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4F1D57B-F81A-4540-AC36-2770EACBE6EE}"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Invoice!$A$1:$K$39</definedName>
    <definedName name="_xlnm.Print_Area" localSheetId="2">'Shipping Invoice'!$A$1:$L$32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7" l="1"/>
  <c r="E22" i="6"/>
  <c r="E21" i="6"/>
  <c r="E20" i="6"/>
  <c r="E19" i="6"/>
  <c r="E18" i="6"/>
  <c r="K14" i="7"/>
  <c r="K17" i="7"/>
  <c r="K10" i="7"/>
  <c r="I27" i="7"/>
  <c r="B24" i="7"/>
  <c r="I24" i="7"/>
  <c r="I23" i="7"/>
  <c r="I22" i="7"/>
  <c r="N1" i="7"/>
  <c r="I25" i="7" s="1"/>
  <c r="N1" i="6"/>
  <c r="E23" i="6" s="1"/>
  <c r="F1002" i="6"/>
  <c r="F1001" i="6"/>
  <c r="D23" i="6"/>
  <c r="B27" i="7" s="1"/>
  <c r="D22" i="6"/>
  <c r="B26" i="7" s="1"/>
  <c r="D21" i="6"/>
  <c r="B25" i="7" s="1"/>
  <c r="D20" i="6"/>
  <c r="D19" i="6"/>
  <c r="B23" i="7" s="1"/>
  <c r="D18" i="6"/>
  <c r="B22" i="7" s="1"/>
  <c r="G3" i="6"/>
  <c r="I27" i="5"/>
  <c r="I26" i="5"/>
  <c r="I25" i="5"/>
  <c r="I24" i="5"/>
  <c r="I23" i="5"/>
  <c r="I22" i="5"/>
  <c r="J27" i="2"/>
  <c r="J26" i="2"/>
  <c r="J25" i="2"/>
  <c r="J24" i="2"/>
  <c r="J23" i="2"/>
  <c r="J22" i="2"/>
  <c r="A1007" i="6"/>
  <c r="A1006" i="6"/>
  <c r="A1005" i="6"/>
  <c r="F1004" i="6"/>
  <c r="A1004" i="6"/>
  <c r="A1003" i="6"/>
  <c r="A1002" i="6"/>
  <c r="A1001" i="6"/>
  <c r="J28" i="2" l="1"/>
  <c r="J31" i="2" s="1"/>
  <c r="K22" i="7"/>
  <c r="K25" i="7"/>
  <c r="I26" i="7"/>
  <c r="K26" i="7" s="1"/>
  <c r="K23" i="7"/>
  <c r="K24" i="7"/>
  <c r="K27" i="7"/>
  <c r="B28" i="7"/>
  <c r="M11" i="6"/>
  <c r="I37" i="2" s="1"/>
  <c r="K28" i="7" l="1"/>
  <c r="K31" i="7" s="1"/>
  <c r="I39" i="2"/>
  <c r="I38"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<sst xmlns="http://schemas.openxmlformats.org/spreadsheetml/2006/main" count="1957" uniqueCount="740">
  <si>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</si>
  <si>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</si>
  <si>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</si>
  <si>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</si>
  <si>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</si>
  <si>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</si>
  <si>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</si>
  <si>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</si>
  <si>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</si>
  <si>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</si>
  <si>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</si>
  <si>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</si>
  <si>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</si>
  <si>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</si>
  <si>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</si>
  <si>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</si>
  <si>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</si>
  <si>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</si>
  <si>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</si>
  <si>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</si>
  <si>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</si>
  <si>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</si>
  <si>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</si>
  <si>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</si>
  <si>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</si>
  <si>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</si>
  <si>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</si>
  <si>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</si>
  <si>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</si>
  <si>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</si>
  <si>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</si>
  <si>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</si>
  <si>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</si>
  <si>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</si>
  <si>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</si>
  <si>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</si>
  <si>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</si>
  <si>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</si>
  <si>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</si>
  <si>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</si>
  <si>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</si>
  <si>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</si>
  <si>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</si>
  <si>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</si>
  <si>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</si>
  <si>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</si>
  <si>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</si>
  <si>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</si>
  <si>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</si>
  <si>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</si>
  <si>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</si>
  <si>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</si>
  <si>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</si>
  <si>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</si>
  <si>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</si>
  <si>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</si>
  <si>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</si>
  <si>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</si>
  <si>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</si>
  <si>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</si>
  <si>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</si>
  <si>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</si>
  <si>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</si>
  <si>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</si>
  <si>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</si>
  <si>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</si>
  <si>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</si>
  <si>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</si>
  <si>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</si>
  <si>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</si>
  <si>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</si>
  <si>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</si>
  <si>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</si>
  <si>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</si>
  <si>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</si>
  <si>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</si>
  <si>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</si>
  <si>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</si>
  <si>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</si>
  <si>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</si>
  <si>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</si>
  <si>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</si>
  <si>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</si>
  <si>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</si>
  <si>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</si>
  <si>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</si>
  <si>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</si>
  <si>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</si>
  <si>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</si>
  <si>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</si>
  <si>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</si>
  <si>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</si>
  <si>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</si>
  <si>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</si>
  <si>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</si>
  <si>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</si>
  <si>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</si>
  <si>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</si>
  <si>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</si>
  <si>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</si>
  <si>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</si>
  <si>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</si>
  <si>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</si>
  <si>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</si>
  <si>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</si>
  <si>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</si>
  <si>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</si>
  <si>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</si>
  <si>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</si>
  <si>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</si>
  <si>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</si>
  <si>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</si>
  <si>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</si>
  <si>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</si>
  <si>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</si>
  <si>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</si>
  <si>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</si>
  <si>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</si>
  <si>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</si>
  <si>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</si>
  <si>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</si>
  <si>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</si>
  <si>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</si>
  <si>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</si>
  <si>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</si>
  <si>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</si>
  <si>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</si>
  <si>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</si>
  <si>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</si>
  <si>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</si>
  <si>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</si>
  <si>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</si>
  <si>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</si>
  <si>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</si>
  <si>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</si>
  <si>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</si>
  <si>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</si>
  <si>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</si>
  <si>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</si>
  <si>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</si>
  <si>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</si>
  <si>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</si>
  <si>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</si>
  <si>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</si>
  <si>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</si>
  <si>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</si>
  <si>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</si>
  <si>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</si>
  <si>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</si>
  <si>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</si>
  <si>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</si>
  <si>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</si>
  <si>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</si>
  <si>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</si>
  <si>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</si>
  <si>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</si>
  <si>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</si>
  <si>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</si>
  <si>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</si>
  <si>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</si>
  <si>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</si>
  <si>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</si>
  <si>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</si>
  <si>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</si>
  <si>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</si>
  <si>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</si>
  <si>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</si>
  <si>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</si>
  <si>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</si>
  <si>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</si>
  <si>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</si>
  <si>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</si>
  <si>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</si>
  <si>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</si>
  <si>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</si>
  <si>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</si>
  <si>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</si>
  <si>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</si>
  <si>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</si>
  <si>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</si>
  <si>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</si>
  <si>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</si>
  <si>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</si>
  <si>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</si>
  <si>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</si>
  <si>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</si>
  <si>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</si>
  <si>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</si>
  <si>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</si>
  <si>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</si>
  <si>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</si>
  <si>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</si>
  <si>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</si>
  <si>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</si>
  <si>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</si>
  <si>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</si>
  <si>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</si>
  <si>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</si>
  <si>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</si>
  <si>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</si>
  <si>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</si>
  <si>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</si>
  <si>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</si>
  <si>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</si>
  <si>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</si>
  <si>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</si>
  <si>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</si>
  <si>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</si>
  <si>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</si>
  <si>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</si>
  <si>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</si>
  <si>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</si>
  <si>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</si>
  <si>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</si>
  <si>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</si>
  <si>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</si>
  <si>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</si>
  <si>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</si>
  <si>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</si>
  <si>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</si>
  <si>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</si>
  <si>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</si>
  <si>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</si>
  <si>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</si>
  <si>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</si>
  <si>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</si>
  <si>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</si>
  <si>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</si>
  <si>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</si>
  <si>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</si>
  <si>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</si>
  <si>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</si>
  <si>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</si>
  <si>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</si>
  <si>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</si>
  <si>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</si>
  <si>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</si>
  <si>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</si>
  <si>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</si>
  <si>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</si>
  <si>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</si>
  <si>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</si>
  <si>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</si>
  <si>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</si>
  <si>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</si>
  <si>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</si>
  <si>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</si>
  <si>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</si>
  <si>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</si>
  <si>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</si>
  <si>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</si>
  <si>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</si>
  <si>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</si>
  <si>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</si>
  <si>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</si>
  <si>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</si>
  <si>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</si>
  <si>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</si>
  <si>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</si>
  <si>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</si>
  <si>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</si>
  <si>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</si>
  <si>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</si>
  <si>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</si>
  <si>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</si>
  <si>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</si>
  <si>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</si>
  <si>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</si>
  <si>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</si>
  <si>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</si>
  <si>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</si>
  <si>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</si>
  <si>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</si>
  <si>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</si>
  <si>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</si>
  <si>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</si>
  <si>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</si>
  <si>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</si>
  <si>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</si>
  <si>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</si>
  <si>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</si>
  <si>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</si>
  <si>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</si>
  <si>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</si>
  <si>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</si>
  <si>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</si>
  <si>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</si>
  <si>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</si>
  <si>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</si>
  <si>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</si>
  <si>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</si>
  <si>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</si>
  <si>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</si>
  <si>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</si>
  <si>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</si>
  <si>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</si>
  <si>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</si>
  <si>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</si>
  <si>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</si>
  <si>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</si>
  <si>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</si>
  <si>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</si>
  <si>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</si>
  <si>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</si>
  <si>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</si>
  <si>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</si>
  <si>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</si>
  <si>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</si>
  <si>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</si>
  <si>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</si>
  <si>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</si>
  <si>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</si>
  <si>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</si>
  <si>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</si>
  <si>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</si>
  <si>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</si>
  <si>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</si>
  <si>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</si>
  <si>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</si>
  <si>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</si>
  <si>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</si>
  <si>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</si>
  <si>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</si>
  <si>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</si>
  <si>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</si>
  <si>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</si>
  <si>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</si>
  <si>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</si>
  <si>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</si>
  <si>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</si>
  <si>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</si>
  <si>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</si>
  <si>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</si>
  <si>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</si>
  <si>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</si>
  <si>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</si>
  <si>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</si>
  <si>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</si>
  <si>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</si>
  <si>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</si>
  <si>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</si>
  <si>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</si>
  <si>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</si>
  <si>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</si>
  <si>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</si>
  <si>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</si>
  <si>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</si>
  <si>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</si>
  <si>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</si>
  <si>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</si>
  <si>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</si>
  <si>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</si>
  <si>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</si>
  <si>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</si>
  <si>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</si>
  <si>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</si>
  <si>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</si>
  <si>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</si>
  <si>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</si>
  <si>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</si>
  <si>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</si>
  <si>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</si>
  <si>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</si>
  <si>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</si>
  <si>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</si>
  <si>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</si>
  <si>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</si>
  <si>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</si>
  <si>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</si>
  <si>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</si>
  <si>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</si>
  <si>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</si>
  <si>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</si>
  <si>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</si>
  <si>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</si>
  <si>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</si>
  <si>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</si>
  <si>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</si>
  <si>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</si>
  <si>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</si>
  <si>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</si>
  <si>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</si>
  <si>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</si>
  <si>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</si>
  <si>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</si>
  <si>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</si>
  <si>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</si>
  <si>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</si>
  <si>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</si>
  <si>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</si>
  <si>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</si>
  <si>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</si>
  <si>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</si>
  <si>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</si>
  <si>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</si>
  <si>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</si>
  <si>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</si>
  <si>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</si>
  <si>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</si>
  <si>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</si>
  <si>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</si>
  <si>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</si>
  <si>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</si>
  <si>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</si>
  <si>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</si>
  <si>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</si>
  <si>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</si>
  <si>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</si>
  <si>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</si>
  <si>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</si>
  <si>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</si>
  <si>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</si>
  <si>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</si>
  <si>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</si>
  <si>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</si>
  <si>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</si>
  <si>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</si>
  <si>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</si>
  <si>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</si>
  <si>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</si>
  <si>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</si>
  <si>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</si>
  <si>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</si>
  <si>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</si>
  <si>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</si>
  <si>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</si>
  <si>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</si>
  <si>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</si>
  <si>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</si>
  <si>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</si>
  <si>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</si>
  <si>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</si>
  <si>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</si>
  <si>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</si>
  <si>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</si>
  <si>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</si>
  <si>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</si>
  <si>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</si>
  <si>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</si>
  <si>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</si>
  <si>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</si>
  <si>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</si>
  <si>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</si>
  <si>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</si>
  <si>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</si>
  <si>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</si>
  <si>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</si>
  <si>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</si>
  <si>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</si>
  <si>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</si>
  <si>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</si>
  <si>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</si>
  <si>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</si>
  <si>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</si>
  <si>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</si>
  <si>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</si>
  <si>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</si>
  <si>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</si>
  <si>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</si>
  <si>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</si>
  <si>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</si>
  <si>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</si>
  <si>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</si>
  <si>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</si>
  <si>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</si>
  <si>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</si>
  <si>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</si>
  <si>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</si>
  <si>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</si>
  <si>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</si>
  <si>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</si>
  <si>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</si>
  <si>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</si>
  <si>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</si>
  <si>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</si>
  <si>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</si>
  <si>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</si>
  <si>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</si>
  <si>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</si>
  <si>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</si>
  <si>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</si>
  <si>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</si>
  <si>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</si>
  <si>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</si>
  <si>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</si>
  <si>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</si>
  <si>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</si>
  <si>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</si>
  <si>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</si>
  <si>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</si>
  <si>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</si>
  <si>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</si>
  <si>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</si>
  <si>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</si>
  <si>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</si>
  <si>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</si>
  <si>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</si>
  <si>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</si>
  <si>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</si>
  <si>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</si>
  <si>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</si>
  <si>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</si>
  <si>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</si>
  <si>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</si>
  <si>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</si>
  <si>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</si>
  <si>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</si>
  <si>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</si>
  <si>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</si>
  <si>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</si>
  <si>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</si>
  <si>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</si>
  <si>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</si>
  <si>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</si>
  <si>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</si>
  <si>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</si>
  <si>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</si>
  <si>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</si>
  <si>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</si>
  <si>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</si>
  <si>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</si>
  <si>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</si>
  <si>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</si>
  <si>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</si>
  <si>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</si>
  <si>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</si>
  <si>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</si>
  <si>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</si>
  <si>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</si>
  <si>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</si>
  <si>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</si>
  <si>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</si>
  <si>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</si>
  <si>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</si>
  <si>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</si>
  <si>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</si>
  <si>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</si>
  <si>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</si>
  <si>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</si>
  <si>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</si>
  <si>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</si>
  <si>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</si>
  <si>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</si>
  <si>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</si>
  <si>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</si>
  <si>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</si>
  <si>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</si>
  <si>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</si>
  <si>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</si>
  <si>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</si>
  <si>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</si>
  <si>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</si>
  <si>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</si>
  <si>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</si>
  <si>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</si>
  <si>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</si>
  <si>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</si>
  <si>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</si>
  <si>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</si>
  <si>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</si>
  <si>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</si>
  <si>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</si>
  <si>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</si>
  <si>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</si>
  <si>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</si>
  <si>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</si>
  <si>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</si>
  <si>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</si>
  <si>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</si>
  <si>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</si>
  <si>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</si>
  <si>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</si>
  <si>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</si>
  <si>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</si>
  <si>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</si>
  <si>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</si>
  <si>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</si>
  <si>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</si>
  <si>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</si>
  <si>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</si>
  <si>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</si>
  <si>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</si>
  <si>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</si>
  <si>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</si>
  <si>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</si>
  <si>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</si>
  <si>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</si>
  <si>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</si>
  <si>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</si>
  <si>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</si>
  <si>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</si>
  <si>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</si>
  <si>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</si>
  <si>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</si>
  <si>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</si>
  <si>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</si>
  <si>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</si>
  <si>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</si>
  <si>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</si>
  <si>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</si>
  <si>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</si>
  <si>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</si>
  <si>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</si>
  <si>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</si>
  <si>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</si>
  <si>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</si>
  <si>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</si>
  <si>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</si>
  <si>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</si>
  <si>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</si>
  <si>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</si>
  <si>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</si>
  <si>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</si>
  <si>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</si>
  <si>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</si>
  <si>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</si>
  <si>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</si>
  <si>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</si>
  <si>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</si>
  <si>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</si>
  <si>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</si>
  <si>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</si>
  <si>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</si>
  <si>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</si>
  <si>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</si>
  <si>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</si>
  <si>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</si>
  <si>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</si>
  <si>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</si>
  <si>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</si>
  <si>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</si>
  <si>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</si>
  <si>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</si>
  <si>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</si>
  <si>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</si>
  <si>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</si>
  <si>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</si>
  <si>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</si>
  <si>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</si>
  <si>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</si>
  <si>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</si>
  <si>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</si>
  <si>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</si>
  <si>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</si>
  <si>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</si>
  <si>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</si>
  <si>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</si>
  <si>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</si>
  <si>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</si>
  <si>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</si>
  <si>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</si>
  <si>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</si>
  <si>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</si>
  <si>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</si>
  <si>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</si>
  <si>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</si>
  <si>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</si>
  <si>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</si>
  <si>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</si>
  <si>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</si>
  <si>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</si>
  <si>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</si>
  <si>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</si>
  <si>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</si>
  <si>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</si>
  <si>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</si>
  <si>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</si>
  <si>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</si>
  <si>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</si>
  <si>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</si>
  <si>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</si>
  <si>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</si>
  <si>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</si>
  <si>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</si>
  <si>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</si>
  <si>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</si>
  <si>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</si>
  <si>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</si>
  <si>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</si>
  <si>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</si>
  <si>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</si>
  <si>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</si>
  <si>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</si>
  <si>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</si>
  <si>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</si>
  <si>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</si>
  <si>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</si>
  <si>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</si>
  <si>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</si>
  <si>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</si>
  <si>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</si>
  <si>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</si>
  <si>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</si>
  <si>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</si>
  <si>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</si>
  <si>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</si>
  <si>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</si>
  <si>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</si>
  <si>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</si>
  <si>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</si>
  <si>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</si>
  <si>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</si>
  <si>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</si>
  <si>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</si>
  <si>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</si>
  <si>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</si>
  <si>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</si>
  <si>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</si>
  <si>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</si>
  <si>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Happy Daze Smoke-N-More</t>
  </si>
  <si>
    <t>Brian Herrick</t>
  </si>
  <si>
    <t>32 Thompson Rd</t>
  </si>
  <si>
    <t>48413 Bad Axe</t>
  </si>
  <si>
    <t>Tel: 9892697918</t>
  </si>
  <si>
    <t>Email: happydazesmokenmore@gmail.com</t>
  </si>
  <si>
    <t>BLK484</t>
  </si>
  <si>
    <t>Quantity In Bulk: Size 14mm Quantity 12 pcs</t>
  </si>
  <si>
    <t>Piercing supplies: Assortment of 12 to 250 pcs. of EO gas sterilized piercing: surgical steel belly bananas, 14g (1.6mm) with a 5 &amp; 8mm jewel ball</t>
  </si>
  <si>
    <t>BLK675</t>
  </si>
  <si>
    <t>EO gas sterilized, hand polished 316L steel hinged segment ring, 1.2mm (16g) / 12 to 250 pcs per bulk</t>
  </si>
  <si>
    <t>ZTSA3</t>
  </si>
  <si>
    <t>Height: 2mm</t>
  </si>
  <si>
    <t>EO gas sterilized high polished titanium G23 1.6mm (14g) base part for dermal anchor surface piercing with two holes in the base plate, 1.2mm (16g) internal threaded connector (only fits our dermal anchor top parts)</t>
  </si>
  <si>
    <t>ZUBNEB</t>
  </si>
  <si>
    <t>EO gas sterilized piercing: Titanium G23 eyebrow banana, 16g (1.2mm) with two 3mm balls</t>
  </si>
  <si>
    <t>ZULBB3</t>
  </si>
  <si>
    <t>EO gas sterilized piercing: Titanium G23 labret, 16g (1.2mm) with a 3mm ball</t>
  </si>
  <si>
    <t>BLK484D</t>
  </si>
  <si>
    <t>BLK675D</t>
  </si>
  <si>
    <t>One Hundred Seventy One and 87 cents USD</t>
  </si>
  <si>
    <t>Sura</t>
  </si>
  <si>
    <t>844 n Calhoun Street</t>
  </si>
  <si>
    <t>48446 Lapeer, Michigan</t>
  </si>
  <si>
    <t>48413 Bad Axe, Michigan</t>
  </si>
  <si>
    <t>Shipping cost to USA via DHL:</t>
  </si>
  <si>
    <t>GSP Eligible</t>
  </si>
  <si>
    <t xml:space="preserve">  HTS - A7117.19.9000: Imitation jewelry of base metal</t>
  </si>
  <si>
    <t>One Hundred Fifty One and 87 cents USD</t>
  </si>
  <si>
    <t>Customer paid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</si>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</sst>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0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6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32" fillId="0" borderId="0" xfId="0" applyFont="1" applyAlignment="1">
      <alignment horizontal="right"/>
    </xf>
    <xf numFmtId="44" fontId="32" fillId="0" borderId="0" xfId="7" applyFont="1"/>
    <xf numFmtId="44" fontId="1" fillId="0" borderId="0" xfId="7" applyFont="1"/>
    <xf numFmtId="0" fontId="18" fillId="2" borderId="0" xfId="51" applyFont="1" applyFill="1"/>
    <xf numFmtId="49" fontId="31" fillId="2" borderId="0" xfId="6" applyNumberFormat="1" applyFont="1" applyFill="1" applyBorder="1" applyAlignment="1" applyProtection="1">
      <alignment horizontal="center" vertic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4403">
    <cellStyle name="Comma 2" xfId="8" xr:uid="{A0476BB6-F638-4D33-A446-76375047D7B3}"/>
    <cellStyle name="Comma 3" xfId="4290" xr:uid="{B3007E61-A641-4654-9E15-2A995A585585}"/>
    <cellStyle name="Currency" xfId="7" builtinId="4"/>
    <cellStyle name="Currency 10" xfId="9" xr:uid="{EEFAD28D-A6A1-44B8-8A9D-88F7DE1E65A4}"/>
    <cellStyle name="Currency 10 2" xfId="10" xr:uid="{F277E6F5-D3B2-4CAF-8F4C-7B9F136C68EE}"/>
    <cellStyle name="Currency 10 2 2" xfId="3666" xr:uid="{0BB63321-6549-493E-BEAA-2975528D2FC3}"/>
    <cellStyle name="Currency 10 3" xfId="11" xr:uid="{D190AC00-8BC8-42E4-9009-AB61C5F0D5F3}"/>
    <cellStyle name="Currency 10 3 2" xfId="3667" xr:uid="{54BE346F-20BC-4730-87F6-7EFC7C697724}"/>
    <cellStyle name="Currency 10 4" xfId="3668" xr:uid="{FEB0323B-59BD-4A0F-8B8D-CAD8B5A110D8}"/>
    <cellStyle name="Currency 11" xfId="12" xr:uid="{B867F475-C874-4132-A07A-5409A4305039}"/>
    <cellStyle name="Currency 11 2" xfId="13" xr:uid="{C4B60F06-91AD-42CD-B162-B62DE106DF6D}"/>
    <cellStyle name="Currency 11 2 2" xfId="3669" xr:uid="{659CF6C1-02CB-4498-A905-4272204C17D7}"/>
    <cellStyle name="Currency 11 3" xfId="14" xr:uid="{8DA112CF-6192-46CE-8351-170001D3C914}"/>
    <cellStyle name="Currency 11 3 2" xfId="3670" xr:uid="{49B9311C-6E5B-403D-ACB4-F2B601259A6F}"/>
    <cellStyle name="Currency 11 4" xfId="3671" xr:uid="{6A96F386-1CB4-4106-9802-EC1E3ECECA9D}"/>
    <cellStyle name="Currency 11 5" xfId="4291" xr:uid="{2E26D35A-ACA6-42E0-AFFF-25057F603033}"/>
    <cellStyle name="Currency 12" xfId="15" xr:uid="{B2681C0A-DF03-4B6F-95CA-001176075165}"/>
    <cellStyle name="Currency 12 2" xfId="16" xr:uid="{352EB0B6-AFC0-44D3-A8CC-A573A9EFF3D1}"/>
    <cellStyle name="Currency 12 2 2" xfId="3672" xr:uid="{BDD6305C-7165-4210-A6DC-D54E1130EBF8}"/>
    <cellStyle name="Currency 12 3" xfId="3673" xr:uid="{EA34DD64-068F-46D6-B45E-CD9BCA72043F}"/>
    <cellStyle name="Currency 13" xfId="17" xr:uid="{CB68D263-AF0B-4A99-A28F-981162A0E242}"/>
    <cellStyle name="Currency 13 2" xfId="4293" xr:uid="{CD0F9D42-EA1E-4315-8C21-8D526B73C6C3}"/>
    <cellStyle name="Currency 13 3" xfId="4294" xr:uid="{234DA24E-ABB5-4A31-9ED6-A99E2122A415}"/>
    <cellStyle name="Currency 13 4" xfId="4292" xr:uid="{FAF85C3B-1EF8-41C5-BCDF-571C0B7FAA7C}"/>
    <cellStyle name="Currency 14" xfId="18" xr:uid="{B83CCF1A-B97B-4993-8B23-3F7E89305B6B}"/>
    <cellStyle name="Currency 14 2" xfId="3674" xr:uid="{2C5CF15E-996F-4452-ACAF-24FC11812BC5}"/>
    <cellStyle name="Currency 15" xfId="4386" xr:uid="{03B8CA85-7776-4543-A3A7-3DCA7E805CEB}"/>
    <cellStyle name="Currency 17" xfId="4295" xr:uid="{DD9B6CA2-5276-493F-BC2D-B7E23A8A8F92}"/>
    <cellStyle name="Currency 2" xfId="19" xr:uid="{23277589-78B1-45F9-A3F6-AB2015C8A91A}"/>
    <cellStyle name="Currency 2 2" xfId="20" xr:uid="{AAEC0231-BA08-4F0F-A1E0-D7F13135FC7F}"/>
    <cellStyle name="Currency 2 2 2" xfId="21" xr:uid="{38F8882B-B965-44AC-BBEB-1A3AE3AC05BB}"/>
    <cellStyle name="Currency 2 2 2 2" xfId="22" xr:uid="{EA92E539-348E-42EF-8FD8-5B070B3D49EC}"/>
    <cellStyle name="Currency 2 2 2 3" xfId="23" xr:uid="{C9ADE01D-6F59-42D9-A3EE-E0E8071D498F}"/>
    <cellStyle name="Currency 2 2 2 3 2" xfId="3675" xr:uid="{F7B42AC4-0AF8-41DB-B19C-78247CA10998}"/>
    <cellStyle name="Currency 2 2 2 4" xfId="3676" xr:uid="{386B52A8-2DD0-4042-84B5-A97FAC2982F3}"/>
    <cellStyle name="Currency 2 2 3" xfId="3677" xr:uid="{9D6C8605-4073-4782-AC7F-D48684670609}"/>
    <cellStyle name="Currency 2 3" xfId="24" xr:uid="{67842AEC-D98A-4A83-AD77-FC1867EFDEE2}"/>
    <cellStyle name="Currency 2 3 2" xfId="3678" xr:uid="{0814F3A1-504E-4C8E-9FF7-00B29AAB7DD9}"/>
    <cellStyle name="Currency 2 4" xfId="3679" xr:uid="{F42D0038-6749-4431-BFD9-30C6B3C391AD}"/>
    <cellStyle name="Currency 3" xfId="25" xr:uid="{2F39EE02-041C-4C1C-ACCB-9EB23F47B8E1}"/>
    <cellStyle name="Currency 3 2" xfId="26" xr:uid="{68B06105-A5E5-41FE-88E4-6D5EF2589F59}"/>
    <cellStyle name="Currency 3 2 2" xfId="3680" xr:uid="{8075F084-6D5A-4EB7-824E-390916C9B6DC}"/>
    <cellStyle name="Currency 3 3" xfId="27" xr:uid="{1B02D160-20E6-4C00-9D12-01DACD6DC54D}"/>
    <cellStyle name="Currency 3 3 2" xfId="3681" xr:uid="{A0D577E8-06D6-45EE-BF3E-C7FE332624F7}"/>
    <cellStyle name="Currency 3 4" xfId="28" xr:uid="{649B8E6F-07AE-41EB-8256-5CE6F281C47D}"/>
    <cellStyle name="Currency 3 4 2" xfId="3682" xr:uid="{D4DED2BB-1F5A-4E49-8D0B-BE428BAE0450}"/>
    <cellStyle name="Currency 3 5" xfId="3683" xr:uid="{43E08C8B-B787-42D4-91AB-CF693C8A6853}"/>
    <cellStyle name="Currency 4" xfId="29" xr:uid="{16E65350-E031-4341-A26A-327F1791B296}"/>
    <cellStyle name="Currency 4 2" xfId="30" xr:uid="{ECD2E7A2-A036-4145-8731-4B514D48BF42}"/>
    <cellStyle name="Currency 4 2 2" xfId="3684" xr:uid="{99672E47-5A76-4AEC-A88C-F316C9E9FA95}"/>
    <cellStyle name="Currency 4 3" xfId="31" xr:uid="{8D49B5BA-3793-41C5-B07A-4B12AE996E92}"/>
    <cellStyle name="Currency 4 3 2" xfId="3685" xr:uid="{4812793F-4E02-4B16-A135-801036698B8A}"/>
    <cellStyle name="Currency 4 4" xfId="3686" xr:uid="{7EB3C1A0-5B7D-4799-9C9B-B6A520B26BE6}"/>
    <cellStyle name="Currency 4 5" xfId="4296" xr:uid="{D7D5C2EA-B6F2-4B77-8ADD-404725855181}"/>
    <cellStyle name="Currency 5" xfId="32" xr:uid="{6D57D4CD-80BA-4A06-8754-5DA6BDADB080}"/>
    <cellStyle name="Currency 5 2" xfId="33" xr:uid="{46AF5AC9-4088-402F-B925-AFEF9E74F46E}"/>
    <cellStyle name="Currency 5 2 2" xfId="3687" xr:uid="{0AD01C6D-5400-4B70-A86D-D489D25A9642}"/>
    <cellStyle name="Currency 5 3" xfId="4297" xr:uid="{5616AED3-A9F9-4013-AB2B-95BB6EA58A7B}"/>
    <cellStyle name="Currency 6" xfId="34" xr:uid="{30E4F056-1988-415C-A04F-D525AD3C6476}"/>
    <cellStyle name="Currency 6 2" xfId="3688" xr:uid="{8B138CF7-7D6F-4FCE-8EC9-E15D57AFF903}"/>
    <cellStyle name="Currency 6 3" xfId="4298" xr:uid="{39B02F5A-87CA-4C73-AE21-B7485FBC4349}"/>
    <cellStyle name="Currency 7" xfId="35" xr:uid="{E60336CF-A6F9-4D49-8432-2175D3E2CEA6}"/>
    <cellStyle name="Currency 7 2" xfId="36" xr:uid="{4D48A7B0-E613-4E77-863D-B71A95C56D93}"/>
    <cellStyle name="Currency 7 2 2" xfId="3689" xr:uid="{BA9AAB33-B2ED-462D-B704-FD83633ECD2A}"/>
    <cellStyle name="Currency 7 3" xfId="3690" xr:uid="{C0906A6E-83D5-4311-87C7-35675D204B4D}"/>
    <cellStyle name="Currency 8" xfId="37" xr:uid="{A8592935-9779-4D48-AB10-DE6BD0133771}"/>
    <cellStyle name="Currency 8 2" xfId="38" xr:uid="{A5EE34C4-82BF-42B6-8BB3-DDDE37065E4A}"/>
    <cellStyle name="Currency 8 2 2" xfId="3691" xr:uid="{E99D6A21-F1A0-48E9-82CD-B70675252C10}"/>
    <cellStyle name="Currency 8 3" xfId="39" xr:uid="{9B0E7EFC-FBB8-4C97-A7DB-4A6C650DEB0F}"/>
    <cellStyle name="Currency 8 3 2" xfId="3692" xr:uid="{20F5BFB5-49DA-4335-A499-B25BF81597C0}"/>
    <cellStyle name="Currency 8 4" xfId="40" xr:uid="{BABFD6AD-94A0-4E75-8969-5D1CCD8CA6BF}"/>
    <cellStyle name="Currency 8 4 2" xfId="3693" xr:uid="{E33A7825-C4E9-4FB9-B896-0CB681EC7446}"/>
    <cellStyle name="Currency 8 5" xfId="3694" xr:uid="{3FE70E3C-5AF0-4E0B-BE94-423C11EC89D7}"/>
    <cellStyle name="Currency 9" xfId="41" xr:uid="{D4FD83A2-3D2A-4829-9B50-D3AFF2DFF8B8}"/>
    <cellStyle name="Currency 9 2" xfId="42" xr:uid="{B00B75A6-1BB0-4159-9B86-9597488B0AE7}"/>
    <cellStyle name="Currency 9 2 2" xfId="3695" xr:uid="{E21D6ED5-1F41-43A0-9374-FFE3376E4571}"/>
    <cellStyle name="Currency 9 3" xfId="43" xr:uid="{C5C86441-37B1-4353-BE4D-BC3A9D5DCD37}"/>
    <cellStyle name="Currency 9 3 2" xfId="3696" xr:uid="{D8F15005-B9EA-4A06-806A-F6281B1E713C}"/>
    <cellStyle name="Currency 9 4" xfId="3697" xr:uid="{8528FC49-2166-4ACD-9405-B5613151ACE9}"/>
    <cellStyle name="Currency 9 5" xfId="4299" xr:uid="{1B2C783B-94CC-494D-AF92-ADE03FC2F9AC}"/>
    <cellStyle name="Hyperlink 2" xfId="6" xr:uid="{6CFFD761-E1C4-4FFC-9C82-FDD569F38491}"/>
    <cellStyle name="Hyperlink 3" xfId="44" xr:uid="{2E70A974-61F6-44A6-B78A-CBD9B72C6D72}"/>
    <cellStyle name="Hyperlink 3 2" xfId="4387" xr:uid="{6A73AC0D-D2C4-4E75-8627-3051F452110A}"/>
    <cellStyle name="Hyperlink 3 3" xfId="4300" xr:uid="{1D264209-4116-4874-B35F-72D7F5BDF483}"/>
    <cellStyle name="Hyperlink 4" xfId="4301" xr:uid="{63CCC104-C2B2-4C63-9DD1-5D24133709BA}"/>
    <cellStyle name="Normal" xfId="0" builtinId="0"/>
    <cellStyle name="Normal 10" xfId="45" xr:uid="{62E9FC8F-75A3-4153-9E1D-FD0E1656C566}"/>
    <cellStyle name="Normal 10 10" xfId="94" xr:uid="{65E89B79-A7CD-4D6F-B9A5-2FF8132F0798}"/>
    <cellStyle name="Normal 10 10 2" xfId="95" xr:uid="{88D890A1-38DE-44E3-8AEC-7BAD6B215286}"/>
    <cellStyle name="Normal 10 10 2 2" xfId="4303" xr:uid="{C0057858-9B2A-4D36-8549-E0E77E357B8C}"/>
    <cellStyle name="Normal 10 10 3" xfId="96" xr:uid="{5997774F-A640-4706-8278-B20BC7479C2A}"/>
    <cellStyle name="Normal 10 10 4" xfId="97" xr:uid="{4464F30E-C519-48CB-B618-8F10AB1AA2D2}"/>
    <cellStyle name="Normal 10 11" xfId="98" xr:uid="{5DB313F3-54B1-4E9F-97DD-847E2AD78A33}"/>
    <cellStyle name="Normal 10 11 2" xfId="99" xr:uid="{CDF5D233-DD12-4789-8993-EA0A61544C7A}"/>
    <cellStyle name="Normal 10 11 3" xfId="100" xr:uid="{687E798D-36C6-458E-A03C-92C9C74CBBD8}"/>
    <cellStyle name="Normal 10 11 4" xfId="101" xr:uid="{FC8F105C-16C4-45D1-B0DD-648A763AE17C}"/>
    <cellStyle name="Normal 10 12" xfId="102" xr:uid="{F0F79D9F-77C9-419D-B4D4-F58E714526B4}"/>
    <cellStyle name="Normal 10 12 2" xfId="103" xr:uid="{C7FF8750-989B-455B-9123-8024F1F75BA6}"/>
    <cellStyle name="Normal 10 13" xfId="104" xr:uid="{723308B0-6924-4FED-B6DC-9560F5272AA4}"/>
    <cellStyle name="Normal 10 14" xfId="105" xr:uid="{2ED04CEF-40F9-48A8-85C5-F1471D96978C}"/>
    <cellStyle name="Normal 10 15" xfId="106" xr:uid="{06D94D0A-385D-43D5-9BFF-AE7BC62B1B03}"/>
    <cellStyle name="Normal 10 2" xfId="46" xr:uid="{BCA1BD3C-28CA-4920-952E-9B35B04E7052}"/>
    <cellStyle name="Normal 10 2 10" xfId="107" xr:uid="{B3B0166E-25DD-4A23-80BC-E997E91DD886}"/>
    <cellStyle name="Normal 10 2 11" xfId="108" xr:uid="{7F69BEBE-2952-4E07-B370-97B0B8AABCB1}"/>
    <cellStyle name="Normal 10 2 2" xfId="109" xr:uid="{0FFB3E7E-133B-4523-936B-BFEFCFBD0D17}"/>
    <cellStyle name="Normal 10 2 2 2" xfId="110" xr:uid="{F6D46B69-BB1F-44FF-AD6D-906FE520B860}"/>
    <cellStyle name="Normal 10 2 2 2 2" xfId="111" xr:uid="{FD45DF6A-2EB1-44BD-B975-70A05792778B}"/>
    <cellStyle name="Normal 10 2 2 2 2 2" xfId="112" xr:uid="{9D613CF8-6614-4335-82AE-F140E399CA5C}"/>
    <cellStyle name="Normal 10 2 2 2 2 2 2" xfId="113" xr:uid="{773D3A13-29A2-434C-A107-12B2F7FC443A}"/>
    <cellStyle name="Normal 10 2 2 2 2 2 2 2" xfId="3739" xr:uid="{D6BE4E01-EEE6-4F5C-8004-E836EC47A4DD}"/>
    <cellStyle name="Normal 10 2 2 2 2 2 2 2 2" xfId="3740" xr:uid="{E3EF2B2C-CA0F-4E2A-9786-83B858E49D14}"/>
    <cellStyle name="Normal 10 2 2 2 2 2 2 3" xfId="3741" xr:uid="{E20FFA64-033B-4F83-93EF-F3631AD64196}"/>
    <cellStyle name="Normal 10 2 2 2 2 2 3" xfId="114" xr:uid="{B621FBBC-73FC-4C01-BE6A-1C4685658CCD}"/>
    <cellStyle name="Normal 10 2 2 2 2 2 3 2" xfId="3742" xr:uid="{EEE11322-0665-4622-8C82-06E6A5AC4C7E}"/>
    <cellStyle name="Normal 10 2 2 2 2 2 4" xfId="115" xr:uid="{3363115F-E9DB-42B9-B220-9EA05060156D}"/>
    <cellStyle name="Normal 10 2 2 2 2 3" xfId="116" xr:uid="{AFAF1DF7-C6A3-4497-888A-A6E1384C03C2}"/>
    <cellStyle name="Normal 10 2 2 2 2 3 2" xfId="117" xr:uid="{B5D6D3E7-A53E-4ACF-B4AE-C233C3B51345}"/>
    <cellStyle name="Normal 10 2 2 2 2 3 2 2" xfId="3743" xr:uid="{28B74D4F-002E-472A-9331-FAA43FF37AC0}"/>
    <cellStyle name="Normal 10 2 2 2 2 3 3" xfId="118" xr:uid="{7D294C5A-6161-4D96-A017-BB1D2AE107C9}"/>
    <cellStyle name="Normal 10 2 2 2 2 3 4" xfId="119" xr:uid="{AD9430A8-4227-4044-A8C5-D38021725632}"/>
    <cellStyle name="Normal 10 2 2 2 2 4" xfId="120" xr:uid="{2329F739-8E73-4E3F-96F8-95C79A081859}"/>
    <cellStyle name="Normal 10 2 2 2 2 4 2" xfId="3744" xr:uid="{E708C59A-E630-40C2-95F4-3E31CD436A6F}"/>
    <cellStyle name="Normal 10 2 2 2 2 5" xfId="121" xr:uid="{975A6A49-4C82-4A2C-8093-4D9857F3E373}"/>
    <cellStyle name="Normal 10 2 2 2 2 6" xfId="122" xr:uid="{A951C608-58B2-47C0-AB23-8493D77BC341}"/>
    <cellStyle name="Normal 10 2 2 2 3" xfId="123" xr:uid="{EC290EA6-4799-44DD-880A-B218744D9C9A}"/>
    <cellStyle name="Normal 10 2 2 2 3 2" xfId="124" xr:uid="{648B9E5C-08F6-4A04-9F81-D9A8893F5607}"/>
    <cellStyle name="Normal 10 2 2 2 3 2 2" xfId="125" xr:uid="{84C53E13-7BEB-4705-97F9-DBFD0E588922}"/>
    <cellStyle name="Normal 10 2 2 2 3 2 2 2" xfId="3745" xr:uid="{90D3AB84-8673-46C1-B399-0681201883E0}"/>
    <cellStyle name="Normal 10 2 2 2 3 2 2 2 2" xfId="3746" xr:uid="{CAF87BF6-B509-4268-9BA5-EFDFD43A4CD0}"/>
    <cellStyle name="Normal 10 2 2 2 3 2 2 3" xfId="3747" xr:uid="{134EE118-3B60-49CD-AE8E-8B0DBA97727F}"/>
    <cellStyle name="Normal 10 2 2 2 3 2 3" xfId="126" xr:uid="{7FC043E3-7577-496D-80D4-50309DD5AF58}"/>
    <cellStyle name="Normal 10 2 2 2 3 2 3 2" xfId="3748" xr:uid="{5F1DD4BA-1011-48AB-816F-4B721B0EDB50}"/>
    <cellStyle name="Normal 10 2 2 2 3 2 4" xfId="127" xr:uid="{4C2B6833-EF84-49D9-991F-B64939EFA1B9}"/>
    <cellStyle name="Normal 10 2 2 2 3 3" xfId="128" xr:uid="{8912BFA8-E6C6-47E8-A3F1-7ED0491D43E3}"/>
    <cellStyle name="Normal 10 2 2 2 3 3 2" xfId="3749" xr:uid="{A36ACB65-8A36-40DB-AA67-C5244D134E3F}"/>
    <cellStyle name="Normal 10 2 2 2 3 3 2 2" xfId="3750" xr:uid="{48F4945C-0B4C-4050-BC8A-AE7F7A85AE05}"/>
    <cellStyle name="Normal 10 2 2 2 3 3 3" xfId="3751" xr:uid="{35C82877-7F88-4B96-A7F7-FFAA9EEB2592}"/>
    <cellStyle name="Normal 10 2 2 2 3 4" xfId="129" xr:uid="{5DA62C68-BC08-43F5-8AB2-DE45F767C8DB}"/>
    <cellStyle name="Normal 10 2 2 2 3 4 2" xfId="3752" xr:uid="{54404F63-70E6-4D13-A14E-6DC6735CF54B}"/>
    <cellStyle name="Normal 10 2 2 2 3 5" xfId="130" xr:uid="{C16395DB-8651-4826-AAE3-54FD88EF1D31}"/>
    <cellStyle name="Normal 10 2 2 2 4" xfId="131" xr:uid="{31086284-C051-401F-ADE3-8FDB52C3BFB8}"/>
    <cellStyle name="Normal 10 2 2 2 4 2" xfId="132" xr:uid="{DB9ADACD-7179-490D-990B-DB6FA35C100C}"/>
    <cellStyle name="Normal 10 2 2 2 4 2 2" xfId="3753" xr:uid="{098DC423-F2A1-4C3C-BF77-A1BF6A768C3B}"/>
    <cellStyle name="Normal 10 2 2 2 4 2 2 2" xfId="3754" xr:uid="{0CDDB462-4894-49D3-B4AC-F287276F7FCE}"/>
    <cellStyle name="Normal 10 2 2 2 4 2 3" xfId="3755" xr:uid="{FE5D688D-1782-4629-94AB-3D6128187230}"/>
    <cellStyle name="Normal 10 2 2 2 4 3" xfId="133" xr:uid="{37BA8A50-69CE-4825-B7BE-321B9CFEA02E}"/>
    <cellStyle name="Normal 10 2 2 2 4 3 2" xfId="3756" xr:uid="{5331DE29-C470-464C-959A-8C8C55AD685B}"/>
    <cellStyle name="Normal 10 2 2 2 4 4" xfId="134" xr:uid="{C0FC6AD0-A71E-49A0-A965-CDCC2F095B41}"/>
    <cellStyle name="Normal 10 2 2 2 5" xfId="135" xr:uid="{6B61A320-B5E5-4993-82F1-A214646D5C3F}"/>
    <cellStyle name="Normal 10 2 2 2 5 2" xfId="136" xr:uid="{D3B1FE24-22B6-4544-8EDF-7D2F453F341F}"/>
    <cellStyle name="Normal 10 2 2 2 5 2 2" xfId="3757" xr:uid="{B219E22B-40BE-45FF-A467-FD044B9AEAE3}"/>
    <cellStyle name="Normal 10 2 2 2 5 3" xfId="137" xr:uid="{DE056851-D5D7-4281-89FF-FA4B4D5DE113}"/>
    <cellStyle name="Normal 10 2 2 2 5 4" xfId="138" xr:uid="{8C3129B0-8914-4BA7-A8C6-45EF2812258C}"/>
    <cellStyle name="Normal 10 2 2 2 6" xfId="139" xr:uid="{A0594BF3-1FE0-4AB9-A16B-42D4B3416793}"/>
    <cellStyle name="Normal 10 2 2 2 6 2" xfId="3758" xr:uid="{8A72A776-5D9D-4363-91B4-01F9FCC4BBDE}"/>
    <cellStyle name="Normal 10 2 2 2 7" xfId="140" xr:uid="{75007377-E2F8-4516-97C4-49389E463D98}"/>
    <cellStyle name="Normal 10 2 2 2 8" xfId="141" xr:uid="{FFF158DF-0A04-4333-9E57-4F7DC7B53FE0}"/>
    <cellStyle name="Normal 10 2 2 3" xfId="142" xr:uid="{2E142FB7-7603-44C8-80E7-BB5020491282}"/>
    <cellStyle name="Normal 10 2 2 3 2" xfId="143" xr:uid="{7C819B05-86AF-4F5F-B5C6-C0A18ED0B944}"/>
    <cellStyle name="Normal 10 2 2 3 2 2" xfId="144" xr:uid="{1C6E93A2-D06A-4BE6-AC57-A0CFD566DA8F}"/>
    <cellStyle name="Normal 10 2 2 3 2 2 2" xfId="3759" xr:uid="{1B024ED4-2D1A-4312-B205-78AF984360E9}"/>
    <cellStyle name="Normal 10 2 2 3 2 2 2 2" xfId="3760" xr:uid="{CA8098AA-8BAD-477B-8012-0DA73758D1F6}"/>
    <cellStyle name="Normal 10 2 2 3 2 2 3" xfId="3761" xr:uid="{685234C8-8EA1-45B2-A075-BB74EAE6B67C}"/>
    <cellStyle name="Normal 10 2 2 3 2 3" xfId="145" xr:uid="{B677C9FD-61D8-479D-9005-B58221050D48}"/>
    <cellStyle name="Normal 10 2 2 3 2 3 2" xfId="3762" xr:uid="{1247D9BE-67F2-493F-9C4B-A64ADC0203DD}"/>
    <cellStyle name="Normal 10 2 2 3 2 4" xfId="146" xr:uid="{C2791386-A4DC-457D-8513-9101B643FA9D}"/>
    <cellStyle name="Normal 10 2 2 3 3" xfId="147" xr:uid="{5982A7C8-45A7-4706-87CC-673B68934801}"/>
    <cellStyle name="Normal 10 2 2 3 3 2" xfId="148" xr:uid="{DCE9E356-EFC9-4922-B7A2-A3C0E3ADF81A}"/>
    <cellStyle name="Normal 10 2 2 3 3 2 2" xfId="3763" xr:uid="{3E2BBBD3-BD53-474E-A0C0-B909171749AF}"/>
    <cellStyle name="Normal 10 2 2 3 3 3" xfId="149" xr:uid="{6D2AAD40-FC14-4160-809B-8F7C49D766ED}"/>
    <cellStyle name="Normal 10 2 2 3 3 4" xfId="150" xr:uid="{B571E8BD-4E14-44C2-A3B1-F6FFBBCFD23F}"/>
    <cellStyle name="Normal 10 2 2 3 4" xfId="151" xr:uid="{B14EE9F3-E429-44D4-9B36-286ADBFA7BF8}"/>
    <cellStyle name="Normal 10 2 2 3 4 2" xfId="3764" xr:uid="{E8ED3C97-FD9D-46EC-BDDA-1DED5A8C15EB}"/>
    <cellStyle name="Normal 10 2 2 3 5" xfId="152" xr:uid="{BA4D9A91-6B03-4EBE-A373-E3934EBDAF13}"/>
    <cellStyle name="Normal 10 2 2 3 6" xfId="153" xr:uid="{A14D997E-4C3E-42E6-B2C4-A933EC447CBE}"/>
    <cellStyle name="Normal 10 2 2 4" xfId="154" xr:uid="{D32C127D-E5F2-412B-B5C8-F07FAEDCE002}"/>
    <cellStyle name="Normal 10 2 2 4 2" xfId="155" xr:uid="{8052B4D8-833D-4009-AD68-4EBF25E94B5B}"/>
    <cellStyle name="Normal 10 2 2 4 2 2" xfId="156" xr:uid="{A189AD66-B6A0-4916-9D5D-7FDA17712037}"/>
    <cellStyle name="Normal 10 2 2 4 2 2 2" xfId="3765" xr:uid="{1CB7A95D-AB98-4E55-905D-BF8CF8EF7BBF}"/>
    <cellStyle name="Normal 10 2 2 4 2 2 2 2" xfId="3766" xr:uid="{73A00ECE-40E4-4196-8F8F-ED18CA7576C5}"/>
    <cellStyle name="Normal 10 2 2 4 2 2 3" xfId="3767" xr:uid="{36A2042D-7139-48C6-A534-817377B35255}"/>
    <cellStyle name="Normal 10 2 2 4 2 3" xfId="157" xr:uid="{3C618044-7DC7-45E6-833D-FA0A4F8C737F}"/>
    <cellStyle name="Normal 10 2 2 4 2 3 2" xfId="3768" xr:uid="{13F09416-7F4D-4438-A9E1-D27314846EB4}"/>
    <cellStyle name="Normal 10 2 2 4 2 4" xfId="158" xr:uid="{EB7B48F3-3406-4D1E-BC25-0E0F1FB30AF6}"/>
    <cellStyle name="Normal 10 2 2 4 3" xfId="159" xr:uid="{3A68B9D9-9D4D-4D0B-A265-D82108AC334E}"/>
    <cellStyle name="Normal 10 2 2 4 3 2" xfId="3769" xr:uid="{A463603F-B7FA-4132-8D76-4FE7B046D93B}"/>
    <cellStyle name="Normal 10 2 2 4 3 2 2" xfId="3770" xr:uid="{E162660A-C42B-4E22-B925-DBC22AAE4609}"/>
    <cellStyle name="Normal 10 2 2 4 3 3" xfId="3771" xr:uid="{8BED95E6-79DC-4472-A024-8E621B20DED7}"/>
    <cellStyle name="Normal 10 2 2 4 4" xfId="160" xr:uid="{0C21D922-AE99-45A9-AAA5-9300C2CBE50A}"/>
    <cellStyle name="Normal 10 2 2 4 4 2" xfId="3772" xr:uid="{A51D34A5-4979-4A5E-996B-F71C7254E5EA}"/>
    <cellStyle name="Normal 10 2 2 4 5" xfId="161" xr:uid="{9F25DE65-B711-4EBC-843B-B9CC469AE67D}"/>
    <cellStyle name="Normal 10 2 2 5" xfId="162" xr:uid="{0FE217C7-C503-4097-8003-340FC554588F}"/>
    <cellStyle name="Normal 10 2 2 5 2" xfId="163" xr:uid="{13A1148E-5360-4ACA-9FDE-31C70DA2D9FF}"/>
    <cellStyle name="Normal 10 2 2 5 2 2" xfId="3773" xr:uid="{5558F25A-9C7D-45E4-B1C4-37AC0F008942}"/>
    <cellStyle name="Normal 10 2 2 5 2 2 2" xfId="3774" xr:uid="{D2E8B783-98C4-4349-8BE5-13BF39D09F0E}"/>
    <cellStyle name="Normal 10 2 2 5 2 3" xfId="3775" xr:uid="{7A863773-891C-4DAE-B189-2BF33699C2C0}"/>
    <cellStyle name="Normal 10 2 2 5 3" xfId="164" xr:uid="{770FC5C8-7D61-4B8A-997F-5F2424D5BD85}"/>
    <cellStyle name="Normal 10 2 2 5 3 2" xfId="3776" xr:uid="{C31D10F4-6051-4FE8-A57B-3172DE13A39B}"/>
    <cellStyle name="Normal 10 2 2 5 4" xfId="165" xr:uid="{A1E5D822-5FD5-4D8E-BEF2-AE82030A00CE}"/>
    <cellStyle name="Normal 10 2 2 6" xfId="166" xr:uid="{805BBEB1-A823-490E-9F67-452B3BA1FA87}"/>
    <cellStyle name="Normal 10 2 2 6 2" xfId="167" xr:uid="{0EC32A65-1E28-4071-93C7-10BF339743DF}"/>
    <cellStyle name="Normal 10 2 2 6 2 2" xfId="3777" xr:uid="{DF0357AC-4D5E-465B-8F17-4DFBA92AE188}"/>
    <cellStyle name="Normal 10 2 2 6 2 3" xfId="4305" xr:uid="{C76140B5-95F7-4516-98AF-64BF5ED7A09E}"/>
    <cellStyle name="Normal 10 2 2 6 3" xfId="168" xr:uid="{178E2FFF-C9B8-4379-8766-C7E09A85468B}"/>
    <cellStyle name="Normal 10 2 2 6 4" xfId="169" xr:uid="{2132C120-04E3-40F3-9FF1-8EADCF134AC6}"/>
    <cellStyle name="Normal 10 2 2 7" xfId="170" xr:uid="{B85472F2-CF34-4675-961D-AD7BF7FCC2D6}"/>
    <cellStyle name="Normal 10 2 2 7 2" xfId="3778" xr:uid="{6662A402-D05B-469F-B1BD-DE30B496545E}"/>
    <cellStyle name="Normal 10 2 2 8" xfId="171" xr:uid="{72502AFD-88E2-492B-9E9D-8B97DBEC02D1}"/>
    <cellStyle name="Normal 10 2 2 9" xfId="172" xr:uid="{0DD20594-533D-4323-952C-962D9EA896B6}"/>
    <cellStyle name="Normal 10 2 3" xfId="173" xr:uid="{3F8E9229-0902-4D12-BA6D-75B264090FCB}"/>
    <cellStyle name="Normal 10 2 3 2" xfId="174" xr:uid="{7F12B984-8D8C-420E-AB58-01044D643652}"/>
    <cellStyle name="Normal 10 2 3 2 2" xfId="175" xr:uid="{E06B0834-4B59-42AB-B469-A85FCB610ECC}"/>
    <cellStyle name="Normal 10 2 3 2 2 2" xfId="176" xr:uid="{CF8C592C-81C0-4491-8957-839ECA59C24E}"/>
    <cellStyle name="Normal 10 2 3 2 2 2 2" xfId="3779" xr:uid="{ED0701E7-AED3-41D0-AE93-5B896C747BE0}"/>
    <cellStyle name="Normal 10 2 3 2 2 2 2 2" xfId="3780" xr:uid="{92CC8735-6E7C-437C-A588-CA165988E695}"/>
    <cellStyle name="Normal 10 2 3 2 2 2 3" xfId="3781" xr:uid="{534D7271-70E8-4144-8E8A-A934C29F6F25}"/>
    <cellStyle name="Normal 10 2 3 2 2 3" xfId="177" xr:uid="{7ED225AF-E478-4B3E-97BA-C4739155AB12}"/>
    <cellStyle name="Normal 10 2 3 2 2 3 2" xfId="3782" xr:uid="{3D5B41F8-C1EA-4509-95FF-F00022AED50D}"/>
    <cellStyle name="Normal 10 2 3 2 2 4" xfId="178" xr:uid="{C9895C0F-D920-47BF-A71F-C50272919F44}"/>
    <cellStyle name="Normal 10 2 3 2 3" xfId="179" xr:uid="{059910C9-BB7C-477C-A182-E40B1C5CBBC3}"/>
    <cellStyle name="Normal 10 2 3 2 3 2" xfId="180" xr:uid="{81BFBA21-2801-4CA9-B964-EDB4871CEDDD}"/>
    <cellStyle name="Normal 10 2 3 2 3 2 2" xfId="3783" xr:uid="{786E3C32-B00B-4B7B-B399-BDD68A4609B0}"/>
    <cellStyle name="Normal 10 2 3 2 3 3" xfId="181" xr:uid="{ACCCFF7A-8E00-447C-A2E8-78329557BC4E}"/>
    <cellStyle name="Normal 10 2 3 2 3 4" xfId="182" xr:uid="{EE5CBCEA-1C4A-4227-899B-DE675D585F24}"/>
    <cellStyle name="Normal 10 2 3 2 4" xfId="183" xr:uid="{D6FA9A14-E3FA-4887-BC1F-C10DB340F3E3}"/>
    <cellStyle name="Normal 10 2 3 2 4 2" xfId="3784" xr:uid="{7BC2C469-3196-4EC6-ADC5-BE7FEF9F4C65}"/>
    <cellStyle name="Normal 10 2 3 2 5" xfId="184" xr:uid="{7671CAA6-F908-447B-A9A3-6DE8175AEC24}"/>
    <cellStyle name="Normal 10 2 3 2 6" xfId="185" xr:uid="{27BA1CFE-B57B-47D5-8C59-B1723AEA0164}"/>
    <cellStyle name="Normal 10 2 3 3" xfId="186" xr:uid="{1C79DEF7-8E14-4A19-BD07-39003F5C53A1}"/>
    <cellStyle name="Normal 10 2 3 3 2" xfId="187" xr:uid="{4AE081D1-74DF-4558-AF61-F3AF746A3F50}"/>
    <cellStyle name="Normal 10 2 3 3 2 2" xfId="188" xr:uid="{BD25260A-55C7-4AFC-BD9A-3C5492840EA1}"/>
    <cellStyle name="Normal 10 2 3 3 2 2 2" xfId="3785" xr:uid="{22246533-63E8-4A3D-8794-AFB3DF18ED25}"/>
    <cellStyle name="Normal 10 2 3 3 2 2 2 2" xfId="3786" xr:uid="{96C707F8-61D0-4C5D-AA56-B34812F7A904}"/>
    <cellStyle name="Normal 10 2 3 3 2 2 3" xfId="3787" xr:uid="{21F12645-67CD-44DE-A6DA-3D639121B428}"/>
    <cellStyle name="Normal 10 2 3 3 2 3" xfId="189" xr:uid="{11188FDA-EF63-47AD-A6EE-F170A8838928}"/>
    <cellStyle name="Normal 10 2 3 3 2 3 2" xfId="3788" xr:uid="{9C23623B-BCF5-4C1E-866D-E68606907130}"/>
    <cellStyle name="Normal 10 2 3 3 2 4" xfId="190" xr:uid="{3FDB250D-25AD-4E46-9689-40186BEBB0B3}"/>
    <cellStyle name="Normal 10 2 3 3 3" xfId="191" xr:uid="{D5931C57-374D-4F42-8911-3636D1D011F2}"/>
    <cellStyle name="Normal 10 2 3 3 3 2" xfId="3789" xr:uid="{5111A3CC-6E7E-47C5-8278-39C7532F50A8}"/>
    <cellStyle name="Normal 10 2 3 3 3 2 2" xfId="3790" xr:uid="{2E233287-2ACF-4DD3-9054-782416B0D186}"/>
    <cellStyle name="Normal 10 2 3 3 3 3" xfId="3791" xr:uid="{CE2D4040-7F83-496A-A6C7-CB5F160833FC}"/>
    <cellStyle name="Normal 10 2 3 3 4" xfId="192" xr:uid="{035FDA42-FE28-45F0-9BD6-5CCB4C215D3C}"/>
    <cellStyle name="Normal 10 2 3 3 4 2" xfId="3792" xr:uid="{0C4954AE-FA6B-498F-978D-AB2D5E921E7A}"/>
    <cellStyle name="Normal 10 2 3 3 5" xfId="193" xr:uid="{C12F8628-073D-472F-A44F-03C66C5E1247}"/>
    <cellStyle name="Normal 10 2 3 4" xfId="194" xr:uid="{ECBC2234-5754-4B72-8998-B3814305F116}"/>
    <cellStyle name="Normal 10 2 3 4 2" xfId="195" xr:uid="{B791D263-F4D9-4AAC-AC9D-BC2B68DE8C83}"/>
    <cellStyle name="Normal 10 2 3 4 2 2" xfId="3793" xr:uid="{C93C3477-56F6-44F5-B706-905DF71FC546}"/>
    <cellStyle name="Normal 10 2 3 4 2 2 2" xfId="3794" xr:uid="{CB94B078-18B6-4657-8CC7-EDC052384212}"/>
    <cellStyle name="Normal 10 2 3 4 2 3" xfId="3795" xr:uid="{EF568BF5-39F4-4489-B6D1-BEBE5E47A429}"/>
    <cellStyle name="Normal 10 2 3 4 3" xfId="196" xr:uid="{6FA9D183-849E-4AC4-9C5B-E8956C53D853}"/>
    <cellStyle name="Normal 10 2 3 4 3 2" xfId="3796" xr:uid="{838AC82B-91B2-4BC3-A769-2190C35468B4}"/>
    <cellStyle name="Normal 10 2 3 4 4" xfId="197" xr:uid="{141503AF-3A55-449A-A4DA-A28AFDE21BAD}"/>
    <cellStyle name="Normal 10 2 3 5" xfId="198" xr:uid="{DA258F37-4A72-4A04-84CA-A4E9ED676E8D}"/>
    <cellStyle name="Normal 10 2 3 5 2" xfId="199" xr:uid="{305E35BF-E5DC-4DA7-BCE4-43DC11699827}"/>
    <cellStyle name="Normal 10 2 3 5 2 2" xfId="3797" xr:uid="{6EE1715B-5BE9-40A0-B6B0-870499885CE8}"/>
    <cellStyle name="Normal 10 2 3 5 2 3" xfId="4306" xr:uid="{64E83FD7-61F2-41C4-9243-2493C14081D3}"/>
    <cellStyle name="Normal 10 2 3 5 3" xfId="200" xr:uid="{45F2BFF8-2AEB-47C0-B259-C15EC9937008}"/>
    <cellStyle name="Normal 10 2 3 5 4" xfId="201" xr:uid="{19663CB8-EC6C-4DFF-B261-E1B520B665C9}"/>
    <cellStyle name="Normal 10 2 3 6" xfId="202" xr:uid="{3B3F1C9B-11B8-4730-813F-7FF63B018B28}"/>
    <cellStyle name="Normal 10 2 3 6 2" xfId="3798" xr:uid="{8591084B-89BD-483E-9C3E-C8541CEF1A34}"/>
    <cellStyle name="Normal 10 2 3 7" xfId="203" xr:uid="{185701A7-7965-464C-9E77-FEE87B7758D4}"/>
    <cellStyle name="Normal 10 2 3 8" xfId="204" xr:uid="{2FAC61D9-77B9-4D49-BFC4-9DDD877EAE58}"/>
    <cellStyle name="Normal 10 2 4" xfId="205" xr:uid="{4E06A080-8483-4C45-9E42-46EC0D244538}"/>
    <cellStyle name="Normal 10 2 4 2" xfId="206" xr:uid="{9471FA0E-D478-4A46-90B7-10CC3FFA54CF}"/>
    <cellStyle name="Normal 10 2 4 2 2" xfId="207" xr:uid="{A2FDCFAF-459D-4052-BB7A-17262DCE745C}"/>
    <cellStyle name="Normal 10 2 4 2 2 2" xfId="208" xr:uid="{D8478568-30A5-4F92-9875-C1E73212A03C}"/>
    <cellStyle name="Normal 10 2 4 2 2 2 2" xfId="3799" xr:uid="{07788723-D4F2-46D7-93CF-86762A22603C}"/>
    <cellStyle name="Normal 10 2 4 2 2 3" xfId="209" xr:uid="{9F4C92A0-27E0-45C3-B61C-C11BFACBED05}"/>
    <cellStyle name="Normal 10 2 4 2 2 4" xfId="210" xr:uid="{C1154461-57DF-49DB-BF04-D8162F0BF483}"/>
    <cellStyle name="Normal 10 2 4 2 3" xfId="211" xr:uid="{92DB3215-6657-40F3-BF2C-5E86F7516B61}"/>
    <cellStyle name="Normal 10 2 4 2 3 2" xfId="3800" xr:uid="{8FA7D4B3-37B4-4429-AB35-E656A5C8AEE0}"/>
    <cellStyle name="Normal 10 2 4 2 4" xfId="212" xr:uid="{3973A01B-DC0B-41AB-BE8F-286DF3991241}"/>
    <cellStyle name="Normal 10 2 4 2 5" xfId="213" xr:uid="{CB92A94E-B07D-4C57-B692-44B7F8F2A1CD}"/>
    <cellStyle name="Normal 10 2 4 3" xfId="214" xr:uid="{6FAB95CD-C642-449D-9552-ABA164359B5D}"/>
    <cellStyle name="Normal 10 2 4 3 2" xfId="215" xr:uid="{B79265E9-5843-4334-80B9-986459B5FDF5}"/>
    <cellStyle name="Normal 10 2 4 3 2 2" xfId="3801" xr:uid="{F08E5F82-01C2-4969-BA24-67FAFD1C2C34}"/>
    <cellStyle name="Normal 10 2 4 3 3" xfId="216" xr:uid="{5F319A36-5E1D-4444-A68A-C4B65709E9FE}"/>
    <cellStyle name="Normal 10 2 4 3 4" xfId="217" xr:uid="{88500FFE-5F2E-4422-8FCF-51BA58FF1AE0}"/>
    <cellStyle name="Normal 10 2 4 4" xfId="218" xr:uid="{C148040F-00CA-4FF9-B8E2-8F22699595DD}"/>
    <cellStyle name="Normal 10 2 4 4 2" xfId="219" xr:uid="{D4F8ED13-4301-42C2-869B-5571C968C785}"/>
    <cellStyle name="Normal 10 2 4 4 3" xfId="220" xr:uid="{6D4CA28E-3086-4F1F-A0F5-039134894E73}"/>
    <cellStyle name="Normal 10 2 4 4 4" xfId="221" xr:uid="{6379F229-BF32-4D60-A129-263FC5CB6EB1}"/>
    <cellStyle name="Normal 10 2 4 5" xfId="222" xr:uid="{F0C75F6A-4902-4505-897A-611D3090EC01}"/>
    <cellStyle name="Normal 10 2 4 6" xfId="223" xr:uid="{9A563570-740F-45A4-926B-E65F3A41BC9F}"/>
    <cellStyle name="Normal 10 2 4 7" xfId="224" xr:uid="{C8B5A977-D574-49A2-8CC8-96022EBFF687}"/>
    <cellStyle name="Normal 10 2 5" xfId="225" xr:uid="{B736D29C-602E-4816-9C3E-B1E9EBBB1FD9}"/>
    <cellStyle name="Normal 10 2 5 2" xfId="226" xr:uid="{CCC13513-7CF8-4D0E-95C6-F8CAC84DFA1B}"/>
    <cellStyle name="Normal 10 2 5 2 2" xfId="227" xr:uid="{F375E905-45D1-4536-B7CD-6F75AF79EA44}"/>
    <cellStyle name="Normal 10 2 5 2 2 2" xfId="3802" xr:uid="{655F8539-2A37-4372-9F9B-BF4DF009166C}"/>
    <cellStyle name="Normal 10 2 5 2 2 2 2" xfId="3803" xr:uid="{4593E371-5DF3-416E-8ED6-84C66B8EB9E5}"/>
    <cellStyle name="Normal 10 2 5 2 2 3" xfId="3804" xr:uid="{BCF0156F-783E-42AA-B528-6D5F838FFA85}"/>
    <cellStyle name="Normal 10 2 5 2 3" xfId="228" xr:uid="{DC5BB887-20E2-4CA5-B708-120DA9994956}"/>
    <cellStyle name="Normal 10 2 5 2 3 2" xfId="3805" xr:uid="{A1C99491-A557-46AC-8524-932518398C32}"/>
    <cellStyle name="Normal 10 2 5 2 4" xfId="229" xr:uid="{EA2DB3EE-22EB-42E0-9302-403A1E35CA0B}"/>
    <cellStyle name="Normal 10 2 5 3" xfId="230" xr:uid="{D46FF46F-7EE8-437A-BE25-2ED61765B8BE}"/>
    <cellStyle name="Normal 10 2 5 3 2" xfId="231" xr:uid="{11BF645D-5F2A-4C25-A39E-3A28F59C066C}"/>
    <cellStyle name="Normal 10 2 5 3 2 2" xfId="3806" xr:uid="{35CFE536-F104-4F4D-B956-FFD51FF79FFB}"/>
    <cellStyle name="Normal 10 2 5 3 3" xfId="232" xr:uid="{087DA66D-9DE8-416C-B48D-728D198EB878}"/>
    <cellStyle name="Normal 10 2 5 3 4" xfId="233" xr:uid="{A5D2E73B-843B-4585-97E5-C70A69685526}"/>
    <cellStyle name="Normal 10 2 5 4" xfId="234" xr:uid="{4020214C-32C5-42BD-AB51-CD364361D1D4}"/>
    <cellStyle name="Normal 10 2 5 4 2" xfId="3807" xr:uid="{936FC72F-5400-4283-8347-EE0A2B95A8D4}"/>
    <cellStyle name="Normal 10 2 5 5" xfId="235" xr:uid="{28515343-7020-47BE-BBAE-DD87FEDDAADD}"/>
    <cellStyle name="Normal 10 2 5 6" xfId="236" xr:uid="{0416DF21-2136-4AC3-B826-3B33825F90A5}"/>
    <cellStyle name="Normal 10 2 6" xfId="237" xr:uid="{15D732E5-18EA-4F24-A2F1-8AF6C333D746}"/>
    <cellStyle name="Normal 10 2 6 2" xfId="238" xr:uid="{7B24483D-3D00-4DF2-93AB-CDAD62B5DE67}"/>
    <cellStyle name="Normal 10 2 6 2 2" xfId="239" xr:uid="{DA162CF0-6F42-44E2-8D94-56314773E31B}"/>
    <cellStyle name="Normal 10 2 6 2 2 2" xfId="3808" xr:uid="{8B313524-7822-4B87-A220-03735264EF8A}"/>
    <cellStyle name="Normal 10 2 6 2 3" xfId="240" xr:uid="{DCE1571E-638F-4E93-964A-B8AC918F6A1A}"/>
    <cellStyle name="Normal 10 2 6 2 4" xfId="241" xr:uid="{8F20FC0E-8D50-4558-87C3-FD2A7DF7E543}"/>
    <cellStyle name="Normal 10 2 6 3" xfId="242" xr:uid="{927648E3-479B-487B-BA7D-3F29E4C68BC2}"/>
    <cellStyle name="Normal 10 2 6 3 2" xfId="3809" xr:uid="{ADCE537D-9ACB-4511-B8F2-62777234ED59}"/>
    <cellStyle name="Normal 10 2 6 4" xfId="243" xr:uid="{E8E016BA-E4A9-47F4-9373-A1425CB41BF4}"/>
    <cellStyle name="Normal 10 2 6 5" xfId="244" xr:uid="{94686477-4827-42D7-8F1C-86DB81CA8A47}"/>
    <cellStyle name="Normal 10 2 7" xfId="245" xr:uid="{A37C485B-1167-48FE-AFCD-DB9C7F8CFBBB}"/>
    <cellStyle name="Normal 10 2 7 2" xfId="246" xr:uid="{B7CD095D-8BBD-400F-BB99-735EF8264894}"/>
    <cellStyle name="Normal 10 2 7 2 2" xfId="3810" xr:uid="{8C9426CA-53B4-4B4B-A054-DB6801DB290E}"/>
    <cellStyle name="Normal 10 2 7 2 3" xfId="4304" xr:uid="{ABF3E980-ED2D-4853-B4CD-803DE66E7537}"/>
    <cellStyle name="Normal 10 2 7 3" xfId="247" xr:uid="{AE35D1DE-79A3-4A02-8232-6DA50628577F}"/>
    <cellStyle name="Normal 10 2 7 4" xfId="248" xr:uid="{B4752B46-C27F-427D-B1DD-1AAC56820808}"/>
    <cellStyle name="Normal 10 2 8" xfId="249" xr:uid="{3F7E003A-A5FB-4513-9D59-70F284CA7362}"/>
    <cellStyle name="Normal 10 2 8 2" xfId="250" xr:uid="{E2EFC5BD-D7D1-4E01-8449-756A2DD98635}"/>
    <cellStyle name="Normal 10 2 8 3" xfId="251" xr:uid="{6689D711-D914-4B1F-9320-19CEEB367317}"/>
    <cellStyle name="Normal 10 2 8 4" xfId="252" xr:uid="{04BC8E33-B939-4515-8137-7CB1D144A807}"/>
    <cellStyle name="Normal 10 2 9" xfId="253" xr:uid="{03BCE6EC-41DE-4E6E-ADFE-B578D6C15F94}"/>
    <cellStyle name="Normal 10 3" xfId="254" xr:uid="{A7AF210D-5FF1-4ADC-99F7-E3CAD46EF512}"/>
    <cellStyle name="Normal 10 3 10" xfId="255" xr:uid="{5028F706-F45C-4A46-82C3-700AD83B5893}"/>
    <cellStyle name="Normal 10 3 11" xfId="256" xr:uid="{976AD7F9-4587-4C44-AD51-858DD02DEE64}"/>
    <cellStyle name="Normal 10 3 2" xfId="257" xr:uid="{F64688E6-5B3F-4051-9C68-8F181C6F2391}"/>
    <cellStyle name="Normal 10 3 2 2" xfId="258" xr:uid="{AA172B50-4128-49ED-BD6C-9AA377F0A05F}"/>
    <cellStyle name="Normal 10 3 2 2 2" xfId="259" xr:uid="{ECAC379F-D756-4A1A-ADC0-6D60FC56C76C}"/>
    <cellStyle name="Normal 10 3 2 2 2 2" xfId="260" xr:uid="{813831AD-DCCC-43EC-8279-7D186E194A08}"/>
    <cellStyle name="Normal 10 3 2 2 2 2 2" xfId="261" xr:uid="{2FAB5736-6566-4363-BC45-8EBD6BCBC837}"/>
    <cellStyle name="Normal 10 3 2 2 2 2 2 2" xfId="3811" xr:uid="{CB3DE94E-6FE0-44A2-9A9B-A7958C65059F}"/>
    <cellStyle name="Normal 10 3 2 2 2 2 3" xfId="262" xr:uid="{440D219F-3D40-48C1-8B00-12374065D00B}"/>
    <cellStyle name="Normal 10 3 2 2 2 2 4" xfId="263" xr:uid="{81783511-A56E-4C8A-8540-F424570FCDFE}"/>
    <cellStyle name="Normal 10 3 2 2 2 3" xfId="264" xr:uid="{68507A3F-7CE2-42BF-A1EF-23A40FB21103}"/>
    <cellStyle name="Normal 10 3 2 2 2 3 2" xfId="265" xr:uid="{18FCC023-4566-48B2-9E62-33CD8D7BEC09}"/>
    <cellStyle name="Normal 10 3 2 2 2 3 3" xfId="266" xr:uid="{B971C52F-B6A9-4064-AB0F-303A94A21DA7}"/>
    <cellStyle name="Normal 10 3 2 2 2 3 4" xfId="267" xr:uid="{3942AFA1-B134-4A56-A7CF-349BD9A74AAF}"/>
    <cellStyle name="Normal 10 3 2 2 2 4" xfId="268" xr:uid="{C19A2EAA-A079-451F-AED2-CE2485CD762C}"/>
    <cellStyle name="Normal 10 3 2 2 2 5" xfId="269" xr:uid="{B5CF8429-1D1E-4337-A8C1-07F11F063752}"/>
    <cellStyle name="Normal 10 3 2 2 2 6" xfId="270" xr:uid="{54E9E7A1-D0C8-4AB9-B6F4-4D6673F1FB23}"/>
    <cellStyle name="Normal 10 3 2 2 3" xfId="271" xr:uid="{6B58B717-FCE0-47B4-96AC-0CFD5F2183FC}"/>
    <cellStyle name="Normal 10 3 2 2 3 2" xfId="272" xr:uid="{F13B2338-C032-48FA-B54A-1308BD3F05B2}"/>
    <cellStyle name="Normal 10 3 2 2 3 2 2" xfId="273" xr:uid="{C92BC009-515F-48BE-99AA-F0DDC2125E99}"/>
    <cellStyle name="Normal 10 3 2 2 3 2 3" xfId="274" xr:uid="{1D42DD87-FDA5-4340-866D-6484B16D844E}"/>
    <cellStyle name="Normal 10 3 2 2 3 2 4" xfId="275" xr:uid="{F7107ECC-0641-47EB-BF6A-0679DFE5FFDC}"/>
    <cellStyle name="Normal 10 3 2 2 3 3" xfId="276" xr:uid="{55192914-A420-437D-B40B-FAC7CF71495C}"/>
    <cellStyle name="Normal 10 3 2 2 3 4" xfId="277" xr:uid="{9B5F6B24-6743-411A-AE2B-0002058B1BDC}"/>
    <cellStyle name="Normal 10 3 2 2 3 5" xfId="278" xr:uid="{8E7FD64A-DA92-42B2-8B00-4DF3CE2FBE96}"/>
    <cellStyle name="Normal 10 3 2 2 4" xfId="279" xr:uid="{830EA1C0-F769-4159-95CF-2110FE71B327}"/>
    <cellStyle name="Normal 10 3 2 2 4 2" xfId="280" xr:uid="{212DE6E8-46B8-480C-B66C-C58FCD5B9AE2}"/>
    <cellStyle name="Normal 10 3 2 2 4 3" xfId="281" xr:uid="{6598CDB0-F674-4B88-882C-4C15CB2E87D2}"/>
    <cellStyle name="Normal 10 3 2 2 4 4" xfId="282" xr:uid="{886FAE0C-0BC2-4EFD-8147-5B1E0509EE44}"/>
    <cellStyle name="Normal 10 3 2 2 5" xfId="283" xr:uid="{647986EC-C826-4EC4-9153-4B271FBF1751}"/>
    <cellStyle name="Normal 10 3 2 2 5 2" xfId="284" xr:uid="{6FB08B41-7DC2-4B78-87CD-4384897E6F30}"/>
    <cellStyle name="Normal 10 3 2 2 5 3" xfId="285" xr:uid="{4976B4E8-2A70-436C-88EB-C4E4A515F976}"/>
    <cellStyle name="Normal 10 3 2 2 5 4" xfId="286" xr:uid="{714A0387-16C6-4D40-9956-93FEA2B79090}"/>
    <cellStyle name="Normal 10 3 2 2 6" xfId="287" xr:uid="{0084E197-F154-4033-95CC-5FC1246A4DD6}"/>
    <cellStyle name="Normal 10 3 2 2 7" xfId="288" xr:uid="{4820777A-9C33-49A0-8107-F31708D0F404}"/>
    <cellStyle name="Normal 10 3 2 2 8" xfId="289" xr:uid="{837AA6DC-BE1E-4864-BBF2-9627F5B36AA1}"/>
    <cellStyle name="Normal 10 3 2 3" xfId="290" xr:uid="{0D4F5A54-49D8-42CD-85A9-7E5FB157739B}"/>
    <cellStyle name="Normal 10 3 2 3 2" xfId="291" xr:uid="{287AB836-C25E-44DC-9C88-6D0FF54F6ED3}"/>
    <cellStyle name="Normal 10 3 2 3 2 2" xfId="292" xr:uid="{09C391AD-A1FA-4ED4-AD62-5BA5A8D191D6}"/>
    <cellStyle name="Normal 10 3 2 3 2 2 2" xfId="3812" xr:uid="{C31ED651-5261-488D-ACA7-1AC304813150}"/>
    <cellStyle name="Normal 10 3 2 3 2 2 2 2" xfId="3813" xr:uid="{F2EB1A1E-E8F8-468A-9F9C-CF2115708534}"/>
    <cellStyle name="Normal 10 3 2 3 2 2 3" xfId="3814" xr:uid="{09081F0B-C14C-4EDB-89AC-EA9EBA3A6322}"/>
    <cellStyle name="Normal 10 3 2 3 2 3" xfId="293" xr:uid="{3EA19B3B-7D9D-4275-90CE-C9BFFF8D74F4}"/>
    <cellStyle name="Normal 10 3 2 3 2 3 2" xfId="3815" xr:uid="{E83654B5-8417-458A-9898-2BE9A451B65D}"/>
    <cellStyle name="Normal 10 3 2 3 2 4" xfId="294" xr:uid="{080C0E0E-11BB-4B70-87A7-0D2EB860A1A0}"/>
    <cellStyle name="Normal 10 3 2 3 3" xfId="295" xr:uid="{D0A240E4-EBF3-428B-837A-BAD7D3600797}"/>
    <cellStyle name="Normal 10 3 2 3 3 2" xfId="296" xr:uid="{77AD8D0C-4B1B-450E-BA1B-C0D1DF061420}"/>
    <cellStyle name="Normal 10 3 2 3 3 2 2" xfId="3816" xr:uid="{DB9C8EAB-7C8E-44B7-BB2F-977B889D80DC}"/>
    <cellStyle name="Normal 10 3 2 3 3 3" xfId="297" xr:uid="{E1E67536-5732-4252-A472-62D32CBDD673}"/>
    <cellStyle name="Normal 10 3 2 3 3 4" xfId="298" xr:uid="{FB930A50-3A88-440F-9CE7-9262CC53433B}"/>
    <cellStyle name="Normal 10 3 2 3 4" xfId="299" xr:uid="{6111921A-7718-421D-B6D2-D7FE95BD978E}"/>
    <cellStyle name="Normal 10 3 2 3 4 2" xfId="3817" xr:uid="{BCEF646A-4735-4776-BD34-F9A64083DF87}"/>
    <cellStyle name="Normal 10 3 2 3 5" xfId="300" xr:uid="{8D6B1A80-B936-49A6-BAC0-22C224EC3A69}"/>
    <cellStyle name="Normal 10 3 2 3 6" xfId="301" xr:uid="{AF0EA294-9683-4038-A892-F4D5C3664B14}"/>
    <cellStyle name="Normal 10 3 2 4" xfId="302" xr:uid="{E142EC65-FF43-4FC7-BE31-1F26C47BF612}"/>
    <cellStyle name="Normal 10 3 2 4 2" xfId="303" xr:uid="{9D12C102-1AFA-4C70-8664-A65259C9CA9C}"/>
    <cellStyle name="Normal 10 3 2 4 2 2" xfId="304" xr:uid="{40960ABD-297C-4D83-8E2D-9C9EDBC5955E}"/>
    <cellStyle name="Normal 10 3 2 4 2 2 2" xfId="3818" xr:uid="{FF6436F3-C167-4514-9CD0-3EE375BA8B1D}"/>
    <cellStyle name="Normal 10 3 2 4 2 3" xfId="305" xr:uid="{9503B802-969E-43B7-8E35-6027859C70CC}"/>
    <cellStyle name="Normal 10 3 2 4 2 4" xfId="306" xr:uid="{01DC490D-40E6-48F0-BAC1-49B8EEA52B8E}"/>
    <cellStyle name="Normal 10 3 2 4 3" xfId="307" xr:uid="{45D4A92E-479D-4106-8ED0-02C8FD21A65B}"/>
    <cellStyle name="Normal 10 3 2 4 3 2" xfId="3819" xr:uid="{183B4943-EFD0-4251-96DF-537851192E61}"/>
    <cellStyle name="Normal 10 3 2 4 4" xfId="308" xr:uid="{AEEFE5AC-0759-4D6D-8310-BE9DFE48A6DD}"/>
    <cellStyle name="Normal 10 3 2 4 5" xfId="309" xr:uid="{05B6BA31-00FD-4162-9853-57F22C40F69C}"/>
    <cellStyle name="Normal 10 3 2 5" xfId="310" xr:uid="{F916EC70-F8CF-4215-9D66-3B129A4A96EB}"/>
    <cellStyle name="Normal 10 3 2 5 2" xfId="311" xr:uid="{B0D769DE-0D85-418E-8A17-2F3988C6EF4F}"/>
    <cellStyle name="Normal 10 3 2 5 2 2" xfId="3820" xr:uid="{0564925D-044D-4315-9186-F0305774B92B}"/>
    <cellStyle name="Normal 10 3 2 5 3" xfId="312" xr:uid="{FE6D176F-30BA-4E72-91F6-E5169EA118A3}"/>
    <cellStyle name="Normal 10 3 2 5 4" xfId="313" xr:uid="{A2D6571E-DD76-4E53-942F-445D12DE9D35}"/>
    <cellStyle name="Normal 10 3 2 6" xfId="314" xr:uid="{B4111EAB-A490-4E56-AAFB-2EBD604887DE}"/>
    <cellStyle name="Normal 10 3 2 6 2" xfId="315" xr:uid="{2B2B131E-80F1-41D6-BFF4-A7FE5FA30595}"/>
    <cellStyle name="Normal 10 3 2 6 3" xfId="316" xr:uid="{4DB31858-B7EB-41E2-A49C-1D951B2B72F0}"/>
    <cellStyle name="Normal 10 3 2 6 4" xfId="317" xr:uid="{F86487E2-CA33-4712-8DB4-7FCA784E8E20}"/>
    <cellStyle name="Normal 10 3 2 7" xfId="318" xr:uid="{3735005C-E42C-4EC5-9F3A-3CD3F0154730}"/>
    <cellStyle name="Normal 10 3 2 8" xfId="319" xr:uid="{9AD9DFCC-B1DE-4748-ACA0-1B2CA7BBAE63}"/>
    <cellStyle name="Normal 10 3 2 9" xfId="320" xr:uid="{E1E20AED-E601-4154-86E0-D1F62E158BFF}"/>
    <cellStyle name="Normal 10 3 3" xfId="321" xr:uid="{E656D9CD-D337-4858-8B2B-9EF429EB162D}"/>
    <cellStyle name="Normal 10 3 3 2" xfId="322" xr:uid="{4F732A8F-5072-4913-9351-288F02623A83}"/>
    <cellStyle name="Normal 10 3 3 2 2" xfId="323" xr:uid="{C44B5D86-45F6-4EF1-B1C8-05397B0B9A60}"/>
    <cellStyle name="Normal 10 3 3 2 2 2" xfId="324" xr:uid="{C8D507FD-19C1-418A-AC2E-EF15964CAECE}"/>
    <cellStyle name="Normal 10 3 3 2 2 2 2" xfId="3821" xr:uid="{4F628920-F591-4874-AC0C-6C765D90383C}"/>
    <cellStyle name="Normal 10 3 3 2 2 3" xfId="325" xr:uid="{6EA7C103-A7A5-4A8D-BE99-FDC1D9C52208}"/>
    <cellStyle name="Normal 10 3 3 2 2 4" xfId="326" xr:uid="{CB095597-A276-4C53-80B3-8AB1B07D870E}"/>
    <cellStyle name="Normal 10 3 3 2 3" xfId="327" xr:uid="{C0FB9590-B334-4729-A223-439E65B15583}"/>
    <cellStyle name="Normal 10 3 3 2 3 2" xfId="328" xr:uid="{A3AED01F-1806-44E3-BFF3-E101CB8C77F0}"/>
    <cellStyle name="Normal 10 3 3 2 3 3" xfId="329" xr:uid="{ECAA4FFE-F681-47F4-98E4-143F86EDE13E}"/>
    <cellStyle name="Normal 10 3 3 2 3 4" xfId="330" xr:uid="{B1894CE7-54CD-47FA-B4C8-35735A6B9F16}"/>
    <cellStyle name="Normal 10 3 3 2 4" xfId="331" xr:uid="{233BD697-6553-44B8-9989-4D6552D0161E}"/>
    <cellStyle name="Normal 10 3 3 2 5" xfId="332" xr:uid="{ADB2A138-055C-41E3-90EB-91157E26E484}"/>
    <cellStyle name="Normal 10 3 3 2 6" xfId="333" xr:uid="{FA1650F5-EE9B-4193-A44C-222E6333F8C3}"/>
    <cellStyle name="Normal 10 3 3 3" xfId="334" xr:uid="{3AAEC2B5-E577-4829-B6BE-7002FCF8F245}"/>
    <cellStyle name="Normal 10 3 3 3 2" xfId="335" xr:uid="{4D0156C2-614C-4C77-ACAF-20EE3B57DC4D}"/>
    <cellStyle name="Normal 10 3 3 3 2 2" xfId="336" xr:uid="{631A67BD-87BB-43DF-BB50-D4F83F50C8EC}"/>
    <cellStyle name="Normal 10 3 3 3 2 3" xfId="337" xr:uid="{521BE1BD-BA91-4F96-8956-4ACC91E1F7CC}"/>
    <cellStyle name="Normal 10 3 3 3 2 4" xfId="338" xr:uid="{6DF0F519-2344-44AF-ABD9-8643199A325A}"/>
    <cellStyle name="Normal 10 3 3 3 3" xfId="339" xr:uid="{D75D6CF1-647C-4B52-87FB-DEDD75B99CF7}"/>
    <cellStyle name="Normal 10 3 3 3 4" xfId="340" xr:uid="{99E6D15D-1949-4635-AD2E-03C0B4EA5160}"/>
    <cellStyle name="Normal 10 3 3 3 5" xfId="341" xr:uid="{871F48EC-9320-4C9F-A122-F4BA316FB56E}"/>
    <cellStyle name="Normal 10 3 3 4" xfId="342" xr:uid="{628F2D2F-6A63-42E6-950E-4CA2251B389F}"/>
    <cellStyle name="Normal 10 3 3 4 2" xfId="343" xr:uid="{E7F46B0E-F0DF-45BE-89A4-D368FDCA71F2}"/>
    <cellStyle name="Normal 10 3 3 4 3" xfId="344" xr:uid="{8822A589-892D-4FE4-9EDB-73535A186F0D}"/>
    <cellStyle name="Normal 10 3 3 4 4" xfId="345" xr:uid="{BB27F78C-9036-4534-9D1C-5F527391F93D}"/>
    <cellStyle name="Normal 10 3 3 5" xfId="346" xr:uid="{84FE1193-E7BD-4AE3-B519-ABD579671F99}"/>
    <cellStyle name="Normal 10 3 3 5 2" xfId="347" xr:uid="{34FEA740-9BC6-4421-8DBF-5273DDBA2ECE}"/>
    <cellStyle name="Normal 10 3 3 5 3" xfId="348" xr:uid="{50FE109C-F46F-4DB2-A39E-57C1A32F0DBF}"/>
    <cellStyle name="Normal 10 3 3 5 4" xfId="349" xr:uid="{CD0F54B1-1E24-4860-B969-85A549190B3F}"/>
    <cellStyle name="Normal 10 3 3 6" xfId="350" xr:uid="{441B2EA8-B30D-44B8-AE5D-12838704650B}"/>
    <cellStyle name="Normal 10 3 3 7" xfId="351" xr:uid="{87CB362E-E163-4672-8DF9-120C8F468D12}"/>
    <cellStyle name="Normal 10 3 3 8" xfId="352" xr:uid="{7A1F354D-D7D5-4365-8C3C-AF227E0A2DAA}"/>
    <cellStyle name="Normal 10 3 4" xfId="353" xr:uid="{5A066483-8281-4176-ABB1-8C90A5257E48}"/>
    <cellStyle name="Normal 10 3 4 2" xfId="354" xr:uid="{ACBB802F-4A4C-40BE-8116-F6DB916432A1}"/>
    <cellStyle name="Normal 10 3 4 2 2" xfId="355" xr:uid="{EAF2597C-594C-4981-B079-A7424B3EADD3}"/>
    <cellStyle name="Normal 10 3 4 2 2 2" xfId="356" xr:uid="{06BF2892-FFF5-461A-86BA-3B31CE751ADB}"/>
    <cellStyle name="Normal 10 3 4 2 2 2 2" xfId="3822" xr:uid="{44A40C09-7E05-47A2-9AF1-E0B19B7D68A0}"/>
    <cellStyle name="Normal 10 3 4 2 2 3" xfId="357" xr:uid="{A1BD6B45-63EE-456D-A189-D61390273CFE}"/>
    <cellStyle name="Normal 10 3 4 2 2 4" xfId="358" xr:uid="{CF1CA8F2-5724-4AAC-BD23-A1D3E988CD2B}"/>
    <cellStyle name="Normal 10 3 4 2 3" xfId="359" xr:uid="{23782BB8-7AB9-4EFC-BE73-31C8EE135917}"/>
    <cellStyle name="Normal 10 3 4 2 3 2" xfId="3823" xr:uid="{9841E0B1-14F6-4CBF-AF06-ADFA50C7448B}"/>
    <cellStyle name="Normal 10 3 4 2 4" xfId="360" xr:uid="{35B46131-FD01-4F4B-8C8E-25D7626E433B}"/>
    <cellStyle name="Normal 10 3 4 2 5" xfId="361" xr:uid="{2EC6D600-8C32-4B85-B4B9-30D0C6B37A37}"/>
    <cellStyle name="Normal 10 3 4 3" xfId="362" xr:uid="{FFB4CFC0-7D21-4E7D-B8D1-3E39275AFDE1}"/>
    <cellStyle name="Normal 10 3 4 3 2" xfId="363" xr:uid="{5157E797-0854-49F4-98BB-5DAA120DDF4A}"/>
    <cellStyle name="Normal 10 3 4 3 2 2" xfId="3824" xr:uid="{6843F080-FF44-4CA8-B843-146E0F7305A6}"/>
    <cellStyle name="Normal 10 3 4 3 3" xfId="364" xr:uid="{80F73DE4-19BF-447B-BA7A-9AFD546630DB}"/>
    <cellStyle name="Normal 10 3 4 3 4" xfId="365" xr:uid="{6D35E4D0-F6E8-4EE1-877F-E4FC9A766680}"/>
    <cellStyle name="Normal 10 3 4 4" xfId="366" xr:uid="{5BA53589-1C42-4E7F-B890-BC2DA20FCC2D}"/>
    <cellStyle name="Normal 10 3 4 4 2" xfId="367" xr:uid="{2CE7810E-7D7E-46D8-99CB-0E6825EF7512}"/>
    <cellStyle name="Normal 10 3 4 4 3" xfId="368" xr:uid="{7A485029-35C4-4BFD-BCD6-4212BD79BBC0}"/>
    <cellStyle name="Normal 10 3 4 4 4" xfId="369" xr:uid="{3D1ADC56-405C-470E-B5D4-D1222E426C1C}"/>
    <cellStyle name="Normal 10 3 4 5" xfId="370" xr:uid="{D0F710ED-8B97-411F-A924-EFC6B0117E43}"/>
    <cellStyle name="Normal 10 3 4 6" xfId="371" xr:uid="{8CC4EEE5-2264-42BC-B7BB-3F1801FF75E1}"/>
    <cellStyle name="Normal 10 3 4 7" xfId="372" xr:uid="{9315B240-19ED-4BB5-BAA9-37B8CC20FD7F}"/>
    <cellStyle name="Normal 10 3 5" xfId="373" xr:uid="{79DF8AD2-C8C3-4B30-9F34-8D610BF7D085}"/>
    <cellStyle name="Normal 10 3 5 2" xfId="374" xr:uid="{BC7DFA07-9C27-4B78-9856-55CB798B8FDF}"/>
    <cellStyle name="Normal 10 3 5 2 2" xfId="375" xr:uid="{2FFEA533-E1EE-4ACA-86B1-339486B4644D}"/>
    <cellStyle name="Normal 10 3 5 2 2 2" xfId="3825" xr:uid="{F543CDD1-78DC-4074-BDDA-9F55FDE4C63A}"/>
    <cellStyle name="Normal 10 3 5 2 3" xfId="376" xr:uid="{E479C2A8-BD11-4CA8-933D-0E1FE709D3B6}"/>
    <cellStyle name="Normal 10 3 5 2 4" xfId="377" xr:uid="{DF8DA975-B7A5-4B1A-A581-99A367C057A0}"/>
    <cellStyle name="Normal 10 3 5 3" xfId="378" xr:uid="{A5B10407-EC7C-4E6C-8753-AA23BE36D850}"/>
    <cellStyle name="Normal 10 3 5 3 2" xfId="379" xr:uid="{F992C73D-DDEA-419A-A0E9-BCC8C1C592D8}"/>
    <cellStyle name="Normal 10 3 5 3 3" xfId="380" xr:uid="{C9661DDB-95C6-4239-9413-EC2D5CA9F1FB}"/>
    <cellStyle name="Normal 10 3 5 3 4" xfId="381" xr:uid="{DDC96FA9-F949-4AD1-9D79-D1CC702DCEEA}"/>
    <cellStyle name="Normal 10 3 5 4" xfId="382" xr:uid="{9D8F5E24-CE97-4B5A-B33F-B8CAE9AFBDA7}"/>
    <cellStyle name="Normal 10 3 5 5" xfId="383" xr:uid="{41444890-6C68-4B41-8774-83290E4A627B}"/>
    <cellStyle name="Normal 10 3 5 6" xfId="384" xr:uid="{D2D4D0AE-F053-4CD2-99B5-8BE7508310D8}"/>
    <cellStyle name="Normal 10 3 6" xfId="385" xr:uid="{25CAC5E5-2EC5-4570-A034-D8DF1169B27D}"/>
    <cellStyle name="Normal 10 3 6 2" xfId="386" xr:uid="{3E29CEA4-BBF7-4669-AC11-8B3964C8DFC1}"/>
    <cellStyle name="Normal 10 3 6 2 2" xfId="387" xr:uid="{4B56B33C-7937-4E4A-89EA-40968ECD698C}"/>
    <cellStyle name="Normal 10 3 6 2 3" xfId="388" xr:uid="{27DAFA1A-E764-4D32-8A83-0BBDDF97A6DD}"/>
    <cellStyle name="Normal 10 3 6 2 4" xfId="389" xr:uid="{59DBBF2B-0BC2-4571-81AF-D2316C2C13BE}"/>
    <cellStyle name="Normal 10 3 6 3" xfId="390" xr:uid="{F4858A89-E48B-4209-8066-B37AA3416414}"/>
    <cellStyle name="Normal 10 3 6 4" xfId="391" xr:uid="{A8AF3CB5-9A2B-4DA7-AB17-6A93935E6169}"/>
    <cellStyle name="Normal 10 3 6 5" xfId="392" xr:uid="{DDE10DEF-3AF8-4B49-8F47-DB82F63CD0F1}"/>
    <cellStyle name="Normal 10 3 7" xfId="393" xr:uid="{BF133027-7125-4C76-B774-F39D410F7DA5}"/>
    <cellStyle name="Normal 10 3 7 2" xfId="394" xr:uid="{E55F0A70-ED28-49E4-BD07-FD1D01F4B4E3}"/>
    <cellStyle name="Normal 10 3 7 3" xfId="395" xr:uid="{38C5B23E-7557-494D-A61D-6F495835936F}"/>
    <cellStyle name="Normal 10 3 7 4" xfId="396" xr:uid="{3C22BD8E-0871-4DFF-922F-33F28C90280F}"/>
    <cellStyle name="Normal 10 3 8" xfId="397" xr:uid="{451951DA-2CE0-43AF-9339-46509ECED242}"/>
    <cellStyle name="Normal 10 3 8 2" xfId="398" xr:uid="{2A48B22F-390D-48E8-8A1C-DB59059DE15C}"/>
    <cellStyle name="Normal 10 3 8 3" xfId="399" xr:uid="{8C05B3B7-CE04-4AC8-A3B8-462B69F40D2F}"/>
    <cellStyle name="Normal 10 3 8 4" xfId="400" xr:uid="{F67EC722-A90F-4F54-A3A2-E8CA4D602CFC}"/>
    <cellStyle name="Normal 10 3 9" xfId="401" xr:uid="{EA68832C-4A81-43C9-8752-7CDD655D95F6}"/>
    <cellStyle name="Normal 10 4" xfId="402" xr:uid="{E39B596A-D09C-41F0-990B-35081956F901}"/>
    <cellStyle name="Normal 10 4 10" xfId="403" xr:uid="{CB4C0EA2-AE4B-401C-9A48-0277691B578E}"/>
    <cellStyle name="Normal 10 4 11" xfId="404" xr:uid="{91FE487E-8FEC-4BD3-A33B-69BCA8897F2C}"/>
    <cellStyle name="Normal 10 4 2" xfId="405" xr:uid="{E010AAF2-5538-4075-9289-21B128874CDF}"/>
    <cellStyle name="Normal 10 4 2 2" xfId="406" xr:uid="{8CAA1ABD-9DB8-4DB2-AB5A-18C911243E8D}"/>
    <cellStyle name="Normal 10 4 2 2 2" xfId="407" xr:uid="{8760D0E6-766E-4013-964D-DFB3B0159DFB}"/>
    <cellStyle name="Normal 10 4 2 2 2 2" xfId="408" xr:uid="{99A00105-CC25-453C-8CB3-B8A5C6492284}"/>
    <cellStyle name="Normal 10 4 2 2 2 2 2" xfId="409" xr:uid="{C1F842DA-B5FE-4B00-93C6-932588F3E565}"/>
    <cellStyle name="Normal 10 4 2 2 2 2 3" xfId="410" xr:uid="{41FDA785-8426-4F5E-973E-2D4CF5D2B9FD}"/>
    <cellStyle name="Normal 10 4 2 2 2 2 4" xfId="411" xr:uid="{F6BE0882-EFBD-4E59-8444-D3E138C538A6}"/>
    <cellStyle name="Normal 10 4 2 2 2 3" xfId="412" xr:uid="{212AF0BF-69E9-4082-A253-8961A045FB20}"/>
    <cellStyle name="Normal 10 4 2 2 2 3 2" xfId="413" xr:uid="{05C595FF-2CC2-4C90-A56E-10A991D67EC6}"/>
    <cellStyle name="Normal 10 4 2 2 2 3 3" xfId="414" xr:uid="{6C55132F-6739-40C3-BB67-8E74499BD170}"/>
    <cellStyle name="Normal 10 4 2 2 2 3 4" xfId="415" xr:uid="{64031E85-3CC5-4026-A3BE-F134018A385A}"/>
    <cellStyle name="Normal 10 4 2 2 2 4" xfId="416" xr:uid="{FA5A34E9-0E09-4DDD-8203-3E8029FFE047}"/>
    <cellStyle name="Normal 10 4 2 2 2 5" xfId="417" xr:uid="{591E6881-538C-41B9-BB0E-2C56343272B8}"/>
    <cellStyle name="Normal 10 4 2 2 2 6" xfId="418" xr:uid="{27A3A830-D3E0-4D29-800A-9943D395B68A}"/>
    <cellStyle name="Normal 10 4 2 2 3" xfId="419" xr:uid="{6C6118DD-4C61-4081-95D6-8BF4A5C433BD}"/>
    <cellStyle name="Normal 10 4 2 2 3 2" xfId="420" xr:uid="{302949D2-956A-4383-8258-595FDB96FE94}"/>
    <cellStyle name="Normal 10 4 2 2 3 2 2" xfId="421" xr:uid="{B962BC23-6433-42DC-A88D-10540F4CFD7C}"/>
    <cellStyle name="Normal 10 4 2 2 3 2 3" xfId="422" xr:uid="{6F91D802-FD42-4F87-9823-F2C48170F668}"/>
    <cellStyle name="Normal 10 4 2 2 3 2 4" xfId="423" xr:uid="{8BE2EC2E-3881-4932-9A6E-F9C4823F44EE}"/>
    <cellStyle name="Normal 10 4 2 2 3 3" xfId="424" xr:uid="{AE9B987F-8ACD-4DEC-B855-B871E8BABEAC}"/>
    <cellStyle name="Normal 10 4 2 2 3 4" xfId="425" xr:uid="{ECDD2E81-A3CF-4CF9-9F45-EE3463A4F499}"/>
    <cellStyle name="Normal 10 4 2 2 3 5" xfId="426" xr:uid="{E5DED96A-7399-4FEF-87C8-E29A4BCA9AD0}"/>
    <cellStyle name="Normal 10 4 2 2 4" xfId="427" xr:uid="{E9180037-F491-494C-9061-83CFB6803E2E}"/>
    <cellStyle name="Normal 10 4 2 2 4 2" xfId="428" xr:uid="{DF803FC3-D165-4A7B-8D67-0E0FAA9F3EF5}"/>
    <cellStyle name="Normal 10 4 2 2 4 3" xfId="429" xr:uid="{4EE50696-F820-45B3-A584-B5B5C3E3FEE5}"/>
    <cellStyle name="Normal 10 4 2 2 4 4" xfId="430" xr:uid="{78AF8DFC-212C-4550-9DB9-704F5E34E106}"/>
    <cellStyle name="Normal 10 4 2 2 5" xfId="431" xr:uid="{2FE1D7FA-D17A-4592-ADC7-61F5AC2ED21B}"/>
    <cellStyle name="Normal 10 4 2 2 5 2" xfId="432" xr:uid="{030002A3-39B7-4D1D-9330-78F7833ED611}"/>
    <cellStyle name="Normal 10 4 2 2 5 3" xfId="433" xr:uid="{0E7B576A-F613-4CE5-8E52-411B24E6BF2B}"/>
    <cellStyle name="Normal 10 4 2 2 5 4" xfId="434" xr:uid="{80ABB874-877C-4F39-9BB1-7CDABB9C3C38}"/>
    <cellStyle name="Normal 10 4 2 2 6" xfId="435" xr:uid="{1A116FD4-A615-4169-9462-5DC18E7805BC}"/>
    <cellStyle name="Normal 10 4 2 2 7" xfId="436" xr:uid="{D61EB750-9166-4D82-B851-CA609D77152D}"/>
    <cellStyle name="Normal 10 4 2 2 8" xfId="437" xr:uid="{E92BB8B8-A00E-4173-B471-014E0E198275}"/>
    <cellStyle name="Normal 10 4 2 3" xfId="438" xr:uid="{0A484A6D-2771-4F1E-B8B5-7C1EB7359F4B}"/>
    <cellStyle name="Normal 10 4 2 3 2" xfId="439" xr:uid="{47AFC3C9-6861-4FE1-A8D4-7322F33CD796}"/>
    <cellStyle name="Normal 10 4 2 3 2 2" xfId="440" xr:uid="{77D7A000-EF8E-47E8-8413-FB185AFCCB44}"/>
    <cellStyle name="Normal 10 4 2 3 2 3" xfId="441" xr:uid="{3CF05604-8C21-4CE0-98C7-0F5673757F74}"/>
    <cellStyle name="Normal 10 4 2 3 2 4" xfId="442" xr:uid="{A71D39B1-6D8C-45BC-A80A-425FF53C695F}"/>
    <cellStyle name="Normal 10 4 2 3 3" xfId="443" xr:uid="{C331A1D2-2716-4838-B021-5B4FBDA97029}"/>
    <cellStyle name="Normal 10 4 2 3 3 2" xfId="444" xr:uid="{BEE090FA-111B-49E1-ADA2-0EEA64831A5F}"/>
    <cellStyle name="Normal 10 4 2 3 3 3" xfId="445" xr:uid="{902FC284-53C1-4632-8E49-664548177C7E}"/>
    <cellStyle name="Normal 10 4 2 3 3 4" xfId="446" xr:uid="{A7B6B8C5-4EA0-4649-A9DA-4157FF24FF89}"/>
    <cellStyle name="Normal 10 4 2 3 4" xfId="447" xr:uid="{A68C064B-664C-4375-9B0E-1F831B6D02C2}"/>
    <cellStyle name="Normal 10 4 2 3 5" xfId="448" xr:uid="{BF918788-B405-4EAA-8871-F5ACAE4E6B65}"/>
    <cellStyle name="Normal 10 4 2 3 6" xfId="449" xr:uid="{C2C23396-E69A-41DF-AA3F-05DBEF72AA75}"/>
    <cellStyle name="Normal 10 4 2 4" xfId="450" xr:uid="{D727E752-051A-409C-95C7-D8177A309B0C}"/>
    <cellStyle name="Normal 10 4 2 4 2" xfId="451" xr:uid="{79728415-6C37-4E6C-BDE8-4C90F842DAB4}"/>
    <cellStyle name="Normal 10 4 2 4 2 2" xfId="452" xr:uid="{52C0DE8A-83E9-4D96-91D8-8E13DB531903}"/>
    <cellStyle name="Normal 10 4 2 4 2 3" xfId="453" xr:uid="{AB0C4D4B-335F-4FFE-A858-3BD5FD4E74FD}"/>
    <cellStyle name="Normal 10 4 2 4 2 4" xfId="454" xr:uid="{BFE04813-73CF-4088-B05E-7A9B6CEB318C}"/>
    <cellStyle name="Normal 10 4 2 4 3" xfId="455" xr:uid="{713F9931-1EB2-4B5C-858E-C511B7C24B8F}"/>
    <cellStyle name="Normal 10 4 2 4 4" xfId="456" xr:uid="{341A0C72-B2AE-4DF0-8CEA-4C655D945CCD}"/>
    <cellStyle name="Normal 10 4 2 4 5" xfId="457" xr:uid="{1531E452-4F42-4302-9740-2AC4C5F4A0C0}"/>
    <cellStyle name="Normal 10 4 2 5" xfId="458" xr:uid="{40D9B23E-1909-4D82-BE6F-59678BE90406}"/>
    <cellStyle name="Normal 10 4 2 5 2" xfId="459" xr:uid="{56280C03-174E-4222-BE21-84505A6790C8}"/>
    <cellStyle name="Normal 10 4 2 5 3" xfId="460" xr:uid="{D4FB612B-1371-42C5-BFDC-77FF3CB5D73C}"/>
    <cellStyle name="Normal 10 4 2 5 4" xfId="461" xr:uid="{963BA84A-F3E2-41FF-9D60-BA557EF2C418}"/>
    <cellStyle name="Normal 10 4 2 6" xfId="462" xr:uid="{1479654D-F039-4DFE-94E6-C3E4BB86857B}"/>
    <cellStyle name="Normal 10 4 2 6 2" xfId="463" xr:uid="{B5090471-2238-447F-AEB0-E4D337A07F9D}"/>
    <cellStyle name="Normal 10 4 2 6 3" xfId="464" xr:uid="{F3CE6533-1831-408A-8872-B5FE08E3B885}"/>
    <cellStyle name="Normal 10 4 2 6 4" xfId="465" xr:uid="{5659E4A8-E1F2-4048-8E72-56639573B047}"/>
    <cellStyle name="Normal 10 4 2 7" xfId="466" xr:uid="{D047F8BB-C582-4C38-A868-3512CAA9156C}"/>
    <cellStyle name="Normal 10 4 2 8" xfId="467" xr:uid="{2B584389-22EF-4018-BF30-3C8D3F975A48}"/>
    <cellStyle name="Normal 10 4 2 9" xfId="468" xr:uid="{294DEBAE-77BB-49EF-94D3-5945C637B57C}"/>
    <cellStyle name="Normal 10 4 3" xfId="469" xr:uid="{45FDF30B-5E9F-456A-8A82-BD6B18F49C36}"/>
    <cellStyle name="Normal 10 4 3 2" xfId="470" xr:uid="{F60069C7-6E3B-4928-B5FA-104F3EB80F41}"/>
    <cellStyle name="Normal 10 4 3 2 2" xfId="471" xr:uid="{CAF5C791-F616-487F-B618-5D742EFE1405}"/>
    <cellStyle name="Normal 10 4 3 2 2 2" xfId="472" xr:uid="{61B66A56-F9B4-48B7-8035-F2AF2539E081}"/>
    <cellStyle name="Normal 10 4 3 2 2 2 2" xfId="3826" xr:uid="{A3D3B9FE-2920-417A-AB2E-89C644481B89}"/>
    <cellStyle name="Normal 10 4 3 2 2 3" xfId="473" xr:uid="{C1DF9C57-6A0E-4438-9710-7BD3CAD5E7B7}"/>
    <cellStyle name="Normal 10 4 3 2 2 4" xfId="474" xr:uid="{FEF00259-A533-40CF-8820-898EEE7EB929}"/>
    <cellStyle name="Normal 10 4 3 2 3" xfId="475" xr:uid="{54E2FA19-4208-457E-9919-D810E0D706D2}"/>
    <cellStyle name="Normal 10 4 3 2 3 2" xfId="476" xr:uid="{4EE9DA1D-B293-4FE3-A00C-454F36B87984}"/>
    <cellStyle name="Normal 10 4 3 2 3 3" xfId="477" xr:uid="{28F67F0E-8938-47DB-8D06-E0D5465D78D9}"/>
    <cellStyle name="Normal 10 4 3 2 3 4" xfId="478" xr:uid="{E014768F-06DA-4C0E-97B5-9D114740BE39}"/>
    <cellStyle name="Normal 10 4 3 2 4" xfId="479" xr:uid="{F962A2C4-E8FF-4CBE-AA10-5A87422F537C}"/>
    <cellStyle name="Normal 10 4 3 2 5" xfId="480" xr:uid="{D013DBE8-B99A-41F8-A3D4-0B086997F598}"/>
    <cellStyle name="Normal 10 4 3 2 6" xfId="481" xr:uid="{97FE460E-FF0C-4B80-8B53-8B81FCBEAAD0}"/>
    <cellStyle name="Normal 10 4 3 3" xfId="482" xr:uid="{DEF6498D-91C2-4906-9AFD-BBBA8EC3E5E7}"/>
    <cellStyle name="Normal 10 4 3 3 2" xfId="483" xr:uid="{1949E73A-205A-41D1-A35D-77748126CFDA}"/>
    <cellStyle name="Normal 10 4 3 3 2 2" xfId="484" xr:uid="{472A27D6-0BF6-4155-86D6-D103C7B5C727}"/>
    <cellStyle name="Normal 10 4 3 3 2 3" xfId="485" xr:uid="{769635E5-B673-4899-8236-6542FA20BCB9}"/>
    <cellStyle name="Normal 10 4 3 3 2 4" xfId="486" xr:uid="{9CE01B8E-0790-4C43-8267-E3B2231EA137}"/>
    <cellStyle name="Normal 10 4 3 3 3" xfId="487" xr:uid="{AFD9552E-FC94-488F-B37A-4AD4067C8E11}"/>
    <cellStyle name="Normal 10 4 3 3 4" xfId="488" xr:uid="{16B38D50-15AF-4633-8A38-9981D1AA7292}"/>
    <cellStyle name="Normal 10 4 3 3 5" xfId="489" xr:uid="{83061A85-1F09-4DC1-84BC-5C3D05EA8807}"/>
    <cellStyle name="Normal 10 4 3 4" xfId="490" xr:uid="{BC7E4232-6A23-4852-923F-B87A08B8AD59}"/>
    <cellStyle name="Normal 10 4 3 4 2" xfId="491" xr:uid="{708EB3EC-F2C7-4669-8C18-0F3F4EECE703}"/>
    <cellStyle name="Normal 10 4 3 4 3" xfId="492" xr:uid="{7D76E557-7B68-485F-B95B-2C59BAB1280A}"/>
    <cellStyle name="Normal 10 4 3 4 4" xfId="493" xr:uid="{F8CCF2F7-0D55-44E6-93F9-8DD3254EFE64}"/>
    <cellStyle name="Normal 10 4 3 5" xfId="494" xr:uid="{6C11C0E7-AFC4-4058-B3B2-970CA970EE7F}"/>
    <cellStyle name="Normal 10 4 3 5 2" xfId="495" xr:uid="{A9DCFAFF-4C7C-4366-A4EA-0F8DAABDF480}"/>
    <cellStyle name="Normal 10 4 3 5 3" xfId="496" xr:uid="{6EFAA5CF-A638-4820-B175-7DB8DBB99E96}"/>
    <cellStyle name="Normal 10 4 3 5 4" xfId="497" xr:uid="{16CB2951-4CFE-419B-8A04-7E1A4BE67DBC}"/>
    <cellStyle name="Normal 10 4 3 6" xfId="498" xr:uid="{D5561965-A472-47F7-BD2B-C0607DA5F387}"/>
    <cellStyle name="Normal 10 4 3 7" xfId="499" xr:uid="{1D6A09EA-B517-4FB8-9B31-208216902C98}"/>
    <cellStyle name="Normal 10 4 3 8" xfId="500" xr:uid="{E8DD80B3-7728-40A4-8788-6FAC55D4B8A6}"/>
    <cellStyle name="Normal 10 4 4" xfId="501" xr:uid="{25B809AD-58C5-467E-9B15-F7970DDE7D53}"/>
    <cellStyle name="Normal 10 4 4 2" xfId="502" xr:uid="{69AB8481-5364-400F-B96F-40FB5B8B97F7}"/>
    <cellStyle name="Normal 10 4 4 2 2" xfId="503" xr:uid="{F55BB479-6086-4BA5-83D8-534769D97580}"/>
    <cellStyle name="Normal 10 4 4 2 2 2" xfId="504" xr:uid="{FD53038F-ABA3-4146-BF34-DCC1E356D598}"/>
    <cellStyle name="Normal 10 4 4 2 2 3" xfId="505" xr:uid="{A5D2AA1F-6BD1-4D91-B8AA-33A243244310}"/>
    <cellStyle name="Normal 10 4 4 2 2 4" xfId="506" xr:uid="{CD66E1C9-D9D0-4A12-BB49-B1409D37A149}"/>
    <cellStyle name="Normal 10 4 4 2 3" xfId="507" xr:uid="{B6D59320-24B6-48E4-BFD4-A9C30DA1E669}"/>
    <cellStyle name="Normal 10 4 4 2 4" xfId="508" xr:uid="{18A4A621-C70E-4D64-94F5-90798D61A9A9}"/>
    <cellStyle name="Normal 10 4 4 2 5" xfId="509" xr:uid="{21CD4A15-24C4-4D1C-8D0A-AE17FEE02839}"/>
    <cellStyle name="Normal 10 4 4 3" xfId="510" xr:uid="{F3126E97-CB04-4D3F-B15B-65D34AF6C1B0}"/>
    <cellStyle name="Normal 10 4 4 3 2" xfId="511" xr:uid="{0967D3E3-AFEA-4C51-9A9C-70C47C5FAD8E}"/>
    <cellStyle name="Normal 10 4 4 3 3" xfId="512" xr:uid="{2B7B235C-CC97-4CBA-AA90-BD6402FF05C4}"/>
    <cellStyle name="Normal 10 4 4 3 4" xfId="513" xr:uid="{60C0F326-4686-4969-93FA-0C6306F84D19}"/>
    <cellStyle name="Normal 10 4 4 4" xfId="514" xr:uid="{C65A6734-9252-4D4F-BAB1-3684E63D0310}"/>
    <cellStyle name="Normal 10 4 4 4 2" xfId="515" xr:uid="{20999E25-C533-45B2-AD2F-01E96AF68338}"/>
    <cellStyle name="Normal 10 4 4 4 3" xfId="516" xr:uid="{7638669B-C1A8-4A76-BB89-97E066B430A3}"/>
    <cellStyle name="Normal 10 4 4 4 4" xfId="517" xr:uid="{C11B5AF4-8CB6-4DA9-82F5-02651A7BC422}"/>
    <cellStyle name="Normal 10 4 4 5" xfId="518" xr:uid="{FC7DD3F2-A2E7-478A-9BD1-DB54CD5C2457}"/>
    <cellStyle name="Normal 10 4 4 6" xfId="519" xr:uid="{F80F7621-4E62-4245-82E9-641B1A6BC60B}"/>
    <cellStyle name="Normal 10 4 4 7" xfId="520" xr:uid="{DE16B97A-197B-4D84-8A0A-67E14FBCAF9C}"/>
    <cellStyle name="Normal 10 4 5" xfId="521" xr:uid="{44B3538E-DB9C-479D-BDA5-EB38A081ECB1}"/>
    <cellStyle name="Normal 10 4 5 2" xfId="522" xr:uid="{71E67201-782B-42C4-BA42-EE7996323F30}"/>
    <cellStyle name="Normal 10 4 5 2 2" xfId="523" xr:uid="{67FA551D-41FE-45C1-B647-7D85B3F78823}"/>
    <cellStyle name="Normal 10 4 5 2 3" xfId="524" xr:uid="{276984BB-461D-41BB-947F-ECAF3D1BFB5A}"/>
    <cellStyle name="Normal 10 4 5 2 4" xfId="525" xr:uid="{3DF10A91-07E4-4B7D-A8E9-78427D2B64C1}"/>
    <cellStyle name="Normal 10 4 5 3" xfId="526" xr:uid="{92370205-528F-46EF-96DD-9B2AE0799212}"/>
    <cellStyle name="Normal 10 4 5 3 2" xfId="527" xr:uid="{E5F9A620-B4ED-4CA6-8BEC-2FCB0BA79266}"/>
    <cellStyle name="Normal 10 4 5 3 3" xfId="528" xr:uid="{0A298EFA-FFC3-4709-8CA4-39EA0FCCD5A5}"/>
    <cellStyle name="Normal 10 4 5 3 4" xfId="529" xr:uid="{9821A9E8-9ABE-47B0-9B3F-28299433C4FB}"/>
    <cellStyle name="Normal 10 4 5 4" xfId="530" xr:uid="{8633D3FD-2C4A-41B2-8096-5B5C87FA81A6}"/>
    <cellStyle name="Normal 10 4 5 5" xfId="531" xr:uid="{3A6957DE-3D8C-4D6A-BDEE-F8D8AB10E72B}"/>
    <cellStyle name="Normal 10 4 5 6" xfId="532" xr:uid="{06D2A0E9-F751-4ECB-BB4B-11B801BAF51F}"/>
    <cellStyle name="Normal 10 4 6" xfId="533" xr:uid="{9BCEBF73-440F-4A9D-96D9-AA15F272B2C9}"/>
    <cellStyle name="Normal 10 4 6 2" xfId="534" xr:uid="{4A532071-7852-4FAA-92A2-C69DF11ED5A2}"/>
    <cellStyle name="Normal 10 4 6 2 2" xfId="535" xr:uid="{79D49CB2-4CB5-4D6A-A259-94E35F836408}"/>
    <cellStyle name="Normal 10 4 6 2 3" xfId="536" xr:uid="{D46F8327-7EFB-49E3-8B1C-25308D2FBBE2}"/>
    <cellStyle name="Normal 10 4 6 2 4" xfId="537" xr:uid="{489D0283-386F-4E02-BF94-B2D9D959C7DE}"/>
    <cellStyle name="Normal 10 4 6 3" xfId="538" xr:uid="{409D5FA7-6D23-4E40-B5CA-DED7D885EDB1}"/>
    <cellStyle name="Normal 10 4 6 4" xfId="539" xr:uid="{00E993FC-5695-4C30-8ABE-A85040CB5A2E}"/>
    <cellStyle name="Normal 10 4 6 5" xfId="540" xr:uid="{52D28E36-1567-491E-AEEB-E25EF79B93B1}"/>
    <cellStyle name="Normal 10 4 7" xfId="541" xr:uid="{BD617CA2-A3AA-4B13-ADDB-AB444309C6B4}"/>
    <cellStyle name="Normal 10 4 7 2" xfId="542" xr:uid="{72B9840B-1A43-490C-9E4D-B1B40B8E909A}"/>
    <cellStyle name="Normal 10 4 7 3" xfId="543" xr:uid="{95502DE0-5393-4771-B2CF-2C0976269697}"/>
    <cellStyle name="Normal 10 4 7 4" xfId="544" xr:uid="{89E483D7-81A6-461B-B5A5-FC35D08858D2}"/>
    <cellStyle name="Normal 10 4 8" xfId="545" xr:uid="{F648DC7A-1439-4BD4-9781-2C78E344FA38}"/>
    <cellStyle name="Normal 10 4 8 2" xfId="546" xr:uid="{C1618B96-96F5-480A-92A1-EA719E237BB1}"/>
    <cellStyle name="Normal 10 4 8 3" xfId="547" xr:uid="{1FBB44A9-FE8C-4906-B16E-DE6A20F0E18C}"/>
    <cellStyle name="Normal 10 4 8 4" xfId="548" xr:uid="{E6F1FB78-0A40-47FA-A0B0-C06795DD52F9}"/>
    <cellStyle name="Normal 10 4 9" xfId="549" xr:uid="{DE465063-519C-42B3-88CC-D0F128D21B1E}"/>
    <cellStyle name="Normal 10 5" xfId="550" xr:uid="{A29E43CE-9EEB-4CB2-BBB9-801FE9D08C1A}"/>
    <cellStyle name="Normal 10 5 2" xfId="551" xr:uid="{2D3FEE23-8852-4843-87A4-8E39E3DD5C88}"/>
    <cellStyle name="Normal 10 5 2 2" xfId="552" xr:uid="{79D0E726-15D4-4B4F-983D-2351723088DA}"/>
    <cellStyle name="Normal 10 5 2 2 2" xfId="553" xr:uid="{8CF669CD-0C94-4CE5-A411-6D7409D4BBB5}"/>
    <cellStyle name="Normal 10 5 2 2 2 2" xfId="554" xr:uid="{AFC0B6C1-1A52-41F9-9CA4-546687999B68}"/>
    <cellStyle name="Normal 10 5 2 2 2 3" xfId="555" xr:uid="{73CED085-0455-48B5-8AD3-E6FA4CB8647C}"/>
    <cellStyle name="Normal 10 5 2 2 2 4" xfId="556" xr:uid="{BADCA626-63C6-48CE-B0BC-FAA8B37B6EA5}"/>
    <cellStyle name="Normal 10 5 2 2 3" xfId="557" xr:uid="{8BB6D2EA-6C07-4FCB-91D4-BF5F0095C8DA}"/>
    <cellStyle name="Normal 10 5 2 2 3 2" xfId="558" xr:uid="{77398B0D-4520-4627-9157-29067345BBCE}"/>
    <cellStyle name="Normal 10 5 2 2 3 3" xfId="559" xr:uid="{DD13D1BE-0C80-4127-9BDC-47D37AADF466}"/>
    <cellStyle name="Normal 10 5 2 2 3 4" xfId="560" xr:uid="{D4341D30-3A08-4DC0-9B72-8D925082446D}"/>
    <cellStyle name="Normal 10 5 2 2 4" xfId="561" xr:uid="{E4295361-D888-4910-9090-8522E0FD2AD8}"/>
    <cellStyle name="Normal 10 5 2 2 5" xfId="562" xr:uid="{1343D527-69BF-42EF-9CA0-DBCF3D7EC255}"/>
    <cellStyle name="Normal 10 5 2 2 6" xfId="563" xr:uid="{45E584AC-2685-4E45-9512-3F33684A8850}"/>
    <cellStyle name="Normal 10 5 2 3" xfId="564" xr:uid="{953A7FC9-4A1C-4E69-A086-75A1DCECDB52}"/>
    <cellStyle name="Normal 10 5 2 3 2" xfId="565" xr:uid="{31ECAA2A-BD31-4445-B74C-2987929E121B}"/>
    <cellStyle name="Normal 10 5 2 3 2 2" xfId="566" xr:uid="{DA2DB1AE-955C-4765-BE30-A4E0C10CFE8D}"/>
    <cellStyle name="Normal 10 5 2 3 2 3" xfId="567" xr:uid="{34071FFB-3A6A-4C5E-BB48-13C19571612D}"/>
    <cellStyle name="Normal 10 5 2 3 2 4" xfId="568" xr:uid="{6E3A4929-35F1-444C-93E5-01A0F080284E}"/>
    <cellStyle name="Normal 10 5 2 3 3" xfId="569" xr:uid="{691A3FA4-045B-4F62-8B6A-049EA1CE4523}"/>
    <cellStyle name="Normal 10 5 2 3 4" xfId="570" xr:uid="{F95DBEFF-4682-4B7F-A4CD-9B9D159B9F97}"/>
    <cellStyle name="Normal 10 5 2 3 5" xfId="571" xr:uid="{EB30754C-2EC7-4B18-BB7F-BAC86E18CDE8}"/>
    <cellStyle name="Normal 10 5 2 4" xfId="572" xr:uid="{E6B147C0-099B-4354-9166-CDE4957FECD5}"/>
    <cellStyle name="Normal 10 5 2 4 2" xfId="573" xr:uid="{B4DC4029-7946-4BB8-B31B-3D6A6D7E6348}"/>
    <cellStyle name="Normal 10 5 2 4 3" xfId="574" xr:uid="{B05E7A00-00EE-4C7C-9422-F0A8CD3583BF}"/>
    <cellStyle name="Normal 10 5 2 4 4" xfId="575" xr:uid="{32BBDE7C-D62D-4A36-84AB-7C315BB3B8B4}"/>
    <cellStyle name="Normal 10 5 2 5" xfId="576" xr:uid="{33EA28A4-1136-46EB-9237-0175271D12C1}"/>
    <cellStyle name="Normal 10 5 2 5 2" xfId="577" xr:uid="{166BC168-0BFA-48B5-8214-9B0E2CC90A88}"/>
    <cellStyle name="Normal 10 5 2 5 3" xfId="578" xr:uid="{50F55B3E-A41B-4B11-A1C2-DCCF570B6EB5}"/>
    <cellStyle name="Normal 10 5 2 5 4" xfId="579" xr:uid="{5A7A70EF-6A72-4ADF-9E6B-45A16B10EB91}"/>
    <cellStyle name="Normal 10 5 2 6" xfId="580" xr:uid="{B6F705E9-E674-450E-B7AA-AB621160DDBD}"/>
    <cellStyle name="Normal 10 5 2 7" xfId="581" xr:uid="{22EA97DD-D4E8-468B-9F35-3F7AB0D48B0E}"/>
    <cellStyle name="Normal 10 5 2 8" xfId="582" xr:uid="{94004855-3997-43D9-89C0-933D3AB3D1AF}"/>
    <cellStyle name="Normal 10 5 3" xfId="583" xr:uid="{793997E3-52CA-48C5-AA3D-326A0133C31D}"/>
    <cellStyle name="Normal 10 5 3 2" xfId="584" xr:uid="{A1716CDE-F0D2-4497-B955-C0D0468CA048}"/>
    <cellStyle name="Normal 10 5 3 2 2" xfId="585" xr:uid="{86540CF6-D436-4101-ACEC-D1E7D5CCC053}"/>
    <cellStyle name="Normal 10 5 3 2 3" xfId="586" xr:uid="{4936EF33-A177-4329-9E5D-A2DF59BC6B74}"/>
    <cellStyle name="Normal 10 5 3 2 4" xfId="587" xr:uid="{FCCA082D-238F-427A-85D8-8C68063AC86C}"/>
    <cellStyle name="Normal 10 5 3 3" xfId="588" xr:uid="{727E3B47-9B13-4334-82A8-06D78E20912A}"/>
    <cellStyle name="Normal 10 5 3 3 2" xfId="589" xr:uid="{7C921F5A-9696-42B4-A95D-BA16C2C2F792}"/>
    <cellStyle name="Normal 10 5 3 3 3" xfId="590" xr:uid="{6592E81E-830D-4BE0-B641-4BF12AE2B6AF}"/>
    <cellStyle name="Normal 10 5 3 3 4" xfId="591" xr:uid="{6158B759-A540-4F2D-8E29-5C006CB23F16}"/>
    <cellStyle name="Normal 10 5 3 4" xfId="592" xr:uid="{59F88513-F4D5-4D9E-8C75-80562D48F255}"/>
    <cellStyle name="Normal 10 5 3 5" xfId="593" xr:uid="{6BEA0980-F564-4A62-A9B9-82B25B1D34E0}"/>
    <cellStyle name="Normal 10 5 3 6" xfId="594" xr:uid="{42F7C50C-D1CD-42F2-845F-0ABFF1A8F9B2}"/>
    <cellStyle name="Normal 10 5 4" xfId="595" xr:uid="{E3E2FFFE-FFF8-4F4B-8D33-E21D33B9C176}"/>
    <cellStyle name="Normal 10 5 4 2" xfId="596" xr:uid="{A112F044-47DF-468F-A001-0250E6D00740}"/>
    <cellStyle name="Normal 10 5 4 2 2" xfId="597" xr:uid="{7510D697-82D1-49A4-8EB1-E0D83BF00C6A}"/>
    <cellStyle name="Normal 10 5 4 2 3" xfId="598" xr:uid="{A1737BDB-D6BE-44C6-B982-8A844E57B6FC}"/>
    <cellStyle name="Normal 10 5 4 2 4" xfId="599" xr:uid="{5B524B58-1F72-4459-9CCE-851F04159AEC}"/>
    <cellStyle name="Normal 10 5 4 3" xfId="600" xr:uid="{2FDF8C7A-24B5-4307-A1BB-5BAA03F63C5E}"/>
    <cellStyle name="Normal 10 5 4 4" xfId="601" xr:uid="{FB9078BB-CBEC-49C6-878D-6AD0E1F6994A}"/>
    <cellStyle name="Normal 10 5 4 5" xfId="602" xr:uid="{46B9C18E-10DF-4A67-9C28-8D028B6F0DA8}"/>
    <cellStyle name="Normal 10 5 5" xfId="603" xr:uid="{A440119B-166F-4641-9752-77FA13FAC83A}"/>
    <cellStyle name="Normal 10 5 5 2" xfId="604" xr:uid="{8AD9F12C-7A37-4BD5-AA55-DD5E9BB2B090}"/>
    <cellStyle name="Normal 10 5 5 3" xfId="605" xr:uid="{8659F1CA-AD52-4471-99D4-821C1D08B96B}"/>
    <cellStyle name="Normal 10 5 5 4" xfId="606" xr:uid="{2E61626D-599C-427C-96F7-6E932AFC9569}"/>
    <cellStyle name="Normal 10 5 6" xfId="607" xr:uid="{0AA60D42-7D0A-493E-B50A-1342B6FC6677}"/>
    <cellStyle name="Normal 10 5 6 2" xfId="608" xr:uid="{25CF32AA-6DFB-4C7F-A367-601A8866BFDA}"/>
    <cellStyle name="Normal 10 5 6 3" xfId="609" xr:uid="{269AA3F5-7D1E-47AD-B8E1-7299E7666059}"/>
    <cellStyle name="Normal 10 5 6 4" xfId="610" xr:uid="{DDFEDC4D-E017-45E1-BB59-A526F265C95B}"/>
    <cellStyle name="Normal 10 5 7" xfId="611" xr:uid="{F3ACF5F3-CBC3-442F-9107-D85E86DDE626}"/>
    <cellStyle name="Normal 10 5 8" xfId="612" xr:uid="{6BD3158F-DAC3-43F6-B175-F6989A51A62E}"/>
    <cellStyle name="Normal 10 5 9" xfId="613" xr:uid="{2448425D-6DB5-49C1-96D3-B29CCE6F4E54}"/>
    <cellStyle name="Normal 10 6" xfId="614" xr:uid="{9F7E223B-9B8E-49CB-B029-C10E70999247}"/>
    <cellStyle name="Normal 10 6 2" xfId="615" xr:uid="{338287F3-E1B8-40B1-82E7-E22F2F45F85A}"/>
    <cellStyle name="Normal 10 6 2 2" xfId="616" xr:uid="{AA4E6A63-B23D-4E93-AD94-E6C936D5E0A0}"/>
    <cellStyle name="Normal 10 6 2 2 2" xfId="617" xr:uid="{5FDE8C9F-3593-4A01-BD02-53075275AA96}"/>
    <cellStyle name="Normal 10 6 2 2 2 2" xfId="3827" xr:uid="{23179967-A78E-4D9A-A8F7-633CBEFE9759}"/>
    <cellStyle name="Normal 10 6 2 2 3" xfId="618" xr:uid="{293EEC57-1FCD-46C0-9167-27D07946DB4F}"/>
    <cellStyle name="Normal 10 6 2 2 4" xfId="619" xr:uid="{D39FA718-CAD3-455B-9316-1E98EA876065}"/>
    <cellStyle name="Normal 10 6 2 3" xfId="620" xr:uid="{27FD899A-C689-436E-863E-DEF91448B5D2}"/>
    <cellStyle name="Normal 10 6 2 3 2" xfId="621" xr:uid="{332949C2-24E0-4CBE-AE8E-616769AF204C}"/>
    <cellStyle name="Normal 10 6 2 3 3" xfId="622" xr:uid="{D92E1D03-89D0-4C34-B482-99908E811F16}"/>
    <cellStyle name="Normal 10 6 2 3 4" xfId="623" xr:uid="{B178C855-0420-4FF2-A8C7-B5896CA470AF}"/>
    <cellStyle name="Normal 10 6 2 4" xfId="624" xr:uid="{C00D17FE-5480-47ED-85A5-32049635E581}"/>
    <cellStyle name="Normal 10 6 2 5" xfId="625" xr:uid="{C9CB74C1-710C-47CD-9F64-8BD9034A4428}"/>
    <cellStyle name="Normal 10 6 2 6" xfId="626" xr:uid="{C9941D24-F16E-4718-89CA-00622B319AA8}"/>
    <cellStyle name="Normal 10 6 3" xfId="627" xr:uid="{4DF485F6-4B47-4486-989A-676E6ECD6615}"/>
    <cellStyle name="Normal 10 6 3 2" xfId="628" xr:uid="{1C2F72D3-ABD0-41AB-81E2-D1108670D050}"/>
    <cellStyle name="Normal 10 6 3 2 2" xfId="629" xr:uid="{DFCD4EF9-D2D1-4E26-85E9-EBAABC83CE50}"/>
    <cellStyle name="Normal 10 6 3 2 3" xfId="630" xr:uid="{BC878879-9773-4FD3-AFC0-6A4DAAEFC651}"/>
    <cellStyle name="Normal 10 6 3 2 4" xfId="631" xr:uid="{3F55CF41-20FD-4AB3-94C6-FE1C944B62A3}"/>
    <cellStyle name="Normal 10 6 3 3" xfId="632" xr:uid="{49860D91-7896-4DC8-8D55-696433D8FB8C}"/>
    <cellStyle name="Normal 10 6 3 4" xfId="633" xr:uid="{3C9F5F97-AE27-43B2-B0F0-5ECE886E5D96}"/>
    <cellStyle name="Normal 10 6 3 5" xfId="634" xr:uid="{6624D257-51EB-48D6-BBB1-5660E30D2540}"/>
    <cellStyle name="Normal 10 6 4" xfId="635" xr:uid="{7AE2C018-ACFC-4510-8729-C74B5856B060}"/>
    <cellStyle name="Normal 10 6 4 2" xfId="636" xr:uid="{9C215453-5FDC-4DE5-84FB-3732E934C377}"/>
    <cellStyle name="Normal 10 6 4 3" xfId="637" xr:uid="{A62030BF-07D2-4026-AAF3-98D6E41FA10D}"/>
    <cellStyle name="Normal 10 6 4 4" xfId="638" xr:uid="{18999395-6889-44E4-8FCA-A1E5674C1F80}"/>
    <cellStyle name="Normal 10 6 5" xfId="639" xr:uid="{D0C48F49-6D87-4A62-86C4-59ABDCF3B478}"/>
    <cellStyle name="Normal 10 6 5 2" xfId="640" xr:uid="{0919CDEB-8E96-402D-902C-377C1FE24CDB}"/>
    <cellStyle name="Normal 10 6 5 3" xfId="641" xr:uid="{88AA3804-09ED-45FD-9D74-8F8D5A56F9AB}"/>
    <cellStyle name="Normal 10 6 5 4" xfId="642" xr:uid="{AC06B577-3BE3-4B6B-95E1-709BEBB17D0C}"/>
    <cellStyle name="Normal 10 6 6" xfId="643" xr:uid="{AEED5A44-51FA-4584-B294-776AF3F3E200}"/>
    <cellStyle name="Normal 10 6 7" xfId="644" xr:uid="{32FC33AE-5E87-4B29-937E-FCA571466807}"/>
    <cellStyle name="Normal 10 6 8" xfId="645" xr:uid="{9CDC0F7E-B289-495E-90E0-B6A8031A386B}"/>
    <cellStyle name="Normal 10 7" xfId="646" xr:uid="{A1EB45C3-1921-4ABC-B034-77A6B3FE8055}"/>
    <cellStyle name="Normal 10 7 2" xfId="647" xr:uid="{81F8C0AF-AC06-4C79-930C-AB398682BB8D}"/>
    <cellStyle name="Normal 10 7 2 2" xfId="648" xr:uid="{FC255401-A2BB-4145-A0C7-D90F44733394}"/>
    <cellStyle name="Normal 10 7 2 2 2" xfId="649" xr:uid="{BCCC2D0B-2FFF-4E85-8097-8DFC857EABED}"/>
    <cellStyle name="Normal 10 7 2 2 3" xfId="650" xr:uid="{E02734FF-0B26-440A-A1E8-BBEDCEEBCC62}"/>
    <cellStyle name="Normal 10 7 2 2 4" xfId="651" xr:uid="{8A16BF2D-8B2C-446C-864F-3067C528E925}"/>
    <cellStyle name="Normal 10 7 2 3" xfId="652" xr:uid="{50DE78B7-498A-4028-ADBB-6930F6E66D89}"/>
    <cellStyle name="Normal 10 7 2 4" xfId="653" xr:uid="{35030A3E-0A10-440E-92EC-8853EE6D3390}"/>
    <cellStyle name="Normal 10 7 2 5" xfId="654" xr:uid="{5CDAAB0B-581B-42C3-8C85-23C255EFD605}"/>
    <cellStyle name="Normal 10 7 3" xfId="655" xr:uid="{2CCE3BB6-C0A1-4B6B-A6BA-A4A4E4DD8F44}"/>
    <cellStyle name="Normal 10 7 3 2" xfId="656" xr:uid="{FFB52B3F-E8D0-452C-90C4-5E60E194C6CF}"/>
    <cellStyle name="Normal 10 7 3 3" xfId="657" xr:uid="{EAF62694-FF5E-4302-BCD9-84B90E86F753}"/>
    <cellStyle name="Normal 10 7 3 4" xfId="658" xr:uid="{3D6A8E5E-D128-416B-9AF2-A74B0D029BA1}"/>
    <cellStyle name="Normal 10 7 4" xfId="659" xr:uid="{AC98C652-A8D5-46E2-A9F9-CBCC9ABF7D5C}"/>
    <cellStyle name="Normal 10 7 4 2" xfId="660" xr:uid="{BE5E71F0-7EFE-4B6D-84CA-24976AAB3D9A}"/>
    <cellStyle name="Normal 10 7 4 3" xfId="661" xr:uid="{E08A53BE-5DCC-4D4D-A08D-5E58F550C59B}"/>
    <cellStyle name="Normal 10 7 4 4" xfId="662" xr:uid="{AB9E37B4-5914-4E27-A230-5C55500FAC7C}"/>
    <cellStyle name="Normal 10 7 5" xfId="663" xr:uid="{8566DD57-D7DB-4C80-8C65-AA45D3D069CC}"/>
    <cellStyle name="Normal 10 7 6" xfId="664" xr:uid="{E4AFB079-F166-44C2-8C09-DA0CF86D3FD8}"/>
    <cellStyle name="Normal 10 7 7" xfId="665" xr:uid="{559BBFD8-7BC4-4778-853D-3598097A65BB}"/>
    <cellStyle name="Normal 10 8" xfId="666" xr:uid="{5C78F990-F28E-431F-8E91-6ED9DA92E239}"/>
    <cellStyle name="Normal 10 8 2" xfId="667" xr:uid="{DC808746-6B4E-4384-93EC-BC114FCD9535}"/>
    <cellStyle name="Normal 10 8 2 2" xfId="668" xr:uid="{2415DD26-15AB-4F61-A6DC-C0BFEDC5E265}"/>
    <cellStyle name="Normal 10 8 2 3" xfId="669" xr:uid="{5DCE1722-BE6E-42A8-B873-08C399E7935A}"/>
    <cellStyle name="Normal 10 8 2 4" xfId="670" xr:uid="{351F3F60-0C82-42F5-AEAA-DA56D6ACBDC4}"/>
    <cellStyle name="Normal 10 8 3" xfId="671" xr:uid="{BB3F84C4-B210-47EE-9138-0D84493F68BB}"/>
    <cellStyle name="Normal 10 8 3 2" xfId="672" xr:uid="{88A88025-490E-49BB-8868-99D47F499543}"/>
    <cellStyle name="Normal 10 8 3 3" xfId="673" xr:uid="{D34EA60E-0D9F-4C2A-B114-2522C1CB62A2}"/>
    <cellStyle name="Normal 10 8 3 4" xfId="674" xr:uid="{656E75A6-1929-474F-838D-0706BDAA88BE}"/>
    <cellStyle name="Normal 10 8 4" xfId="675" xr:uid="{84613B9A-3F4F-43FD-B62E-225E98B53356}"/>
    <cellStyle name="Normal 10 8 5" xfId="676" xr:uid="{4309C4FC-9ECF-4870-8C73-870B280212A9}"/>
    <cellStyle name="Normal 10 8 6" xfId="677" xr:uid="{5B689164-7709-461F-A5CC-03BC2DCAACCF}"/>
    <cellStyle name="Normal 10 9" xfId="678" xr:uid="{7776B362-D272-4646-A71C-3935CF307A5E}"/>
    <cellStyle name="Normal 10 9 2" xfId="679" xr:uid="{50ABD5D4-9A6E-46AF-B5F1-41720134D32B}"/>
    <cellStyle name="Normal 10 9 2 2" xfId="680" xr:uid="{9C4F07B9-4FCA-44FC-887C-7BDCA6F95EA7}"/>
    <cellStyle name="Normal 10 9 2 2 2" xfId="4302" xr:uid="{F6A8637E-ACE2-4F5B-A448-7805061A3393}"/>
    <cellStyle name="Normal 10 9 2 3" xfId="681" xr:uid="{756B6EF9-539C-468A-833F-D7BF000940C6}"/>
    <cellStyle name="Normal 10 9 2 4" xfId="682" xr:uid="{C28797D8-2D8C-4553-ADA8-0646DCC96112}"/>
    <cellStyle name="Normal 10 9 3" xfId="683" xr:uid="{0B556B86-44E0-4C51-AC55-CB9BF891AF39}"/>
    <cellStyle name="Normal 10 9 4" xfId="684" xr:uid="{9D9A98D0-9F6C-41D5-A6CD-93CB8896D80F}"/>
    <cellStyle name="Normal 10 9 5" xfId="685" xr:uid="{C78969CF-1974-4713-BD80-5982700448A9}"/>
    <cellStyle name="Normal 11" xfId="47" xr:uid="{B2258850-4A39-4E61-BA0C-5778A5F00E84}"/>
    <cellStyle name="Normal 11 2" xfId="3698" xr:uid="{0C3A452F-F406-4271-9EF4-91BEE7F667E5}"/>
    <cellStyle name="Normal 11 3" xfId="4307" xr:uid="{8B0AF250-63E3-47DB-BA9B-99439BF5AD55}"/>
    <cellStyle name="Normal 12" xfId="48" xr:uid="{C9EF441C-4413-46A7-8713-334315B35495}"/>
    <cellStyle name="Normal 12 2" xfId="3699" xr:uid="{32D61883-6AA9-4A66-A7F3-8BC7AA40AB7F}"/>
    <cellStyle name="Normal 13" xfId="49" xr:uid="{444A1BD6-F46A-45A3-A659-F322690145E1}"/>
    <cellStyle name="Normal 13 2" xfId="50" xr:uid="{A04414E4-851C-4B3F-8F89-22662DD29A24}"/>
    <cellStyle name="Normal 13 2 2" xfId="3700" xr:uid="{6367DEA9-5A09-4A40-9290-7D10D5B08450}"/>
    <cellStyle name="Normal 13 2 3" xfId="4309" xr:uid="{F5A89B84-1EE9-40A0-B02E-52355A93D579}"/>
    <cellStyle name="Normal 13 3" xfId="3701" xr:uid="{96C0D716-3208-4275-A0DB-ECB124A64776}"/>
    <cellStyle name="Normal 13 3 2" xfId="4393" xr:uid="{A416A7F2-33F0-4064-9E6D-464D13610A62}"/>
    <cellStyle name="Normal 13 3 3" xfId="4310" xr:uid="{0E739C90-5FAF-4694-9E26-39BE332BE091}"/>
    <cellStyle name="Normal 13 4" xfId="4311" xr:uid="{3A28E95E-1E73-442A-A6BF-1A35D3625311}"/>
    <cellStyle name="Normal 13 5" xfId="4308" xr:uid="{4D5DA0F0-FFE9-4499-BD70-FE86B7EC8118}"/>
    <cellStyle name="Normal 14" xfId="51" xr:uid="{7D53197A-D291-441C-AF35-34C3F1141959}"/>
    <cellStyle name="Normal 14 18" xfId="4313" xr:uid="{054A76A0-13AF-4FCC-B3CD-10B9D6FD128D}"/>
    <cellStyle name="Normal 14 2" xfId="52" xr:uid="{4F837892-E2CB-444B-988C-C2C755AE4C7C}"/>
    <cellStyle name="Normal 14 2 2" xfId="53" xr:uid="{B906A303-ABB9-4D4D-A771-C1423CAA20ED}"/>
    <cellStyle name="Normal 14 2 2 2" xfId="3702" xr:uid="{579510AB-7C0F-4A6C-A2EF-45373D699150}"/>
    <cellStyle name="Normal 14 2 3" xfId="3703" xr:uid="{A059C193-7FC0-4810-833B-77421D8DD654}"/>
    <cellStyle name="Normal 14 3" xfId="3704" xr:uid="{451B8589-0989-4419-90F8-CDC750C73B92}"/>
    <cellStyle name="Normal 14 4" xfId="4312" xr:uid="{9FCA57BE-FEF3-4619-9DD8-316A092C9919}"/>
    <cellStyle name="Normal 14 5" xfId="4402" xr:uid="{F47A5279-8B26-4250-807D-63C9C3D0B06E}"/>
    <cellStyle name="Normal 15" xfId="54" xr:uid="{7D9BEC00-42A6-4851-BF77-3F1BC14D491B}"/>
    <cellStyle name="Normal 15 2" xfId="55" xr:uid="{61616C6C-360C-4FAC-8406-E4FC06720C9B}"/>
    <cellStyle name="Normal 15 2 2" xfId="3705" xr:uid="{4C6B28CB-4FD8-4D63-A06B-7BC0C3CF6963}"/>
    <cellStyle name="Normal 15 3" xfId="3706" xr:uid="{B154C506-352D-44CC-84D7-A2D0032A9CB1}"/>
    <cellStyle name="Normal 15 3 2" xfId="4394" xr:uid="{6024EC69-02E3-4FA9-826E-D00A81980A7B}"/>
    <cellStyle name="Normal 15 3 3" xfId="4315" xr:uid="{837E2557-8022-4F2D-99FD-690255FDEA4D}"/>
    <cellStyle name="Normal 15 4" xfId="4314" xr:uid="{A434B48E-6D40-49F8-AAC0-112E8FEC75A3}"/>
    <cellStyle name="Normal 16" xfId="56" xr:uid="{63B5772C-C894-43AF-A349-98777B188507}"/>
    <cellStyle name="Normal 16 2" xfId="3707" xr:uid="{BB2E16B5-7C77-4840-A65C-C745D2C8CBCE}"/>
    <cellStyle name="Normal 16 2 2" xfId="4395" xr:uid="{904288E5-3CDB-4738-A14E-9F79FAA3C57A}"/>
    <cellStyle name="Normal 16 2 3" xfId="4316" xr:uid="{ED392833-3BEB-4FBE-898F-880E59F75CF5}"/>
    <cellStyle name="Normal 17" xfId="57" xr:uid="{7A4F6864-C6E6-4B57-BA8D-011D5C914FCD}"/>
    <cellStyle name="Normal 17 2" xfId="3708" xr:uid="{2461B5CE-6B8B-4B3E-9879-F9BFE550CB6A}"/>
    <cellStyle name="Normal 17 2 2" xfId="4396" xr:uid="{88918AC0-2034-42EE-9575-619CFB6B4387}"/>
    <cellStyle name="Normal 17 2 3" xfId="4318" xr:uid="{9A00F3F7-06A9-4699-AB0C-F3576A24ABFF}"/>
    <cellStyle name="Normal 17 3" xfId="4319" xr:uid="{71736E4C-7AE3-48C6-9EFB-D8F0EDF7EB8E}"/>
    <cellStyle name="Normal 17 4" xfId="4317" xr:uid="{FB4E1E4F-87D8-4EBD-91F9-89C208157A80}"/>
    <cellStyle name="Normal 18" xfId="58" xr:uid="{E4E9B62F-CE67-4824-B66E-AFDB3B9E2BF3}"/>
    <cellStyle name="Normal 18 2" xfId="3709" xr:uid="{A34501E8-17DC-4EB3-A6D3-F4C0A6705CD0}"/>
    <cellStyle name="Normal 18 3" xfId="4320" xr:uid="{FA7C97AE-93E9-45C4-ADC0-DECB80746C26}"/>
    <cellStyle name="Normal 19" xfId="59" xr:uid="{A11D7896-2AEF-4527-8502-989D3F6F2826}"/>
    <cellStyle name="Normal 19 2" xfId="60" xr:uid="{335429C6-88A6-454D-985D-150574C23BFC}"/>
    <cellStyle name="Normal 19 2 2" xfId="3710" xr:uid="{ADB2B17B-3533-466C-8001-DB27A2B32CEA}"/>
    <cellStyle name="Normal 19 3" xfId="3711" xr:uid="{564E0629-438A-491C-B9CF-21A27E8E23D6}"/>
    <cellStyle name="Normal 2" xfId="3" xr:uid="{0035700C-F3A5-4A6F-B63A-5CE25669DEE2}"/>
    <cellStyle name="Normal 2 2" xfId="61" xr:uid="{536AF5E5-80DD-407F-899C-311592579FB1}"/>
    <cellStyle name="Normal 2 2 2" xfId="62" xr:uid="{51AC538B-A327-49B3-A1B3-77E0A34647F2}"/>
    <cellStyle name="Normal 2 2 2 2" xfId="3712" xr:uid="{3DE40A0B-0C51-474F-86C1-FA7AA9BCFFB2}"/>
    <cellStyle name="Normal 2 2 3" xfId="3713" xr:uid="{807D0E72-F225-4969-BCDD-1B1CE57FED4C}"/>
    <cellStyle name="Normal 2 2 4" xfId="4321" xr:uid="{440BA156-EF31-42C0-8D47-2CCB3E9D9145}"/>
    <cellStyle name="Normal 2 3" xfId="63" xr:uid="{717CD6F0-662F-4B89-9FE7-F1DD72F33FFC}"/>
    <cellStyle name="Normal 2 3 2" xfId="64" xr:uid="{8B96FDD9-69F9-424C-9D6C-BF49032000A0}"/>
    <cellStyle name="Normal 2 3 2 2" xfId="3714" xr:uid="{C0F67359-8294-4155-AD72-FD4687D90BFE}"/>
    <cellStyle name="Normal 2 3 2 3" xfId="4323" xr:uid="{E8F5CBC5-1CD4-49B1-80BC-E6B803F6142E}"/>
    <cellStyle name="Normal 2 3 3" xfId="65" xr:uid="{AC025E7E-1044-4F47-B218-4D32DDB3385A}"/>
    <cellStyle name="Normal 2 3 4" xfId="66" xr:uid="{E9BF87ED-816F-4C30-B1BA-52B87BB55322}"/>
    <cellStyle name="Normal 2 3 5" xfId="3715" xr:uid="{142F9D53-BEBB-48FE-A752-EDA002912D36}"/>
    <cellStyle name="Normal 2 3 6" xfId="4322" xr:uid="{2078DECC-DAED-4811-BA07-BD8472F1B148}"/>
    <cellStyle name="Normal 2 4" xfId="67" xr:uid="{C2F5F118-95FD-4E32-8F89-29753E510AD8}"/>
    <cellStyle name="Normal 2 4 2" xfId="68" xr:uid="{0D0E217E-2BBC-40FA-A83A-8A419BF72069}"/>
    <cellStyle name="Normal 2 4 3" xfId="3716" xr:uid="{50375046-E356-4CA1-8F41-84A22EA9A7A5}"/>
    <cellStyle name="Normal 2 5" xfId="3717" xr:uid="{3DFF11C2-FF3E-4122-B729-71629AA43F7F}"/>
    <cellStyle name="Normal 2 5 2" xfId="3732" xr:uid="{D7A121D6-9E1B-46A7-890B-58C3F051D6B5}"/>
    <cellStyle name="Normal 2 6" xfId="3733" xr:uid="{94CAF30C-E4AA-486D-A7C6-1993E039A04C}"/>
    <cellStyle name="Normal 20" xfId="69" xr:uid="{B639A0FA-D3DC-4F2F-8C48-5D830F4B3E3C}"/>
    <cellStyle name="Normal 20 2" xfId="3718" xr:uid="{FF17DEBE-51AC-4470-BD13-5396E5DDEBDE}"/>
    <cellStyle name="Normal 20 2 2" xfId="3719" xr:uid="{BE570659-448D-4F02-A9A5-6958C6DE8C78}"/>
    <cellStyle name="Normal 20 2 2 2" xfId="4397" xr:uid="{5B57E556-64FA-4B69-A148-135D2AFD7614}"/>
    <cellStyle name="Normal 20 2 2 3" xfId="4389" xr:uid="{93F7981A-B143-43A7-8FAF-445173D32DC4}"/>
    <cellStyle name="Normal 20 2 3" xfId="4392" xr:uid="{FE4717FB-6665-44B6-893C-0E77894C4FFC}"/>
    <cellStyle name="Normal 20 2 4" xfId="4388" xr:uid="{68B6103A-72D9-4838-A76F-D5F0E6E88A20}"/>
    <cellStyle name="Normal 20 3" xfId="3828" xr:uid="{EB3CE08D-B3A9-4BA8-9538-DBF8DF1A1CBF}"/>
    <cellStyle name="Normal 20 4" xfId="4324" xr:uid="{FC2E9CCE-5113-4EBC-B16A-034996F6BFFE}"/>
    <cellStyle name="Normal 21" xfId="70" xr:uid="{5CA46B8D-613B-4010-A2F0-09E9105F7503}"/>
    <cellStyle name="Normal 21 2" xfId="3720" xr:uid="{D8B8A168-FF79-4542-B482-0FFD2CCC9737}"/>
    <cellStyle name="Normal 21 2 2" xfId="3721" xr:uid="{2BF15B53-8689-4D0F-ADC2-0F6A073675A6}"/>
    <cellStyle name="Normal 21 3" xfId="4325" xr:uid="{DDBD2585-CF1C-4D16-A53C-F5944764BDC6}"/>
    <cellStyle name="Normal 22" xfId="686" xr:uid="{C08DF338-2352-42BE-8CF2-0B971A285155}"/>
    <cellStyle name="Normal 22 2" xfId="3662" xr:uid="{349803BA-865F-4834-AA88-90A3A2C23816}"/>
    <cellStyle name="Normal 22 3" xfId="3661" xr:uid="{B685C50B-D1B2-434E-A422-30812886BE43}"/>
    <cellStyle name="Normal 22 3 2" xfId="4326" xr:uid="{11908AFF-FFFC-40E4-A084-6B41A71A14BC}"/>
    <cellStyle name="Normal 22 4" xfId="3665" xr:uid="{B21996A5-5CA2-4F74-9829-9411AE0AF595}"/>
    <cellStyle name="Normal 23" xfId="3722" xr:uid="{05B8FF6B-9B8E-430F-AFBD-3B8DFB962066}"/>
    <cellStyle name="Normal 23 2" xfId="4283" xr:uid="{651CC972-9CAD-43C6-B887-DDA130462294}"/>
    <cellStyle name="Normal 23 2 2" xfId="4328" xr:uid="{ADE17C88-3A92-486B-BC76-9959946A507C}"/>
    <cellStyle name="Normal 23 3" xfId="4398" xr:uid="{F80D91C1-ABE0-4F79-9F97-6819A9093D09}"/>
    <cellStyle name="Normal 23 4" xfId="4327" xr:uid="{F950974E-638E-4517-A72A-3C82F9FCCBD4}"/>
    <cellStyle name="Normal 24" xfId="3723" xr:uid="{3C3A9362-B6BA-410A-9A5B-FEAD3CA81DA5}"/>
    <cellStyle name="Normal 24 2" xfId="3724" xr:uid="{B5FDD7A1-3E59-4CFD-8D82-ED32C9934385}"/>
    <cellStyle name="Normal 24 2 2" xfId="4400" xr:uid="{692EC337-2CA6-4924-A185-D6DBA8079A0F}"/>
    <cellStyle name="Normal 24 2 3" xfId="4330" xr:uid="{ECB676E7-26AC-43EA-960F-98DDC9D1A618}"/>
    <cellStyle name="Normal 24 3" xfId="4399" xr:uid="{DDAF3561-1639-4EE7-8714-23AE26D75C44}"/>
    <cellStyle name="Normal 24 4" xfId="4329" xr:uid="{278D45A6-CA68-4387-BFAF-1BB1614EB19C}"/>
    <cellStyle name="Normal 25" xfId="3731" xr:uid="{66793A4B-9F30-4E09-A093-59EF61D9AD7A}"/>
    <cellStyle name="Normal 25 2" xfId="4332" xr:uid="{D3DCC133-6EB0-4130-9D00-12915D5508E6}"/>
    <cellStyle name="Normal 25 3" xfId="4401" xr:uid="{6B381DC2-0A55-47D7-AD96-E91E653EF57E}"/>
    <cellStyle name="Normal 25 4" xfId="4331" xr:uid="{C2C48316-1992-473E-9471-06F48875C776}"/>
    <cellStyle name="Normal 26" xfId="4281" xr:uid="{FE2806B2-7957-41AD-AA6E-7E43C2829E4D}"/>
    <cellStyle name="Normal 26 2" xfId="4282" xr:uid="{421DB1A2-2C36-4A6C-9A72-5CA9C0FD1FE8}"/>
    <cellStyle name="Normal 26 2 2" xfId="4334" xr:uid="{37B5FD38-89F8-4137-AD35-E112EC175BAD}"/>
    <cellStyle name="Normal 26 3" xfId="4333" xr:uid="{83A75E13-697B-4A5F-BFC1-D4DEB137682C}"/>
    <cellStyle name="Normal 27" xfId="4335" xr:uid="{4FF49440-8DFE-4A3B-97C8-C30FA1959017}"/>
    <cellStyle name="Normal 27 2" xfId="4336" xr:uid="{BA9878FE-406D-4864-9C36-DAE16003E93E}"/>
    <cellStyle name="Normal 28" xfId="4337" xr:uid="{0EC27DD3-29DB-496F-AF01-8197213E3AD7}"/>
    <cellStyle name="Normal 28 2" xfId="4338" xr:uid="{FF3D70C0-659C-4391-8031-38D7DFD434FF}"/>
    <cellStyle name="Normal 28 3" xfId="4339" xr:uid="{19D9BEE9-134D-4999-A2C2-EE278C64D620}"/>
    <cellStyle name="Normal 29" xfId="4340" xr:uid="{C1A65F36-D6B1-484F-84BF-282A95436768}"/>
    <cellStyle name="Normal 29 2" xfId="4341" xr:uid="{00648274-F3B5-4097-9DD9-7FA746E35D76}"/>
    <cellStyle name="Normal 3" xfId="2" xr:uid="{665067A7-73F8-4B7E-BFD2-7BB3B9468366}"/>
    <cellStyle name="Normal 3 2" xfId="71" xr:uid="{24A8F051-305E-4D2D-9057-E16BBDC83A6F}"/>
    <cellStyle name="Normal 3 2 2" xfId="72" xr:uid="{BE5F66E9-307C-4227-B0F7-27B374151D6A}"/>
    <cellStyle name="Normal 3 2 2 2" xfId="3725" xr:uid="{6A5A28F2-9DA3-40FE-BA36-75A93E6D46D0}"/>
    <cellStyle name="Normal 3 2 3" xfId="73" xr:uid="{36A1AE7A-DABF-4273-B577-660F8EF2C67C}"/>
    <cellStyle name="Normal 3 2 4" xfId="3726" xr:uid="{B596D50E-510A-4288-A362-BD62B019FC95}"/>
    <cellStyle name="Normal 3 3" xfId="74" xr:uid="{72EFDB93-E2DF-4F5A-B0F0-87F85D2779A9}"/>
    <cellStyle name="Normal 3 3 2" xfId="3727" xr:uid="{B708B2EB-D947-4B53-9628-B6E452DFD931}"/>
    <cellStyle name="Normal 3 4" xfId="3734" xr:uid="{C1592457-6929-4F13-90AB-2A9A71169355}"/>
    <cellStyle name="Normal 3 4 2" xfId="4285" xr:uid="{6672BF46-9B70-475B-93D0-7F05507DDFCA}"/>
    <cellStyle name="Normal 3 5" xfId="4284" xr:uid="{89FEABF5-2C53-4860-9E8B-61DBE1414925}"/>
    <cellStyle name="Normal 30" xfId="4342" xr:uid="{5F423211-2215-4502-9501-20DD1B82117D}"/>
    <cellStyle name="Normal 30 2" xfId="4343" xr:uid="{6C49A139-C2D7-4857-8875-EB80E3A32CD6}"/>
    <cellStyle name="Normal 31" xfId="4344" xr:uid="{E191A58E-3F7F-4DF0-8581-8D663848FB73}"/>
    <cellStyle name="Normal 31 2" xfId="4345" xr:uid="{60772BFE-D682-486A-8A2E-28B2E775D2FD}"/>
    <cellStyle name="Normal 32" xfId="4346" xr:uid="{2463FC9F-E22B-4D9F-84D6-1F093994F096}"/>
    <cellStyle name="Normal 33" xfId="4347" xr:uid="{3FE002E2-5C6C-4FE8-B4C0-12214CBCE6B2}"/>
    <cellStyle name="Normal 33 2" xfId="4348" xr:uid="{4E3AF1F4-E03B-42B4-A02C-9A658DD89295}"/>
    <cellStyle name="Normal 34" xfId="4349" xr:uid="{FE9FCC50-E6F5-4CF9-BD62-5D3A26DBF35E}"/>
    <cellStyle name="Normal 34 2" xfId="4350" xr:uid="{42B22C0C-6A05-43A7-9DB1-063A7B97EEC7}"/>
    <cellStyle name="Normal 35" xfId="4351" xr:uid="{E57B1604-3611-472B-B818-1821AA8C1A95}"/>
    <cellStyle name="Normal 35 2" xfId="4352" xr:uid="{7BE76051-F5ED-47FA-A018-D01E7198CB4F}"/>
    <cellStyle name="Normal 36" xfId="4353" xr:uid="{81E713CB-1B78-45F0-9CC0-3EA2EF69B4A1}"/>
    <cellStyle name="Normal 36 2" xfId="4354" xr:uid="{F55EE9A4-2C0D-4EF0-885A-532CB1487F2C}"/>
    <cellStyle name="Normal 37" xfId="4355" xr:uid="{3B03356F-F4BE-4647-B562-FAA3B17D609E}"/>
    <cellStyle name="Normal 37 2" xfId="4356" xr:uid="{9752741F-4A04-4713-8AD5-4B80E6F219E4}"/>
    <cellStyle name="Normal 38" xfId="4357" xr:uid="{99A7063F-D2E0-4D3F-9516-65CE9E8757DB}"/>
    <cellStyle name="Normal 38 2" xfId="4358" xr:uid="{7F92163E-2555-4A0B-8DD7-7F099807D77A}"/>
    <cellStyle name="Normal 39" xfId="4359" xr:uid="{CB9981C4-A066-4567-9189-35B2EAC18E06}"/>
    <cellStyle name="Normal 39 2" xfId="4360" xr:uid="{0D9CD54D-B57F-4D42-939D-8A295779F65A}"/>
    <cellStyle name="Normal 39 2 2" xfId="4361" xr:uid="{77DBF6DE-784B-44ED-AB74-6A55EFFD03CD}"/>
    <cellStyle name="Normal 39 3" xfId="4362" xr:uid="{59C86879-2956-4F91-A537-D8F620EA3C8F}"/>
    <cellStyle name="Normal 4" xfId="75" xr:uid="{9A62C0ED-D97D-44E4-9336-D8995E309450}"/>
    <cellStyle name="Normal 4 2" xfId="76" xr:uid="{ED409309-D532-4C65-8903-4FCD1AE4585C}"/>
    <cellStyle name="Normal 4 2 2" xfId="687" xr:uid="{0E8966C2-22B6-44D6-89A9-DA92BA3969EE}"/>
    <cellStyle name="Normal 4 2 2 2" xfId="688" xr:uid="{25BED91C-75D6-4004-9AF1-3DB2AA67474E}"/>
    <cellStyle name="Normal 4 2 2 3" xfId="689" xr:uid="{47D331A8-F8BD-4E5D-B9AF-DD37FCD50F4E}"/>
    <cellStyle name="Normal 4 2 2 4" xfId="690" xr:uid="{D4D7FBF4-6674-449D-B9F0-30239958B1E6}"/>
    <cellStyle name="Normal 4 2 2 4 2" xfId="691" xr:uid="{517CDFB8-17B7-49C5-9EB3-C7756D84AD4B}"/>
    <cellStyle name="Normal 4 2 2 4 3" xfId="692" xr:uid="{FE55262C-C314-4145-917E-0A73B4ED556B}"/>
    <cellStyle name="Normal 4 2 2 4 3 2" xfId="693" xr:uid="{8BF4BB34-9161-4516-80E0-0279EB78CF53}"/>
    <cellStyle name="Normal 4 2 2 4 3 3" xfId="3664" xr:uid="{BF07328C-E818-4AFC-A318-41F889300933}"/>
    <cellStyle name="Normal 4 2 3" xfId="4276" xr:uid="{E5B6A83C-5784-4ED4-A41B-2A484987185A}"/>
    <cellStyle name="Normal 4 2 3 2" xfId="4287" xr:uid="{0DFD9E58-738B-407E-94E0-D5EF1A3C8114}"/>
    <cellStyle name="Normal 4 2 4" xfId="4277" xr:uid="{B1CB0ECB-257F-4247-B6C2-B2FD0A963F02}"/>
    <cellStyle name="Normal 4 2 4 2" xfId="4364" xr:uid="{A13EECFE-B584-48D2-9EB7-80BB5A54AA0A}"/>
    <cellStyle name="Normal 4 2 5" xfId="3829" xr:uid="{3BA5F40F-31B9-43D5-98E4-FD78F1669211}"/>
    <cellStyle name="Normal 4 3" xfId="77" xr:uid="{F9EB1256-5929-485D-9E28-57AD8AE5E344}"/>
    <cellStyle name="Normal 4 3 2" xfId="78" xr:uid="{DF440906-97E5-475F-AB08-DCC7299FEDDC}"/>
    <cellStyle name="Normal 4 3 2 2" xfId="694" xr:uid="{12F00287-825A-4266-B08B-A731870CED79}"/>
    <cellStyle name="Normal 4 3 2 3" xfId="3830" xr:uid="{0FD0FD74-C39A-4AB7-862D-69327853761B}"/>
    <cellStyle name="Normal 4 3 3" xfId="695" xr:uid="{2A5FB668-8303-4824-9C05-1EBB88275DF5}"/>
    <cellStyle name="Normal 4 3 4" xfId="696" xr:uid="{1C41A988-79CB-4918-A8D6-78332E4F21F9}"/>
    <cellStyle name="Normal 4 3 5" xfId="697" xr:uid="{4D5FF772-8B6D-4CF1-8BF4-CB4F4CBA99BA}"/>
    <cellStyle name="Normal 4 3 5 2" xfId="698" xr:uid="{3BFD1322-71B0-46E0-8880-3B7A042B9F29}"/>
    <cellStyle name="Normal 4 3 5 3" xfId="699" xr:uid="{8578BB14-5E2B-40D3-BB55-24524DB30BA3}"/>
    <cellStyle name="Normal 4 3 5 3 2" xfId="700" xr:uid="{252376F1-FA19-4A63-B8A8-BB93481A664B}"/>
    <cellStyle name="Normal 4 3 5 3 3" xfId="3663" xr:uid="{A2FEE1CE-C13A-4A1D-9F68-CF3F0908A43F}"/>
    <cellStyle name="Normal 4 3 6" xfId="3736" xr:uid="{5E311156-6034-4CC5-8C59-E89BF1847E1C}"/>
    <cellStyle name="Normal 4 4" xfId="3735" xr:uid="{765F7E67-E45C-4955-A0EA-7AE5BADBE7A3}"/>
    <cellStyle name="Normal 4 4 2" xfId="4278" xr:uid="{B896E196-5004-4A33-A7AA-27FDD247B2B4}"/>
    <cellStyle name="Normal 4 4 3" xfId="4286" xr:uid="{16274126-532D-4794-8A28-9B7AE79A8C2A}"/>
    <cellStyle name="Normal 4 4 3 2" xfId="4289" xr:uid="{5E03734C-91C0-4344-8DD5-8B8C2A34E594}"/>
    <cellStyle name="Normal 4 4 3 3" xfId="4288" xr:uid="{1D7D4508-FA60-4F91-8B6D-FE9FD5EDD4F2}"/>
    <cellStyle name="Normal 4 5" xfId="4279" xr:uid="{A68CB757-3E3F-4EB4-9769-0D2DA945316C}"/>
    <cellStyle name="Normal 4 5 2" xfId="4363" xr:uid="{465DB613-E879-4C82-B9B2-9194B889846A}"/>
    <cellStyle name="Normal 4 6" xfId="4280" xr:uid="{CC28F0E7-601B-4F5E-AC13-5CD78F4F8862}"/>
    <cellStyle name="Normal 4 7" xfId="3738" xr:uid="{3848ECB8-79C6-4582-840D-CB7AA1188BB7}"/>
    <cellStyle name="Normal 40" xfId="4365" xr:uid="{24E677E5-7978-48B0-ABC0-A439963DD565}"/>
    <cellStyle name="Normal 40 2" xfId="4366" xr:uid="{7913C8D4-3A63-4ACB-B2E6-0397985764DD}"/>
    <cellStyle name="Normal 40 2 2" xfId="4367" xr:uid="{A321C042-C4BC-453C-B9C7-36375FC44643}"/>
    <cellStyle name="Normal 40 3" xfId="4368" xr:uid="{6A3394C9-8CEB-4513-A132-88DA5E81C154}"/>
    <cellStyle name="Normal 41" xfId="4369" xr:uid="{E82FDB9A-5473-4A93-BB53-9623ACCE6124}"/>
    <cellStyle name="Normal 41 2" xfId="4370" xr:uid="{F75C8D44-1FA7-4138-9B0B-64A03083F73C}"/>
    <cellStyle name="Normal 42" xfId="4371" xr:uid="{348E391F-5B99-4DDF-8F0E-A9BD9CC93523}"/>
    <cellStyle name="Normal 42 2" xfId="4372" xr:uid="{362E878C-2EE3-4DB2-B34C-D0AAFA429D5F}"/>
    <cellStyle name="Normal 43" xfId="4373" xr:uid="{268DBB85-66F6-4CDA-B3F0-3FFD118DD840}"/>
    <cellStyle name="Normal 43 2" xfId="4374" xr:uid="{790F8CC5-2AE1-4183-B0DD-136A34BB305D}"/>
    <cellStyle name="Normal 44" xfId="4384" xr:uid="{E12BA334-84A5-4954-B685-1E975476F0DE}"/>
    <cellStyle name="Normal 44 2" xfId="4385" xr:uid="{1D44D7A3-E853-4A43-B3A7-5CB283FB6C2F}"/>
    <cellStyle name="Normal 5" xfId="79" xr:uid="{715406C7-1574-40B8-B58F-87844ADCDA5F}"/>
    <cellStyle name="Normal 5 10" xfId="701" xr:uid="{4B4B164D-4A8C-412F-A9C6-46BFCFD7EDA1}"/>
    <cellStyle name="Normal 5 10 2" xfId="702" xr:uid="{89D413FF-468D-49EC-AF3A-F369BBD8E15C}"/>
    <cellStyle name="Normal 5 10 2 2" xfId="703" xr:uid="{306A6E7D-1DD2-43B7-BB65-77EEF0659715}"/>
    <cellStyle name="Normal 5 10 2 3" xfId="704" xr:uid="{2B60FB87-9186-462C-9BAE-3E773DBBF256}"/>
    <cellStyle name="Normal 5 10 2 4" xfId="705" xr:uid="{8D9221FF-44C7-40DA-8C14-1D09BC114DFF}"/>
    <cellStyle name="Normal 5 10 3" xfId="706" xr:uid="{60906F33-D5FD-4611-9AF4-F5EBE6BEED3F}"/>
    <cellStyle name="Normal 5 10 3 2" xfId="707" xr:uid="{F7D6D788-9326-46A3-8EA3-76B60AC482D2}"/>
    <cellStyle name="Normal 5 10 3 3" xfId="708" xr:uid="{E6A61250-E520-468B-A02A-0B12CDADB182}"/>
    <cellStyle name="Normal 5 10 3 4" xfId="709" xr:uid="{95D81E2A-C143-4911-9C5B-8EB2A20FC75C}"/>
    <cellStyle name="Normal 5 10 4" xfId="710" xr:uid="{8A57BD18-BE7F-4B0A-800C-7A830698DC77}"/>
    <cellStyle name="Normal 5 10 5" xfId="711" xr:uid="{F26C662C-8E68-4715-8005-93CDB60FFE84}"/>
    <cellStyle name="Normal 5 10 6" xfId="712" xr:uid="{DB46A9C9-9468-43C8-9C7F-88E62E7A9050}"/>
    <cellStyle name="Normal 5 11" xfId="713" xr:uid="{DA4D4D13-7A49-4E11-89F8-AC506A61A197}"/>
    <cellStyle name="Normal 5 11 2" xfId="714" xr:uid="{6307F568-92C3-427B-8C3F-56009C598E3C}"/>
    <cellStyle name="Normal 5 11 2 2" xfId="715" xr:uid="{4D713C6D-0198-44C6-98CB-149A159D261A}"/>
    <cellStyle name="Normal 5 11 2 2 2" xfId="4375" xr:uid="{90807122-0594-4C9B-8B35-1FC9281BECE8}"/>
    <cellStyle name="Normal 5 11 2 3" xfId="716" xr:uid="{E2B276F6-A84D-4E5D-A115-5907AA867D1B}"/>
    <cellStyle name="Normal 5 11 2 4" xfId="717" xr:uid="{6F7B0BAB-6C7E-416E-A2FF-BF5852C135F8}"/>
    <cellStyle name="Normal 5 11 3" xfId="718" xr:uid="{4B3E9A6B-D622-415C-BDE8-D748704F0805}"/>
    <cellStyle name="Normal 5 11 4" xfId="719" xr:uid="{56E41A2E-67CB-4843-83FE-93D067D462FF}"/>
    <cellStyle name="Normal 5 11 5" xfId="720" xr:uid="{7432A992-87CB-4C40-8E8F-5E589F3CEE8E}"/>
    <cellStyle name="Normal 5 12" xfId="721" xr:uid="{CDD9C9CA-736C-405C-9587-B24B3FF94309}"/>
    <cellStyle name="Normal 5 12 2" xfId="722" xr:uid="{FE91575D-DBDD-4229-8ADD-4A693954B334}"/>
    <cellStyle name="Normal 5 12 3" xfId="723" xr:uid="{643652CA-3EF5-4C42-8A8D-4D8E3E6275A4}"/>
    <cellStyle name="Normal 5 12 4" xfId="724" xr:uid="{CAD91BB0-C268-461F-857A-B77AD6C5C556}"/>
    <cellStyle name="Normal 5 13" xfId="725" xr:uid="{386725C3-6A4C-4136-A98A-A4E15C22DC6E}"/>
    <cellStyle name="Normal 5 13 2" xfId="726" xr:uid="{1336C80C-3843-4C6A-9BA9-34D6A2AC4757}"/>
    <cellStyle name="Normal 5 13 3" xfId="727" xr:uid="{3C53B21B-CD0D-4D4E-901D-148E9B007629}"/>
    <cellStyle name="Normal 5 13 4" xfId="728" xr:uid="{58883848-6399-4C18-9D1F-E4B336145935}"/>
    <cellStyle name="Normal 5 14" xfId="729" xr:uid="{DBBDFCBC-2215-4A51-BFCE-AE49D5A0EF0C}"/>
    <cellStyle name="Normal 5 14 2" xfId="730" xr:uid="{1DAD6383-D318-4B01-884E-8C67FF5AAE74}"/>
    <cellStyle name="Normal 5 15" xfId="731" xr:uid="{F228281C-D195-4108-86B7-D2DA32BBD501}"/>
    <cellStyle name="Normal 5 16" xfId="732" xr:uid="{C67E169B-E7E8-4F64-8E85-841E9BA1354A}"/>
    <cellStyle name="Normal 5 17" xfId="733" xr:uid="{131A2C9C-BAB4-47B2-B17B-1A821F2ECC3B}"/>
    <cellStyle name="Normal 5 2" xfId="80" xr:uid="{196EEFF8-3B94-42F0-80D2-2AB66FE6D828}"/>
    <cellStyle name="Normal 5 2 2" xfId="3728" xr:uid="{3886081B-DB40-411F-8475-96540A47EF64}"/>
    <cellStyle name="Normal 5 2 3" xfId="4376" xr:uid="{E1E6BE31-A5DA-4537-9A05-B08437FB547A}"/>
    <cellStyle name="Normal 5 3" xfId="81" xr:uid="{B6DBD7C5-03C2-4D12-AB47-39B030C128F0}"/>
    <cellStyle name="Normal 5 3 2" xfId="4378" xr:uid="{F1DEA243-5F3A-4DFB-8DC7-6FD965049E92}"/>
    <cellStyle name="Normal 5 3 3" xfId="4377" xr:uid="{1EEEE679-7750-4FF7-9C17-A44B2E4F93EC}"/>
    <cellStyle name="Normal 5 4" xfId="82" xr:uid="{DB415FA8-03DC-497E-9EF2-7E64B4669535}"/>
    <cellStyle name="Normal 5 4 10" xfId="734" xr:uid="{19746239-8816-4D3A-B8E8-D7E4073BE4B7}"/>
    <cellStyle name="Normal 5 4 11" xfId="735" xr:uid="{566DD7E4-8D39-42AA-B377-CD3F4DD777A4}"/>
    <cellStyle name="Normal 5 4 2" xfId="736" xr:uid="{70659600-F067-4347-A4DC-09AF6E6C80F5}"/>
    <cellStyle name="Normal 5 4 2 2" xfId="737" xr:uid="{8971C995-2439-4E6C-931E-164C918D331F}"/>
    <cellStyle name="Normal 5 4 2 2 2" xfId="738" xr:uid="{41BD5D7F-CB43-4D78-8946-24AADD61699B}"/>
    <cellStyle name="Normal 5 4 2 2 2 2" xfId="739" xr:uid="{7C7587AC-E830-452A-B584-8E31653CA982}"/>
    <cellStyle name="Normal 5 4 2 2 2 2 2" xfId="740" xr:uid="{017AC7AA-0FC3-4DD3-9715-DD8297ED822A}"/>
    <cellStyle name="Normal 5 4 2 2 2 2 2 2" xfId="3831" xr:uid="{1DFCCAA5-6341-4F21-B5F8-49721D48FC9F}"/>
    <cellStyle name="Normal 5 4 2 2 2 2 2 2 2" xfId="3832" xr:uid="{AA03F97B-DC61-4F75-82D1-59BF1E0D9EFD}"/>
    <cellStyle name="Normal 5 4 2 2 2 2 2 3" xfId="3833" xr:uid="{D9D75D08-3C9A-4DE8-A775-929B1BF30BCC}"/>
    <cellStyle name="Normal 5 4 2 2 2 2 3" xfId="741" xr:uid="{B7C98690-5552-41BD-8896-34AC27B6AB7C}"/>
    <cellStyle name="Normal 5 4 2 2 2 2 3 2" xfId="3834" xr:uid="{F73FC4B1-E7DE-4B96-9EE1-6519E6916C5B}"/>
    <cellStyle name="Normal 5 4 2 2 2 2 4" xfId="742" xr:uid="{B5A0CA5E-6698-402D-B2DB-A8BAB0F1E7B4}"/>
    <cellStyle name="Normal 5 4 2 2 2 3" xfId="743" xr:uid="{B92CF52E-4680-4027-9669-F2F6FE6B2F52}"/>
    <cellStyle name="Normal 5 4 2 2 2 3 2" xfId="744" xr:uid="{67DF7F00-7131-4E86-A3C7-EBF44DC962C9}"/>
    <cellStyle name="Normal 5 4 2 2 2 3 2 2" xfId="3835" xr:uid="{C6DBD66A-12A3-4B44-A809-540208FD4C96}"/>
    <cellStyle name="Normal 5 4 2 2 2 3 3" xfId="745" xr:uid="{636DFD6D-3458-4CBF-A865-E5F92B2F5FA4}"/>
    <cellStyle name="Normal 5 4 2 2 2 3 4" xfId="746" xr:uid="{6472750C-4BA1-4FF2-8ED2-3DBBDFF983C9}"/>
    <cellStyle name="Normal 5 4 2 2 2 4" xfId="747" xr:uid="{F6896C97-DD3F-4EA4-A1D3-C5FCC4311B6E}"/>
    <cellStyle name="Normal 5 4 2 2 2 4 2" xfId="3836" xr:uid="{8269EB4A-A484-4C5C-9D54-9CD43C2ABF49}"/>
    <cellStyle name="Normal 5 4 2 2 2 5" xfId="748" xr:uid="{1D53B2A8-A763-41C2-8AC3-F8B7DEB06DD9}"/>
    <cellStyle name="Normal 5 4 2 2 2 6" xfId="749" xr:uid="{D61EBE72-9FF5-4740-A18A-64E1A0BABF67}"/>
    <cellStyle name="Normal 5 4 2 2 3" xfId="750" xr:uid="{A78DBA4E-002C-43CC-B25A-5AEFFCA18AA2}"/>
    <cellStyle name="Normal 5 4 2 2 3 2" xfId="751" xr:uid="{35C7B102-DAAA-4753-917A-94E9B206149C}"/>
    <cellStyle name="Normal 5 4 2 2 3 2 2" xfId="752" xr:uid="{E14E2A8A-3BA2-4AF7-8281-160C10ED09A6}"/>
    <cellStyle name="Normal 5 4 2 2 3 2 2 2" xfId="3837" xr:uid="{6316703A-E435-4B26-B036-8C4037F7003C}"/>
    <cellStyle name="Normal 5 4 2 2 3 2 2 2 2" xfId="3838" xr:uid="{32412686-5CE6-407E-9A26-694E96C29EDF}"/>
    <cellStyle name="Normal 5 4 2 2 3 2 2 3" xfId="3839" xr:uid="{931C5D05-C11C-49A8-A16B-9137472B1B98}"/>
    <cellStyle name="Normal 5 4 2 2 3 2 3" xfId="753" xr:uid="{989932A2-1BE2-4D6B-BA7C-78FF704FCE0A}"/>
    <cellStyle name="Normal 5 4 2 2 3 2 3 2" xfId="3840" xr:uid="{24A96F25-8A0D-4C5F-9061-F700E727364F}"/>
    <cellStyle name="Normal 5 4 2 2 3 2 4" xfId="754" xr:uid="{E0F3D9C3-4B2B-41A8-9EC7-CEE906886B0C}"/>
    <cellStyle name="Normal 5 4 2 2 3 3" xfId="755" xr:uid="{55B4A365-C667-49F6-B2BE-507D42DAFADD}"/>
    <cellStyle name="Normal 5 4 2 2 3 3 2" xfId="3841" xr:uid="{57255F2E-ACE4-4548-B7FF-9DDC88169566}"/>
    <cellStyle name="Normal 5 4 2 2 3 3 2 2" xfId="3842" xr:uid="{B263ABBC-75AD-4290-A952-F3CC32C5D28C}"/>
    <cellStyle name="Normal 5 4 2 2 3 3 3" xfId="3843" xr:uid="{944E13C5-9822-4573-B1F5-A9AABF5D43B1}"/>
    <cellStyle name="Normal 5 4 2 2 3 4" xfId="756" xr:uid="{67EEC391-7097-45B7-B57C-7329BFD9292E}"/>
    <cellStyle name="Normal 5 4 2 2 3 4 2" xfId="3844" xr:uid="{91F18706-DF47-473A-A188-C62234FE4C11}"/>
    <cellStyle name="Normal 5 4 2 2 3 5" xfId="757" xr:uid="{DA720BC5-B0B0-47E3-8B27-5AC80172CFEF}"/>
    <cellStyle name="Normal 5 4 2 2 4" xfId="758" xr:uid="{B2BBA257-8930-4BC4-A5C1-F6C2239AD1AA}"/>
    <cellStyle name="Normal 5 4 2 2 4 2" xfId="759" xr:uid="{5543DC5D-0261-4724-9D98-583C137048F7}"/>
    <cellStyle name="Normal 5 4 2 2 4 2 2" xfId="3845" xr:uid="{849A6019-6A64-4CD6-8B1B-CC586003DEFC}"/>
    <cellStyle name="Normal 5 4 2 2 4 2 2 2" xfId="3846" xr:uid="{FAB2D826-9097-45FE-9358-DDEE50714E02}"/>
    <cellStyle name="Normal 5 4 2 2 4 2 3" xfId="3847" xr:uid="{06E43F84-C6C6-46B7-838F-49F26C698526}"/>
    <cellStyle name="Normal 5 4 2 2 4 3" xfId="760" xr:uid="{49DA7BE9-A3AF-4F7B-9ABE-43086510A20D}"/>
    <cellStyle name="Normal 5 4 2 2 4 3 2" xfId="3848" xr:uid="{EE112F06-39D7-464F-9A5C-7977469CB61B}"/>
    <cellStyle name="Normal 5 4 2 2 4 4" xfId="761" xr:uid="{032B25AC-3076-4A8E-A3F5-3BE7ABEC57A7}"/>
    <cellStyle name="Normal 5 4 2 2 5" xfId="762" xr:uid="{FD49AB48-2F7E-44A6-B2CF-294B7383D933}"/>
    <cellStyle name="Normal 5 4 2 2 5 2" xfId="763" xr:uid="{D884A644-0345-400F-9A84-12BCC279C683}"/>
    <cellStyle name="Normal 5 4 2 2 5 2 2" xfId="3849" xr:uid="{D4870A26-2CC7-46D5-9EA4-470992441D6E}"/>
    <cellStyle name="Normal 5 4 2 2 5 3" xfId="764" xr:uid="{E55E0892-BD36-4521-9AE5-BD1117A61535}"/>
    <cellStyle name="Normal 5 4 2 2 5 4" xfId="765" xr:uid="{EA7948C7-A6C9-4AE5-8D23-3B442A84BF1C}"/>
    <cellStyle name="Normal 5 4 2 2 6" xfId="766" xr:uid="{8B9F1D82-BCC2-4DED-A838-3E0DB1D06BDE}"/>
    <cellStyle name="Normal 5 4 2 2 6 2" xfId="3850" xr:uid="{5593FA66-5D7F-4DEE-8DAD-442F0B391924}"/>
    <cellStyle name="Normal 5 4 2 2 7" xfId="767" xr:uid="{FCE28609-1A75-4A2A-880A-9B9D3C7A03AD}"/>
    <cellStyle name="Normal 5 4 2 2 8" xfId="768" xr:uid="{1E05501C-FE65-4EAE-BC74-DC74BBD6EA4E}"/>
    <cellStyle name="Normal 5 4 2 3" xfId="769" xr:uid="{691638EA-8092-40CC-90E7-BA401A96516A}"/>
    <cellStyle name="Normal 5 4 2 3 2" xfId="770" xr:uid="{23B137CB-9B3F-4C65-AA88-DA3D32C8A3EA}"/>
    <cellStyle name="Normal 5 4 2 3 2 2" xfId="771" xr:uid="{68FEF585-2D48-4927-9ED3-31129737A293}"/>
    <cellStyle name="Normal 5 4 2 3 2 2 2" xfId="3851" xr:uid="{671C448D-43DF-4C55-ADEC-1EA53FFC06A5}"/>
    <cellStyle name="Normal 5 4 2 3 2 2 2 2" xfId="3852" xr:uid="{72DEEF7C-E6FA-474D-A69A-16DF44F1B876}"/>
    <cellStyle name="Normal 5 4 2 3 2 2 3" xfId="3853" xr:uid="{DA65DE4C-3EF7-4C0D-A4B9-64149557E4AC}"/>
    <cellStyle name="Normal 5 4 2 3 2 3" xfId="772" xr:uid="{65EA1D44-F1F7-4604-BC06-9B77BCF49877}"/>
    <cellStyle name="Normal 5 4 2 3 2 3 2" xfId="3854" xr:uid="{ECC76394-030C-4380-80A8-248345BD009E}"/>
    <cellStyle name="Normal 5 4 2 3 2 4" xfId="773" xr:uid="{A971B64E-8E2B-4182-B27B-0BFC36277E3F}"/>
    <cellStyle name="Normal 5 4 2 3 3" xfId="774" xr:uid="{AB2DC91F-67A7-4FE3-A0DF-CC48C300D933}"/>
    <cellStyle name="Normal 5 4 2 3 3 2" xfId="775" xr:uid="{9A615875-1FA3-46E1-8C52-EFA94FBB9E71}"/>
    <cellStyle name="Normal 5 4 2 3 3 2 2" xfId="3855" xr:uid="{ABCE2A66-82F3-4B44-A820-89D012BAF10B}"/>
    <cellStyle name="Normal 5 4 2 3 3 3" xfId="776" xr:uid="{9BBABB79-2486-4D63-9C8B-004CE2257A39}"/>
    <cellStyle name="Normal 5 4 2 3 3 4" xfId="777" xr:uid="{733075FB-A8AB-4392-A34B-979E1AE69DC3}"/>
    <cellStyle name="Normal 5 4 2 3 4" xfId="778" xr:uid="{BDB54058-7DA0-42C6-A72D-D327A67B16AF}"/>
    <cellStyle name="Normal 5 4 2 3 4 2" xfId="3856" xr:uid="{50E99A8E-8756-46EA-884F-01890A93AE50}"/>
    <cellStyle name="Normal 5 4 2 3 5" xfId="779" xr:uid="{1C24276A-D66E-486F-A3D0-6C20AB909987}"/>
    <cellStyle name="Normal 5 4 2 3 6" xfId="780" xr:uid="{FB20A461-56F9-44D0-A5DD-5B8EAB53CCCD}"/>
    <cellStyle name="Normal 5 4 2 4" xfId="781" xr:uid="{2B51632B-DDB4-434E-8A43-B6BECDE542C3}"/>
    <cellStyle name="Normal 5 4 2 4 2" xfId="782" xr:uid="{6A3D7C86-2F22-43CD-9626-61CFB3BF7F24}"/>
    <cellStyle name="Normal 5 4 2 4 2 2" xfId="783" xr:uid="{E51C488B-F7B1-450C-BDAC-2ED16E65FE54}"/>
    <cellStyle name="Normal 5 4 2 4 2 2 2" xfId="3857" xr:uid="{E349F448-3498-45BF-9119-683A2766ABD4}"/>
    <cellStyle name="Normal 5 4 2 4 2 2 2 2" xfId="3858" xr:uid="{9288D029-B454-49A3-8AE9-E372A66F94C8}"/>
    <cellStyle name="Normal 5 4 2 4 2 2 3" xfId="3859" xr:uid="{9FEB29B7-8D44-4D5D-9D2D-AF99857FF671}"/>
    <cellStyle name="Normal 5 4 2 4 2 3" xfId="784" xr:uid="{C772BC33-61D6-484B-B059-1BED366E024E}"/>
    <cellStyle name="Normal 5 4 2 4 2 3 2" xfId="3860" xr:uid="{B95D5B71-69A0-4D9A-809D-1034B6EAF7BC}"/>
    <cellStyle name="Normal 5 4 2 4 2 4" xfId="785" xr:uid="{2ABECB7C-62A9-417D-A8E9-67A823721156}"/>
    <cellStyle name="Normal 5 4 2 4 3" xfId="786" xr:uid="{03A353CA-562A-4000-B22B-EC8A0639748E}"/>
    <cellStyle name="Normal 5 4 2 4 3 2" xfId="3861" xr:uid="{42CC042E-84C2-4C81-9FAC-2FE99B6011D9}"/>
    <cellStyle name="Normal 5 4 2 4 3 2 2" xfId="3862" xr:uid="{9E5F42F9-3029-455B-B226-B9802F04CD11}"/>
    <cellStyle name="Normal 5 4 2 4 3 3" xfId="3863" xr:uid="{92F2FDFC-043B-49CA-ABC8-116EA84CD230}"/>
    <cellStyle name="Normal 5 4 2 4 4" xfId="787" xr:uid="{23AEF8A0-80A9-4874-A906-F77671E57473}"/>
    <cellStyle name="Normal 5 4 2 4 4 2" xfId="3864" xr:uid="{030B1E26-59B7-4ECC-A5FC-B5A2C6C81B8A}"/>
    <cellStyle name="Normal 5 4 2 4 5" xfId="788" xr:uid="{F49E9A63-6B2C-4FF8-BBA5-2BCEF85D70A5}"/>
    <cellStyle name="Normal 5 4 2 5" xfId="789" xr:uid="{8C4CE88D-60FF-40C3-8635-EDC9DF30D522}"/>
    <cellStyle name="Normal 5 4 2 5 2" xfId="790" xr:uid="{00E78586-EEA5-472B-9F88-44AD8A435D3D}"/>
    <cellStyle name="Normal 5 4 2 5 2 2" xfId="3865" xr:uid="{935D0812-C449-42E7-B30A-0DAFC6096C01}"/>
    <cellStyle name="Normal 5 4 2 5 2 2 2" xfId="3866" xr:uid="{10364355-6794-4B67-A22F-BBEFC331C3B6}"/>
    <cellStyle name="Normal 5 4 2 5 2 3" xfId="3867" xr:uid="{A4817276-5039-48B3-987B-3C41DCCEFCA7}"/>
    <cellStyle name="Normal 5 4 2 5 3" xfId="791" xr:uid="{9F70AA6A-7109-4BB4-857B-C82AD83F3BC9}"/>
    <cellStyle name="Normal 5 4 2 5 3 2" xfId="3868" xr:uid="{EEDEC722-1D7C-4625-80AE-41C83B17FC67}"/>
    <cellStyle name="Normal 5 4 2 5 4" xfId="792" xr:uid="{12FF8AB9-0EA5-4D83-BE79-B2487BF51DAA}"/>
    <cellStyle name="Normal 5 4 2 6" xfId="793" xr:uid="{212AB95E-EA42-482A-A5A7-FE210F1D57EE}"/>
    <cellStyle name="Normal 5 4 2 6 2" xfId="794" xr:uid="{7EE0F74E-8896-44AE-BDB7-BBC017B60872}"/>
    <cellStyle name="Normal 5 4 2 6 2 2" xfId="3869" xr:uid="{969E78F4-81F0-44B7-89FD-E0B94586A1E5}"/>
    <cellStyle name="Normal 5 4 2 6 2 3" xfId="4391" xr:uid="{662631AA-67C3-440F-A291-ECA2B885FDB8}"/>
    <cellStyle name="Normal 5 4 2 6 3" xfId="795" xr:uid="{460B6E31-EA4A-47B6-8C18-59EC6152257D}"/>
    <cellStyle name="Normal 5 4 2 6 4" xfId="796" xr:uid="{6AEB5DE9-F89C-4A46-9807-FFDE90F36D7B}"/>
    <cellStyle name="Normal 5 4 2 7" xfId="797" xr:uid="{D8CB88E3-320B-441E-84E3-2B8668B6A1EB}"/>
    <cellStyle name="Normal 5 4 2 7 2" xfId="3870" xr:uid="{1C013DF9-7DF2-4AA6-80A1-95C2B691D0F5}"/>
    <cellStyle name="Normal 5 4 2 8" xfId="798" xr:uid="{D364AC7B-2014-4028-B4A6-216024951394}"/>
    <cellStyle name="Normal 5 4 2 9" xfId="799" xr:uid="{0BD00B08-45E6-42BC-82B6-476C368BB0D0}"/>
    <cellStyle name="Normal 5 4 3" xfId="800" xr:uid="{47298AB5-BF62-4649-84C0-079C7AD0DC1E}"/>
    <cellStyle name="Normal 5 4 3 2" xfId="801" xr:uid="{ED6A88E5-02C8-449B-A2EC-325A59DCBCE6}"/>
    <cellStyle name="Normal 5 4 3 2 2" xfId="802" xr:uid="{CF3BB90A-41B1-40F0-BC19-E78C14691C66}"/>
    <cellStyle name="Normal 5 4 3 2 2 2" xfId="803" xr:uid="{571347F3-56EC-4323-A816-1297D04DC8FB}"/>
    <cellStyle name="Normal 5 4 3 2 2 2 2" xfId="3871" xr:uid="{11C92BAB-7DE2-4BF5-BAF0-B1F7643BB57C}"/>
    <cellStyle name="Normal 5 4 3 2 2 2 2 2" xfId="3872" xr:uid="{58A7C43B-D2BB-4AA4-96AA-255B18DD5C81}"/>
    <cellStyle name="Normal 5 4 3 2 2 2 3" xfId="3873" xr:uid="{C1D6F944-D9F1-4D39-9211-C930732FF61E}"/>
    <cellStyle name="Normal 5 4 3 2 2 3" xfId="804" xr:uid="{878BE943-28E4-4361-A6EC-2E7C39B358C2}"/>
    <cellStyle name="Normal 5 4 3 2 2 3 2" xfId="3874" xr:uid="{5985E9F3-C4AE-4725-B584-D6A146C7F108}"/>
    <cellStyle name="Normal 5 4 3 2 2 4" xfId="805" xr:uid="{A567955D-B6FA-4F91-97D1-57326761E579}"/>
    <cellStyle name="Normal 5 4 3 2 3" xfId="806" xr:uid="{6D65ABD7-07FA-40D0-AFB6-A88B711D005D}"/>
    <cellStyle name="Normal 5 4 3 2 3 2" xfId="807" xr:uid="{CB044364-B3A5-49E7-92D5-2A860D315BC3}"/>
    <cellStyle name="Normal 5 4 3 2 3 2 2" xfId="3875" xr:uid="{4845D9BD-193F-4F77-A477-08BF7D895E02}"/>
    <cellStyle name="Normal 5 4 3 2 3 3" xfId="808" xr:uid="{5A5F2900-3DA8-4F4C-85F6-EC3A14556FF2}"/>
    <cellStyle name="Normal 5 4 3 2 3 4" xfId="809" xr:uid="{6DE5F27D-B224-4DE1-92B0-5FA81A904831}"/>
    <cellStyle name="Normal 5 4 3 2 4" xfId="810" xr:uid="{49C41506-0D24-4577-BE85-5619904BAFBA}"/>
    <cellStyle name="Normal 5 4 3 2 4 2" xfId="3876" xr:uid="{F4C13F47-1F4F-4629-86F7-F9FC6DBF3B62}"/>
    <cellStyle name="Normal 5 4 3 2 5" xfId="811" xr:uid="{5D5CBE3E-DE70-46CD-A3EB-59AD85FB4FD5}"/>
    <cellStyle name="Normal 5 4 3 2 6" xfId="812" xr:uid="{C3A1E6DD-8BF5-4675-BC04-9007F5281685}"/>
    <cellStyle name="Normal 5 4 3 3" xfId="813" xr:uid="{C9C5778B-87AA-4838-9A08-085B55EEA60F}"/>
    <cellStyle name="Normal 5 4 3 3 2" xfId="814" xr:uid="{E2CEAC07-AEC1-4EFE-A354-6A8433F4E3A4}"/>
    <cellStyle name="Normal 5 4 3 3 2 2" xfId="815" xr:uid="{F118E2BE-6194-49A8-B9D5-2179216A4007}"/>
    <cellStyle name="Normal 5 4 3 3 2 2 2" xfId="3877" xr:uid="{40A575A8-698A-4622-98AE-3F6386760946}"/>
    <cellStyle name="Normal 5 4 3 3 2 2 2 2" xfId="3878" xr:uid="{443B0AAA-FA2D-4AD2-9E0B-133F6F0899A5}"/>
    <cellStyle name="Normal 5 4 3 3 2 2 3" xfId="3879" xr:uid="{685B75EB-ADC4-4946-8F45-7BB57962DB92}"/>
    <cellStyle name="Normal 5 4 3 3 2 3" xfId="816" xr:uid="{66B8B68F-6AE0-4348-9B5D-13FEC815A3C7}"/>
    <cellStyle name="Normal 5 4 3 3 2 3 2" xfId="3880" xr:uid="{C013598A-39CA-4CDD-A469-5D914EA7F185}"/>
    <cellStyle name="Normal 5 4 3 3 2 4" xfId="817" xr:uid="{EAC9741B-3930-4B16-A244-7C4AF4A91DF4}"/>
    <cellStyle name="Normal 5 4 3 3 3" xfId="818" xr:uid="{F970EE88-9C4C-4A58-8426-D71E3D666829}"/>
    <cellStyle name="Normal 5 4 3 3 3 2" xfId="3881" xr:uid="{9527F485-2F9D-422A-BE98-A033CCFE75E5}"/>
    <cellStyle name="Normal 5 4 3 3 3 2 2" xfId="3882" xr:uid="{9AB8CEB5-4BA8-4CDF-95A4-BD41EA450B99}"/>
    <cellStyle name="Normal 5 4 3 3 3 3" xfId="3883" xr:uid="{7810603E-4BAC-4E44-9954-5C6C85C9551F}"/>
    <cellStyle name="Normal 5 4 3 3 4" xfId="819" xr:uid="{81886AF4-0861-415A-8ABD-198501214334}"/>
    <cellStyle name="Normal 5 4 3 3 4 2" xfId="3884" xr:uid="{C5CF9D87-40A2-4C5C-8773-C018DC16F0A4}"/>
    <cellStyle name="Normal 5 4 3 3 5" xfId="820" xr:uid="{43433E5F-DA8C-4F65-A6D2-177E3F0333EA}"/>
    <cellStyle name="Normal 5 4 3 4" xfId="821" xr:uid="{402A555E-D10D-4C2C-A2BC-2930D7BFDB37}"/>
    <cellStyle name="Normal 5 4 3 4 2" xfId="822" xr:uid="{5AB60AD3-A19B-4365-BF49-E54EFEFCF7D8}"/>
    <cellStyle name="Normal 5 4 3 4 2 2" xfId="3885" xr:uid="{1836F9ED-C390-434F-9897-083B46F9A5DF}"/>
    <cellStyle name="Normal 5 4 3 4 2 2 2" xfId="3886" xr:uid="{8907C4F0-F3F7-4450-B5FE-C9A9BEF9C45C}"/>
    <cellStyle name="Normal 5 4 3 4 2 3" xfId="3887" xr:uid="{99F429BE-368F-4345-B250-FC765F559008}"/>
    <cellStyle name="Normal 5 4 3 4 3" xfId="823" xr:uid="{7E53B693-2AED-48E5-A953-155A4A60D801}"/>
    <cellStyle name="Normal 5 4 3 4 3 2" xfId="3888" xr:uid="{1659AD4E-508F-482D-8F9A-9EC02C4B16E4}"/>
    <cellStyle name="Normal 5 4 3 4 4" xfId="824" xr:uid="{E69F986C-8C53-4F2D-8614-13A8BDAFCFA8}"/>
    <cellStyle name="Normal 5 4 3 5" xfId="825" xr:uid="{400AF16C-2630-461E-B5E9-5D6DB245C327}"/>
    <cellStyle name="Normal 5 4 3 5 2" xfId="826" xr:uid="{DFB9A7FB-A9B8-417A-B14C-700B5F7AD326}"/>
    <cellStyle name="Normal 5 4 3 5 2 2" xfId="3889" xr:uid="{30C7C0E9-27B0-43A3-9FA4-A2AE145524BD}"/>
    <cellStyle name="Normal 5 4 3 5 3" xfId="827" xr:uid="{3FBAF6A0-568A-4F35-A86D-B699104C29A3}"/>
    <cellStyle name="Normal 5 4 3 5 4" xfId="828" xr:uid="{1038F560-3823-4929-8D78-D87B1F48C89C}"/>
    <cellStyle name="Normal 5 4 3 6" xfId="829" xr:uid="{23F405F6-FB8C-4E93-9E82-6D51E99029A2}"/>
    <cellStyle name="Normal 5 4 3 6 2" xfId="3890" xr:uid="{E98B4799-25F2-4202-AAC4-23FF99F39E96}"/>
    <cellStyle name="Normal 5 4 3 7" xfId="830" xr:uid="{8D4C57CA-16C2-415A-A1BB-380BAB3E5A5F}"/>
    <cellStyle name="Normal 5 4 3 8" xfId="831" xr:uid="{5448FB78-65CB-480D-8384-2A6979ACCB83}"/>
    <cellStyle name="Normal 5 4 4" xfId="832" xr:uid="{89663634-BFBA-4652-9F13-BC37A23C190B}"/>
    <cellStyle name="Normal 5 4 4 2" xfId="833" xr:uid="{8629870E-E7F1-4918-9266-330FD273842E}"/>
    <cellStyle name="Normal 5 4 4 2 2" xfId="834" xr:uid="{78E9527F-A7CD-4873-A5B3-BC59AA1E3621}"/>
    <cellStyle name="Normal 5 4 4 2 2 2" xfId="835" xr:uid="{12841746-9DD2-4CFC-9A2E-6FE418C8F194}"/>
    <cellStyle name="Normal 5 4 4 2 2 2 2" xfId="3891" xr:uid="{65FCB739-5192-475F-8940-EE9F97F24E1D}"/>
    <cellStyle name="Normal 5 4 4 2 2 3" xfId="836" xr:uid="{80CBA1EA-9C79-4F31-A127-2A2937903694}"/>
    <cellStyle name="Normal 5 4 4 2 2 4" xfId="837" xr:uid="{3141A6DB-7ABC-42C3-9353-DA3DA58B2A0A}"/>
    <cellStyle name="Normal 5 4 4 2 3" xfId="838" xr:uid="{07E0E357-E5A9-4CD2-B20E-C79FAC913BEA}"/>
    <cellStyle name="Normal 5 4 4 2 3 2" xfId="3892" xr:uid="{D1B1C071-3AAC-4535-B831-B23AA96A412F}"/>
    <cellStyle name="Normal 5 4 4 2 4" xfId="839" xr:uid="{4DA58168-DD4F-48B9-A8F9-9FC2316B779E}"/>
    <cellStyle name="Normal 5 4 4 2 5" xfId="840" xr:uid="{A6948ED2-A678-4013-9E4D-6B8BBA1E6F14}"/>
    <cellStyle name="Normal 5 4 4 3" xfId="841" xr:uid="{EE6C02D7-174C-457C-9B13-88D243FC870F}"/>
    <cellStyle name="Normal 5 4 4 3 2" xfId="842" xr:uid="{562F9948-F63A-4A3F-AB21-582E545289C6}"/>
    <cellStyle name="Normal 5 4 4 3 2 2" xfId="3893" xr:uid="{3337811E-B3C3-45D0-A1CB-58E8A6AD4410}"/>
    <cellStyle name="Normal 5 4 4 3 3" xfId="843" xr:uid="{8BADB238-6067-441E-8513-D0A88234B484}"/>
    <cellStyle name="Normal 5 4 4 3 4" xfId="844" xr:uid="{C6FA2855-B282-4302-BFCE-EC769279D17E}"/>
    <cellStyle name="Normal 5 4 4 4" xfId="845" xr:uid="{69979AF6-79D8-4414-A3DB-2B40A929E9D7}"/>
    <cellStyle name="Normal 5 4 4 4 2" xfId="846" xr:uid="{4ADCDED5-696D-482D-881B-B3C142FA47D8}"/>
    <cellStyle name="Normal 5 4 4 4 3" xfId="847" xr:uid="{F2C76188-C70F-4FA3-AE42-04233CC4C0B2}"/>
    <cellStyle name="Normal 5 4 4 4 4" xfId="848" xr:uid="{4CFA76B4-80BC-41A5-93DF-74BDAC3FE0B4}"/>
    <cellStyle name="Normal 5 4 4 5" xfId="849" xr:uid="{045E955A-F8EB-4963-A3B5-5C83D5AADD19}"/>
    <cellStyle name="Normal 5 4 4 6" xfId="850" xr:uid="{72B6BE13-4E8E-4D57-B1C3-0D827D273BA8}"/>
    <cellStyle name="Normal 5 4 4 7" xfId="851" xr:uid="{93C5CB06-BDC5-4841-BB99-64CD4F3618E7}"/>
    <cellStyle name="Normal 5 4 5" xfId="852" xr:uid="{BC7EE7BD-1B98-404A-8A6A-AF2CE375CF8D}"/>
    <cellStyle name="Normal 5 4 5 2" xfId="853" xr:uid="{ABFB83F3-C2A1-4FA4-820F-988F46235B1B}"/>
    <cellStyle name="Normal 5 4 5 2 2" xfId="854" xr:uid="{C577B5FC-2834-4E9B-9404-D9E75AD08581}"/>
    <cellStyle name="Normal 5 4 5 2 2 2" xfId="3894" xr:uid="{249D7684-DAF0-40C6-9C6E-42BEC8F940BC}"/>
    <cellStyle name="Normal 5 4 5 2 2 2 2" xfId="3895" xr:uid="{F4713FCE-A1D1-443B-96A8-D7AD614E4F01}"/>
    <cellStyle name="Normal 5 4 5 2 2 3" xfId="3896" xr:uid="{A572B702-C489-46E6-9DC2-55BC75334AE2}"/>
    <cellStyle name="Normal 5 4 5 2 3" xfId="855" xr:uid="{DD139792-3BFB-4E1F-9CA6-283A3277234B}"/>
    <cellStyle name="Normal 5 4 5 2 3 2" xfId="3897" xr:uid="{6E8AA9B5-7F64-40CC-BAEB-7BB8784178C2}"/>
    <cellStyle name="Normal 5 4 5 2 4" xfId="856" xr:uid="{3F6401B4-6CEB-4B7E-B955-8088671F2DAA}"/>
    <cellStyle name="Normal 5 4 5 3" xfId="857" xr:uid="{8E8B6585-0F57-4F5C-9936-FF8A1DB744C5}"/>
    <cellStyle name="Normal 5 4 5 3 2" xfId="858" xr:uid="{479FBDD6-731A-415E-8DF8-73C61973C91C}"/>
    <cellStyle name="Normal 5 4 5 3 2 2" xfId="3898" xr:uid="{F771DF5D-ECE9-408E-9781-90393FF9737D}"/>
    <cellStyle name="Normal 5 4 5 3 3" xfId="859" xr:uid="{7CBE8AF6-BA8A-4AE7-9705-2556521EEDBE}"/>
    <cellStyle name="Normal 5 4 5 3 4" xfId="860" xr:uid="{373B52F2-4C4F-41F8-8921-C2BB16DE4FB8}"/>
    <cellStyle name="Normal 5 4 5 4" xfId="861" xr:uid="{8E672954-7B81-4282-9146-9089FD3EDA39}"/>
    <cellStyle name="Normal 5 4 5 4 2" xfId="3899" xr:uid="{F5DD6856-BDB6-4EB5-BE5B-3C4B1073C365}"/>
    <cellStyle name="Normal 5 4 5 5" xfId="862" xr:uid="{19A4D479-4826-41D4-9E04-58DC57C99D5F}"/>
    <cellStyle name="Normal 5 4 5 6" xfId="863" xr:uid="{757E8B83-5FCE-4BAE-9524-79A90DF725F8}"/>
    <cellStyle name="Normal 5 4 6" xfId="864" xr:uid="{CCF06744-A6B8-432E-8B09-00D0C4CCF87A}"/>
    <cellStyle name="Normal 5 4 6 2" xfId="865" xr:uid="{A83689BD-24F4-466A-93A0-62566F2CECC2}"/>
    <cellStyle name="Normal 5 4 6 2 2" xfId="866" xr:uid="{79D9B4A2-C2F0-4CE2-9398-66A41467BFEF}"/>
    <cellStyle name="Normal 5 4 6 2 2 2" xfId="3900" xr:uid="{2A55261D-B0ED-4EAC-897A-9CF8AB5B3603}"/>
    <cellStyle name="Normal 5 4 6 2 3" xfId="867" xr:uid="{BAFE414E-DA9C-4FD5-9833-19FE75748BEA}"/>
    <cellStyle name="Normal 5 4 6 2 4" xfId="868" xr:uid="{969A7800-4156-4E84-AE66-5C28C942FFB8}"/>
    <cellStyle name="Normal 5 4 6 3" xfId="869" xr:uid="{C6E84C61-732B-4563-8504-335DBF4A8C74}"/>
    <cellStyle name="Normal 5 4 6 3 2" xfId="3901" xr:uid="{08E38E2E-9FF3-46F8-AA4D-4FA1BC5371CE}"/>
    <cellStyle name="Normal 5 4 6 4" xfId="870" xr:uid="{D807178D-078F-4462-8839-5F1E0BD0684D}"/>
    <cellStyle name="Normal 5 4 6 5" xfId="871" xr:uid="{76B63A28-C3D2-4EB5-B76B-92C3B69B39EC}"/>
    <cellStyle name="Normal 5 4 7" xfId="872" xr:uid="{04DC130A-F193-4BD8-91BA-5765AB740BDA}"/>
    <cellStyle name="Normal 5 4 7 2" xfId="873" xr:uid="{F9E04E20-EB16-46F2-9D3C-B77373E54FD4}"/>
    <cellStyle name="Normal 5 4 7 2 2" xfId="3902" xr:uid="{AA0DF63F-F57B-49F9-A8C8-CCE9533C9266}"/>
    <cellStyle name="Normal 5 4 7 2 3" xfId="4390" xr:uid="{4B6F9489-6306-4693-B372-DF4708C4EF10}"/>
    <cellStyle name="Normal 5 4 7 3" xfId="874" xr:uid="{105A3B62-F7DE-4B54-9974-7A83CE53BC44}"/>
    <cellStyle name="Normal 5 4 7 4" xfId="875" xr:uid="{D589BA12-F6FC-4E79-ACF4-A99767D1A95B}"/>
    <cellStyle name="Normal 5 4 8" xfId="876" xr:uid="{F0C368B6-AF21-496C-80FA-750AB1B209B5}"/>
    <cellStyle name="Normal 5 4 8 2" xfId="877" xr:uid="{FDD0EB9D-2D8D-4C42-8FE2-86D2716426CA}"/>
    <cellStyle name="Normal 5 4 8 3" xfId="878" xr:uid="{E806BB13-2F56-46EE-9593-303A118E5F7F}"/>
    <cellStyle name="Normal 5 4 8 4" xfId="879" xr:uid="{3A07D110-43E3-4D15-9325-E45253470B97}"/>
    <cellStyle name="Normal 5 4 9" xfId="880" xr:uid="{817737A8-F468-4D9D-8A99-A118538A811B}"/>
    <cellStyle name="Normal 5 5" xfId="881" xr:uid="{1C2A09FD-E4CF-4872-9563-58206BA00050}"/>
    <cellStyle name="Normal 5 5 10" xfId="882" xr:uid="{945377CC-AB8E-4141-8740-DA6F2D596D67}"/>
    <cellStyle name="Normal 5 5 11" xfId="883" xr:uid="{47DAE8C4-0D1A-4E0F-9AC7-8F1BEF66214F}"/>
    <cellStyle name="Normal 5 5 2" xfId="884" xr:uid="{775541BA-7268-4D4B-86B2-CB5F27165D58}"/>
    <cellStyle name="Normal 5 5 2 2" xfId="885" xr:uid="{DFAF11A7-57A6-4528-A729-9C1202914DB2}"/>
    <cellStyle name="Normal 5 5 2 2 2" xfId="886" xr:uid="{CB918BCE-2830-4D6A-A5D7-551E7E8A6AC7}"/>
    <cellStyle name="Normal 5 5 2 2 2 2" xfId="887" xr:uid="{22497AE4-E3AA-4538-BCFE-8D262550A816}"/>
    <cellStyle name="Normal 5 5 2 2 2 2 2" xfId="888" xr:uid="{D177DD59-C15D-4EB7-BBF4-E0936882E143}"/>
    <cellStyle name="Normal 5 5 2 2 2 2 2 2" xfId="3903" xr:uid="{91753680-34D0-4B23-A2B9-3525F7D29275}"/>
    <cellStyle name="Normal 5 5 2 2 2 2 3" xfId="889" xr:uid="{D0EEC981-8445-4813-B4C4-FB389AD29DF9}"/>
    <cellStyle name="Normal 5 5 2 2 2 2 4" xfId="890" xr:uid="{2C4316BE-D400-480E-AA32-6C952D9339C9}"/>
    <cellStyle name="Normal 5 5 2 2 2 3" xfId="891" xr:uid="{D935EDB7-3CBC-4663-A76F-4FA8145C4012}"/>
    <cellStyle name="Normal 5 5 2 2 2 3 2" xfId="892" xr:uid="{8FF83C70-DD88-4714-9381-F7CBECC06928}"/>
    <cellStyle name="Normal 5 5 2 2 2 3 3" xfId="893" xr:uid="{1AAD35B5-B22A-46E5-B531-B17D9683DAE1}"/>
    <cellStyle name="Normal 5 5 2 2 2 3 4" xfId="894" xr:uid="{9CFB4A91-DD30-4BC6-A561-C13A5A8D647B}"/>
    <cellStyle name="Normal 5 5 2 2 2 4" xfId="895" xr:uid="{95F425DA-6ACB-4B15-9D55-9D64ED3B1DED}"/>
    <cellStyle name="Normal 5 5 2 2 2 5" xfId="896" xr:uid="{4255AF75-C930-465E-A858-30887C7BCD29}"/>
    <cellStyle name="Normal 5 5 2 2 2 6" xfId="897" xr:uid="{7AA41819-EF2D-43AD-9E75-04669901B4DD}"/>
    <cellStyle name="Normal 5 5 2 2 3" xfId="898" xr:uid="{31448E63-F674-4402-A954-49DA2758A196}"/>
    <cellStyle name="Normal 5 5 2 2 3 2" xfId="899" xr:uid="{B2E9797B-3E07-436A-A198-E63DED544A6F}"/>
    <cellStyle name="Normal 5 5 2 2 3 2 2" xfId="900" xr:uid="{C48E4C79-AE1E-400B-9CCD-7BC892CC0B86}"/>
    <cellStyle name="Normal 5 5 2 2 3 2 3" xfId="901" xr:uid="{5DCD4210-278D-4D2A-A87B-4F6D3BAC163C}"/>
    <cellStyle name="Normal 5 5 2 2 3 2 4" xfId="902" xr:uid="{2381AC92-C9F7-4659-9998-6176031D9FB3}"/>
    <cellStyle name="Normal 5 5 2 2 3 3" xfId="903" xr:uid="{A96479EB-E2DC-4480-9723-999ED360AD03}"/>
    <cellStyle name="Normal 5 5 2 2 3 4" xfId="904" xr:uid="{830B0889-FAFF-4C0C-884C-E44007F040B5}"/>
    <cellStyle name="Normal 5 5 2 2 3 5" xfId="905" xr:uid="{314E8F27-CE92-4416-B6FE-C6269F19E0B2}"/>
    <cellStyle name="Normal 5 5 2 2 4" xfId="906" xr:uid="{79E9A6D5-635E-406E-AEE3-E6AD69EFF0B0}"/>
    <cellStyle name="Normal 5 5 2 2 4 2" xfId="907" xr:uid="{D2619062-5EC4-4B04-9680-A8215DEFC1E1}"/>
    <cellStyle name="Normal 5 5 2 2 4 3" xfId="908" xr:uid="{5CBE405F-57EA-4161-9743-AE2574C754A7}"/>
    <cellStyle name="Normal 5 5 2 2 4 4" xfId="909" xr:uid="{E5E09040-AE82-4267-B87F-7D347887CBA6}"/>
    <cellStyle name="Normal 5 5 2 2 5" xfId="910" xr:uid="{BB851F11-8726-4948-B223-FEAC18F1716B}"/>
    <cellStyle name="Normal 5 5 2 2 5 2" xfId="911" xr:uid="{EBC820B0-F0BB-487F-959C-2B1FEF300ED4}"/>
    <cellStyle name="Normal 5 5 2 2 5 3" xfId="912" xr:uid="{29673EE6-C09A-4D36-AABD-9F777769DD68}"/>
    <cellStyle name="Normal 5 5 2 2 5 4" xfId="913" xr:uid="{4E76BD4B-2053-40DC-B316-628E566E5EE8}"/>
    <cellStyle name="Normal 5 5 2 2 6" xfId="914" xr:uid="{F5D93916-3AF7-4B18-A466-73FAB2760EBE}"/>
    <cellStyle name="Normal 5 5 2 2 7" xfId="915" xr:uid="{4F4FC7B8-CF56-4522-B2FB-318D15D0B9F5}"/>
    <cellStyle name="Normal 5 5 2 2 8" xfId="916" xr:uid="{F45C2453-697E-48CA-BFB6-601CE31B7E95}"/>
    <cellStyle name="Normal 5 5 2 3" xfId="917" xr:uid="{5E4DCC60-0561-4F9F-BDAF-E4437099CE01}"/>
    <cellStyle name="Normal 5 5 2 3 2" xfId="918" xr:uid="{D6C2BBD3-A141-491A-BA70-C45099421883}"/>
    <cellStyle name="Normal 5 5 2 3 2 2" xfId="919" xr:uid="{C3EE684A-3DFD-44B0-B0C3-AE61B9CCD978}"/>
    <cellStyle name="Normal 5 5 2 3 2 2 2" xfId="3904" xr:uid="{A6A06CDF-B96F-4592-A78A-8CEFBE66CCB4}"/>
    <cellStyle name="Normal 5 5 2 3 2 2 2 2" xfId="3905" xr:uid="{AF055718-45DD-44B0-A539-5CDC0851AC22}"/>
    <cellStyle name="Normal 5 5 2 3 2 2 3" xfId="3906" xr:uid="{4254740D-1F33-4F01-AEF7-138890542C7D}"/>
    <cellStyle name="Normal 5 5 2 3 2 3" xfId="920" xr:uid="{16E9587C-D0C0-448F-8907-8305016D6268}"/>
    <cellStyle name="Normal 5 5 2 3 2 3 2" xfId="3907" xr:uid="{F23B00F1-05A2-42A9-A9FB-B4CB9452069C}"/>
    <cellStyle name="Normal 5 5 2 3 2 4" xfId="921" xr:uid="{853B5B55-767C-420E-B0C0-C61C9BB66C16}"/>
    <cellStyle name="Normal 5 5 2 3 3" xfId="922" xr:uid="{39A0DCB7-4724-4CAC-A7BA-FCBCC39DCE07}"/>
    <cellStyle name="Normal 5 5 2 3 3 2" xfId="923" xr:uid="{5FBC0BFD-FB9B-4E86-A4C3-4F7EE00BC385}"/>
    <cellStyle name="Normal 5 5 2 3 3 2 2" xfId="3908" xr:uid="{6A718DE4-3CF0-497F-8CEC-546BC6427524}"/>
    <cellStyle name="Normal 5 5 2 3 3 3" xfId="924" xr:uid="{A31B3A6F-D8D6-4972-805D-6AB18012F965}"/>
    <cellStyle name="Normal 5 5 2 3 3 4" xfId="925" xr:uid="{1B2E6965-0342-4494-BDE2-BA0E8EB2B941}"/>
    <cellStyle name="Normal 5 5 2 3 4" xfId="926" xr:uid="{B59C61FA-FDE0-4896-8E2A-A1EB96D77CE8}"/>
    <cellStyle name="Normal 5 5 2 3 4 2" xfId="3909" xr:uid="{52E839FA-1440-4883-8785-8B9E53718604}"/>
    <cellStyle name="Normal 5 5 2 3 5" xfId="927" xr:uid="{7C0D40A7-7F07-41D3-91A6-DF4D35D8537F}"/>
    <cellStyle name="Normal 5 5 2 3 6" xfId="928" xr:uid="{C609D9AE-A5B2-495B-A496-8AA6E08080B3}"/>
    <cellStyle name="Normal 5 5 2 4" xfId="929" xr:uid="{B3A6668B-D845-4AF2-8323-25593516F895}"/>
    <cellStyle name="Normal 5 5 2 4 2" xfId="930" xr:uid="{D599ED7A-9877-47ED-835B-4D384E578A43}"/>
    <cellStyle name="Normal 5 5 2 4 2 2" xfId="931" xr:uid="{CFD442BB-867B-4A81-B968-D15D773D9D26}"/>
    <cellStyle name="Normal 5 5 2 4 2 2 2" xfId="3910" xr:uid="{5E68571A-6535-4B7D-8CF5-62A5215193D8}"/>
    <cellStyle name="Normal 5 5 2 4 2 3" xfId="932" xr:uid="{A04E2D23-80B2-4670-A881-2AA218A02A2F}"/>
    <cellStyle name="Normal 5 5 2 4 2 4" xfId="933" xr:uid="{2DEBB7AE-2F1D-4B02-9D8F-6F161C01F16F}"/>
    <cellStyle name="Normal 5 5 2 4 3" xfId="934" xr:uid="{7FEAA22B-54C7-485F-B347-4C1C2938F521}"/>
    <cellStyle name="Normal 5 5 2 4 3 2" xfId="3911" xr:uid="{1E7E4E63-005F-45D6-A91E-5E30A101F4A4}"/>
    <cellStyle name="Normal 5 5 2 4 4" xfId="935" xr:uid="{351729A6-D718-4F0E-B069-F1A55951677C}"/>
    <cellStyle name="Normal 5 5 2 4 5" xfId="936" xr:uid="{BFDFBEC9-791C-4354-98B3-E0575B9BD01D}"/>
    <cellStyle name="Normal 5 5 2 5" xfId="937" xr:uid="{C1BEF0D9-B6D3-4F89-B40D-B5FC38DB7FC9}"/>
    <cellStyle name="Normal 5 5 2 5 2" xfId="938" xr:uid="{F5C86621-056B-4F60-8679-5ECBEB3E2C7F}"/>
    <cellStyle name="Normal 5 5 2 5 2 2" xfId="3912" xr:uid="{EE3A87E8-0285-4DCC-9283-88EAC7207A28}"/>
    <cellStyle name="Normal 5 5 2 5 3" xfId="939" xr:uid="{9BDA2216-DBA9-44BA-BF04-3B7A51A08019}"/>
    <cellStyle name="Normal 5 5 2 5 4" xfId="940" xr:uid="{A1B09B75-6F0C-42AC-83C9-68635804DB01}"/>
    <cellStyle name="Normal 5 5 2 6" xfId="941" xr:uid="{86A3C474-3CA6-4D40-9A34-0B670D8B6FB6}"/>
    <cellStyle name="Normal 5 5 2 6 2" xfId="942" xr:uid="{AD071F23-77D9-4675-8E79-85940B6A928A}"/>
    <cellStyle name="Normal 5 5 2 6 3" xfId="943" xr:uid="{39EC40AC-CE42-4038-AAFF-D7C932E5252A}"/>
    <cellStyle name="Normal 5 5 2 6 4" xfId="944" xr:uid="{3F54649E-63D3-4B6E-B32A-094B10DFFBED}"/>
    <cellStyle name="Normal 5 5 2 7" xfId="945" xr:uid="{DCB1B6F5-1B90-4650-A37D-4C2FB544F88D}"/>
    <cellStyle name="Normal 5 5 2 8" xfId="946" xr:uid="{BF655345-13CC-42C1-AA5C-376445A1CFE4}"/>
    <cellStyle name="Normal 5 5 2 9" xfId="947" xr:uid="{5D84EB65-6A9C-448D-BB66-136A5FAE5F08}"/>
    <cellStyle name="Normal 5 5 3" xfId="948" xr:uid="{0A87F7F2-A913-4DE7-907A-98DF128A8F08}"/>
    <cellStyle name="Normal 5 5 3 2" xfId="949" xr:uid="{997EEEA8-4251-4A03-A806-AFBB9A1D6B98}"/>
    <cellStyle name="Normal 5 5 3 2 2" xfId="950" xr:uid="{57A39D8E-987B-4F2E-84AF-AB504A5D27E6}"/>
    <cellStyle name="Normal 5 5 3 2 2 2" xfId="951" xr:uid="{B9B71636-E7FA-4113-B085-D284ABB78400}"/>
    <cellStyle name="Normal 5 5 3 2 2 2 2" xfId="3913" xr:uid="{E342A884-71D1-4E37-BCCD-8B774CF64316}"/>
    <cellStyle name="Normal 5 5 3 2 2 3" xfId="952" xr:uid="{49061936-551C-4D75-B7DF-33E68C5A9FCE}"/>
    <cellStyle name="Normal 5 5 3 2 2 4" xfId="953" xr:uid="{763EFCCC-3A53-43EA-A962-381345666E3A}"/>
    <cellStyle name="Normal 5 5 3 2 3" xfId="954" xr:uid="{4F6CF444-F55B-4E04-A3B7-2AA78436647C}"/>
    <cellStyle name="Normal 5 5 3 2 3 2" xfId="955" xr:uid="{31ADF3ED-C16D-4265-B9F1-F56DCCED6976}"/>
    <cellStyle name="Normal 5 5 3 2 3 3" xfId="956" xr:uid="{C54B38A2-6D68-45B1-A8E1-8268DB331734}"/>
    <cellStyle name="Normal 5 5 3 2 3 4" xfId="957" xr:uid="{7ED537C8-BDE7-4E5D-9B01-18B58F728CE5}"/>
    <cellStyle name="Normal 5 5 3 2 4" xfId="958" xr:uid="{876424C8-CC2C-4454-B514-F978A8A4E42C}"/>
    <cellStyle name="Normal 5 5 3 2 5" xfId="959" xr:uid="{DF74D9CD-97EB-490B-9F43-1A66CD5FEFF8}"/>
    <cellStyle name="Normal 5 5 3 2 6" xfId="960" xr:uid="{3DCB6B09-62A6-411D-A029-DBB138551B24}"/>
    <cellStyle name="Normal 5 5 3 3" xfId="961" xr:uid="{3037BFB1-0EE9-418E-9046-1140A6A763F2}"/>
    <cellStyle name="Normal 5 5 3 3 2" xfId="962" xr:uid="{2283C8BA-DE2E-4B80-AD19-81A2D1F5065F}"/>
    <cellStyle name="Normal 5 5 3 3 2 2" xfId="963" xr:uid="{FC31C306-8807-4E44-8830-B6E34F6F598F}"/>
    <cellStyle name="Normal 5 5 3 3 2 3" xfId="964" xr:uid="{CA175F3B-14C3-4B3A-95FA-B0F65624F7D8}"/>
    <cellStyle name="Normal 5 5 3 3 2 4" xfId="965" xr:uid="{B6D15419-4933-4431-97C5-B458BB6405AA}"/>
    <cellStyle name="Normal 5 5 3 3 3" xfId="966" xr:uid="{80AA06FA-47DC-4083-ABC2-A61AEF999E59}"/>
    <cellStyle name="Normal 5 5 3 3 4" xfId="967" xr:uid="{0C937320-7201-485D-9E36-CB458E01D49B}"/>
    <cellStyle name="Normal 5 5 3 3 5" xfId="968" xr:uid="{2469704F-C0D1-4078-9D55-FEB829AC8BB7}"/>
    <cellStyle name="Normal 5 5 3 4" xfId="969" xr:uid="{914D6C5F-E0F5-4D31-8319-FB2E525A6153}"/>
    <cellStyle name="Normal 5 5 3 4 2" xfId="970" xr:uid="{973D08DA-8668-4C0C-AED0-183020C0FF5F}"/>
    <cellStyle name="Normal 5 5 3 4 3" xfId="971" xr:uid="{B4C43E3D-E727-495A-874E-F7E52F3B46E2}"/>
    <cellStyle name="Normal 5 5 3 4 4" xfId="972" xr:uid="{73AA7298-2826-47EB-96FB-97DFAB201D92}"/>
    <cellStyle name="Normal 5 5 3 5" xfId="973" xr:uid="{B0AA0D33-50C1-4E42-8F48-9D030FCA1300}"/>
    <cellStyle name="Normal 5 5 3 5 2" xfId="974" xr:uid="{814B3FFC-DDA5-4465-9186-FCBCE8DBEFDA}"/>
    <cellStyle name="Normal 5 5 3 5 3" xfId="975" xr:uid="{17FBE738-EBC2-4EA7-94C9-207DD4BCF673}"/>
    <cellStyle name="Normal 5 5 3 5 4" xfId="976" xr:uid="{E44EB099-8D25-4C28-B55C-816B8A1A6DC9}"/>
    <cellStyle name="Normal 5 5 3 6" xfId="977" xr:uid="{0B7B1352-2CCB-4DB7-98E2-3CD131FF410F}"/>
    <cellStyle name="Normal 5 5 3 7" xfId="978" xr:uid="{AE7AD569-0246-4DB5-ADEF-2D5F6BD1A08C}"/>
    <cellStyle name="Normal 5 5 3 8" xfId="979" xr:uid="{B5896170-C210-4457-A2B4-45BD50D86857}"/>
    <cellStyle name="Normal 5 5 4" xfId="980" xr:uid="{048945F7-F04A-4FA8-8059-03213FCF919D}"/>
    <cellStyle name="Normal 5 5 4 2" xfId="981" xr:uid="{A247CF58-5FE3-4FFC-ADD1-8A107B16A9B3}"/>
    <cellStyle name="Normal 5 5 4 2 2" xfId="982" xr:uid="{74C07AC2-F85C-4707-A7AB-F7474225AA72}"/>
    <cellStyle name="Normal 5 5 4 2 2 2" xfId="983" xr:uid="{2E432470-2C62-483B-AE35-70A184463D42}"/>
    <cellStyle name="Normal 5 5 4 2 2 2 2" xfId="3914" xr:uid="{A6EE33FD-47DB-4F46-B94C-BFC42E8537C7}"/>
    <cellStyle name="Normal 5 5 4 2 2 3" xfId="984" xr:uid="{A51FA916-772A-4F75-B3A6-DF4386B3EA3B}"/>
    <cellStyle name="Normal 5 5 4 2 2 4" xfId="985" xr:uid="{54B83698-93BD-4C9F-BEDD-67AA0E34B86B}"/>
    <cellStyle name="Normal 5 5 4 2 3" xfId="986" xr:uid="{F5B8C18E-F4A4-49F8-AAAD-794D17F9A157}"/>
    <cellStyle name="Normal 5 5 4 2 3 2" xfId="3915" xr:uid="{06640E89-C6AA-4420-8CEF-6F9F567311C5}"/>
    <cellStyle name="Normal 5 5 4 2 4" xfId="987" xr:uid="{7E4BF242-5D4A-46CC-B17D-ADBE50109B88}"/>
    <cellStyle name="Normal 5 5 4 2 5" xfId="988" xr:uid="{38FB8215-127C-4954-8B18-9AA52205E986}"/>
    <cellStyle name="Normal 5 5 4 3" xfId="989" xr:uid="{AED1F359-3A64-4B24-B728-D8EAD699731E}"/>
    <cellStyle name="Normal 5 5 4 3 2" xfId="990" xr:uid="{3FAD0D80-1E72-422D-ADDD-B2455D2727C9}"/>
    <cellStyle name="Normal 5 5 4 3 2 2" xfId="3916" xr:uid="{2AD0027F-0FFC-42DA-9AE5-3A765CA9AC08}"/>
    <cellStyle name="Normal 5 5 4 3 3" xfId="991" xr:uid="{BB9ED344-E20F-425D-B1D5-BFD2E3DABA6C}"/>
    <cellStyle name="Normal 5 5 4 3 4" xfId="992" xr:uid="{06EE74AA-2C18-44AF-9EE2-D38DFA40D932}"/>
    <cellStyle name="Normal 5 5 4 4" xfId="993" xr:uid="{A42FD0CB-490A-4B32-9353-D242007C4742}"/>
    <cellStyle name="Normal 5 5 4 4 2" xfId="994" xr:uid="{67CF30ED-5ADA-41D9-A05A-D89248B020A6}"/>
    <cellStyle name="Normal 5 5 4 4 3" xfId="995" xr:uid="{ECCE6CA2-0FC3-46D1-AB41-9DAA0A38A337}"/>
    <cellStyle name="Normal 5 5 4 4 4" xfId="996" xr:uid="{D6FCCAB5-2A3A-447D-9446-8D48BAFA2E56}"/>
    <cellStyle name="Normal 5 5 4 5" xfId="997" xr:uid="{04F26AAD-75FB-4338-993B-0E231C78B175}"/>
    <cellStyle name="Normal 5 5 4 6" xfId="998" xr:uid="{EB515F02-2D09-4643-A05A-47D8091C09A6}"/>
    <cellStyle name="Normal 5 5 4 7" xfId="999" xr:uid="{789901E8-A35A-4E0C-8E13-D9BEABE9192D}"/>
    <cellStyle name="Normal 5 5 5" xfId="1000" xr:uid="{B114C296-1E05-4FFA-9256-1EA0067CB228}"/>
    <cellStyle name="Normal 5 5 5 2" xfId="1001" xr:uid="{85DBBF97-7C34-46D8-8264-04B927C6B523}"/>
    <cellStyle name="Normal 5 5 5 2 2" xfId="1002" xr:uid="{C153FDFE-FFD6-4D7A-A9C9-883EF32EC7C8}"/>
    <cellStyle name="Normal 5 5 5 2 2 2" xfId="3917" xr:uid="{53972ABA-329A-4CA0-A4F8-81F174883745}"/>
    <cellStyle name="Normal 5 5 5 2 3" xfId="1003" xr:uid="{4FBC534F-E5E9-4E9E-917F-103E895DAB7F}"/>
    <cellStyle name="Normal 5 5 5 2 4" xfId="1004" xr:uid="{7B3847F3-487A-4B53-99B4-568AD226BDAD}"/>
    <cellStyle name="Normal 5 5 5 3" xfId="1005" xr:uid="{F6C0A43C-F21F-4BF6-B596-3363C46C9B09}"/>
    <cellStyle name="Normal 5 5 5 3 2" xfId="1006" xr:uid="{3FC8A974-64DA-4E1D-899D-2E5286E9999A}"/>
    <cellStyle name="Normal 5 5 5 3 3" xfId="1007" xr:uid="{9A2CDA46-08FA-42A3-961A-64B5EF48070E}"/>
    <cellStyle name="Normal 5 5 5 3 4" xfId="1008" xr:uid="{7BA21A67-5446-4D33-976D-B3E14A2DDFA2}"/>
    <cellStyle name="Normal 5 5 5 4" xfId="1009" xr:uid="{1AC4684C-562E-4591-A20A-2C709636A3B2}"/>
    <cellStyle name="Normal 5 5 5 5" xfId="1010" xr:uid="{F6B218A3-11FC-4BF0-BADF-C568C10E6F2F}"/>
    <cellStyle name="Normal 5 5 5 6" xfId="1011" xr:uid="{39D452A1-5823-4EEE-89F8-EC637BD9440B}"/>
    <cellStyle name="Normal 5 5 6" xfId="1012" xr:uid="{D4DAB902-AB9C-4B4E-A126-ED1091580E8B}"/>
    <cellStyle name="Normal 5 5 6 2" xfId="1013" xr:uid="{C17502BC-F3E9-44B0-8782-AAB7C8F24088}"/>
    <cellStyle name="Normal 5 5 6 2 2" xfId="1014" xr:uid="{C8808B8F-F500-4A26-A5F1-A075E9024A6D}"/>
    <cellStyle name="Normal 5 5 6 2 3" xfId="1015" xr:uid="{1EA08385-F216-4FF4-A219-1AE65B9F40DC}"/>
    <cellStyle name="Normal 5 5 6 2 4" xfId="1016" xr:uid="{AC6ADBEC-82B1-4470-9D82-B7F09DDAA10C}"/>
    <cellStyle name="Normal 5 5 6 3" xfId="1017" xr:uid="{89151D3C-079B-48C3-AE16-46EDA7086144}"/>
    <cellStyle name="Normal 5 5 6 4" xfId="1018" xr:uid="{0939669F-FA55-4528-B697-9E6781B399A9}"/>
    <cellStyle name="Normal 5 5 6 5" xfId="1019" xr:uid="{9920C474-9618-4164-A684-81D6862647A4}"/>
    <cellStyle name="Normal 5 5 7" xfId="1020" xr:uid="{2B88FFF0-452B-4734-9F2D-93B30FB56C07}"/>
    <cellStyle name="Normal 5 5 7 2" xfId="1021" xr:uid="{351AF208-AE3F-457A-A0DE-34896E5C337E}"/>
    <cellStyle name="Normal 5 5 7 3" xfId="1022" xr:uid="{7F6E2600-FB88-468C-BAC7-61F7E0C6CBEE}"/>
    <cellStyle name="Normal 5 5 7 4" xfId="1023" xr:uid="{BC42EF4B-5773-41F4-B7DE-BA9A858E73C0}"/>
    <cellStyle name="Normal 5 5 8" xfId="1024" xr:uid="{6168AB35-BB77-4281-9063-52CF4D08AC44}"/>
    <cellStyle name="Normal 5 5 8 2" xfId="1025" xr:uid="{E33EF3F8-BCED-408E-A8A3-BC01BF672B5B}"/>
    <cellStyle name="Normal 5 5 8 3" xfId="1026" xr:uid="{3CCB4B27-81E5-438A-8F46-A29AF4A30483}"/>
    <cellStyle name="Normal 5 5 8 4" xfId="1027" xr:uid="{EDEA8774-E2E1-42FE-83FE-3D7E5837DAD3}"/>
    <cellStyle name="Normal 5 5 9" xfId="1028" xr:uid="{8951CBD7-754B-494C-8332-B48176602FD1}"/>
    <cellStyle name="Normal 5 6" xfId="1029" xr:uid="{04D373E7-3145-4A4C-8AE0-34A00F7AA8AA}"/>
    <cellStyle name="Normal 5 6 10" xfId="1030" xr:uid="{3412584E-6BF9-4E3D-A8DC-A02699597517}"/>
    <cellStyle name="Normal 5 6 11" xfId="1031" xr:uid="{528ADA81-3BDD-4BCF-B099-7985D094E432}"/>
    <cellStyle name="Normal 5 6 2" xfId="1032" xr:uid="{66B62FC1-6A85-4451-A41B-7A17252E54EC}"/>
    <cellStyle name="Normal 5 6 2 2" xfId="1033" xr:uid="{117AC973-DA82-45B2-9792-7F6788D07F99}"/>
    <cellStyle name="Normal 5 6 2 2 2" xfId="1034" xr:uid="{300BB5BC-7121-43B3-AF63-724051C18302}"/>
    <cellStyle name="Normal 5 6 2 2 2 2" xfId="1035" xr:uid="{A0BAAB58-63D0-448B-B17A-38879D9BE98D}"/>
    <cellStyle name="Normal 5 6 2 2 2 2 2" xfId="1036" xr:uid="{1F33E653-8FE3-4FE9-ABE3-DAF6FEF72045}"/>
    <cellStyle name="Normal 5 6 2 2 2 2 3" xfId="1037" xr:uid="{C6AA8AEB-974A-42C9-B52B-37D4CF6E1047}"/>
    <cellStyle name="Normal 5 6 2 2 2 2 4" xfId="1038" xr:uid="{7B119B90-FEE9-4FBB-B68A-3F05FC56D4A5}"/>
    <cellStyle name="Normal 5 6 2 2 2 3" xfId="1039" xr:uid="{1F6BDB1C-BFDB-4FF9-A50B-A4ECB180A592}"/>
    <cellStyle name="Normal 5 6 2 2 2 3 2" xfId="1040" xr:uid="{87A61014-277D-40BF-B148-03A4EF7D2B0D}"/>
    <cellStyle name="Normal 5 6 2 2 2 3 3" xfId="1041" xr:uid="{F8A4D1AC-DCD3-45E4-8E4B-9D9B7F55DA1A}"/>
    <cellStyle name="Normal 5 6 2 2 2 3 4" xfId="1042" xr:uid="{3A00F730-F2DA-4A8E-91A1-448EF1D23F2B}"/>
    <cellStyle name="Normal 5 6 2 2 2 4" xfId="1043" xr:uid="{5AB5AD66-BE46-4751-8546-5E0BCA7372D7}"/>
    <cellStyle name="Normal 5 6 2 2 2 5" xfId="1044" xr:uid="{E425960A-2267-4AAE-AD7D-8C5DB33D7C81}"/>
    <cellStyle name="Normal 5 6 2 2 2 6" xfId="1045" xr:uid="{4D62442C-07E6-41A2-8209-3EEBA82B305A}"/>
    <cellStyle name="Normal 5 6 2 2 3" xfId="1046" xr:uid="{A9916B72-7E51-4538-BD52-00CD9FFC08D6}"/>
    <cellStyle name="Normal 5 6 2 2 3 2" xfId="1047" xr:uid="{3852A138-FCC9-4CD6-BAF4-2039439EBC8D}"/>
    <cellStyle name="Normal 5 6 2 2 3 2 2" xfId="1048" xr:uid="{E484F60F-2E08-4840-8D0E-CA13A95F5511}"/>
    <cellStyle name="Normal 5 6 2 2 3 2 3" xfId="1049" xr:uid="{95C981DC-9CFD-4A7C-A55C-71572F982B1F}"/>
    <cellStyle name="Normal 5 6 2 2 3 2 4" xfId="1050" xr:uid="{A64E02EF-86F6-4635-AA45-641A7218C719}"/>
    <cellStyle name="Normal 5 6 2 2 3 3" xfId="1051" xr:uid="{BA4F711D-F6B6-4382-8188-8CC57051A2DF}"/>
    <cellStyle name="Normal 5 6 2 2 3 4" xfId="1052" xr:uid="{1464BD07-9AFA-4C9D-9EC0-61703C23D5EE}"/>
    <cellStyle name="Normal 5 6 2 2 3 5" xfId="1053" xr:uid="{31376A0A-40C1-475F-8D94-C0B68546A417}"/>
    <cellStyle name="Normal 5 6 2 2 4" xfId="1054" xr:uid="{2F9BED06-7363-4A70-A915-35891122EA93}"/>
    <cellStyle name="Normal 5 6 2 2 4 2" xfId="1055" xr:uid="{95CDA05B-A858-4E00-8768-74E7085FBB2F}"/>
    <cellStyle name="Normal 5 6 2 2 4 3" xfId="1056" xr:uid="{8F031DD8-0045-461A-88FA-98D3AA4E387F}"/>
    <cellStyle name="Normal 5 6 2 2 4 4" xfId="1057" xr:uid="{6FCE6C49-F97A-4B06-B967-A3225D163119}"/>
    <cellStyle name="Normal 5 6 2 2 5" xfId="1058" xr:uid="{813CB006-F779-4954-B9D8-C55A809F65DB}"/>
    <cellStyle name="Normal 5 6 2 2 5 2" xfId="1059" xr:uid="{0BF56109-E111-4D59-9069-4361BB00D94D}"/>
    <cellStyle name="Normal 5 6 2 2 5 3" xfId="1060" xr:uid="{41DCAFE5-7FB3-424D-9FAB-3DE90F872D44}"/>
    <cellStyle name="Normal 5 6 2 2 5 4" xfId="1061" xr:uid="{DCA64A9F-4B01-42F2-9886-44F72E46B829}"/>
    <cellStyle name="Normal 5 6 2 2 6" xfId="1062" xr:uid="{3DCD87E9-DC8D-4563-8E8D-80DE21F54783}"/>
    <cellStyle name="Normal 5 6 2 2 7" xfId="1063" xr:uid="{799A563C-9EC7-4344-B224-5229E23D8DF9}"/>
    <cellStyle name="Normal 5 6 2 2 8" xfId="1064" xr:uid="{6DC2A2F7-DA64-4CC2-8E5D-E12D0F8680E8}"/>
    <cellStyle name="Normal 5 6 2 3" xfId="1065" xr:uid="{0401F184-B6C5-4D64-AAE4-15C3A2183EB6}"/>
    <cellStyle name="Normal 5 6 2 3 2" xfId="1066" xr:uid="{975CD2F2-90FA-4421-AB52-4DBC85758561}"/>
    <cellStyle name="Normal 5 6 2 3 2 2" xfId="1067" xr:uid="{6EE870EF-4A0B-4CCB-886A-9FD95DE74480}"/>
    <cellStyle name="Normal 5 6 2 3 2 3" xfId="1068" xr:uid="{4F4277F2-5092-4225-856F-97C77FF4FA6C}"/>
    <cellStyle name="Normal 5 6 2 3 2 4" xfId="1069" xr:uid="{C012FF69-A9F1-41FE-AE1D-8D556E76710B}"/>
    <cellStyle name="Normal 5 6 2 3 3" xfId="1070" xr:uid="{00678B91-F893-4013-9C81-CEFD7ED94A57}"/>
    <cellStyle name="Normal 5 6 2 3 3 2" xfId="1071" xr:uid="{A05ECE73-3CA7-4684-9C00-1BB6DFDCC1D6}"/>
    <cellStyle name="Normal 5 6 2 3 3 3" xfId="1072" xr:uid="{A1DAD5A2-A288-4B15-A12C-BF8A13D57AEE}"/>
    <cellStyle name="Normal 5 6 2 3 3 4" xfId="1073" xr:uid="{3590EC74-A63A-4B66-8587-486E5A8B9412}"/>
    <cellStyle name="Normal 5 6 2 3 4" xfId="1074" xr:uid="{B88D35B2-7EE5-4407-BA2B-17BC1DC777C2}"/>
    <cellStyle name="Normal 5 6 2 3 5" xfId="1075" xr:uid="{7F6D7324-513F-41BA-95CB-5D4CA3B522EA}"/>
    <cellStyle name="Normal 5 6 2 3 6" xfId="1076" xr:uid="{9F2C9A71-3DC6-4DB9-AA77-D58A95CD1E4B}"/>
    <cellStyle name="Normal 5 6 2 4" xfId="1077" xr:uid="{DB55610C-E211-4A5B-9AA9-F624C43DBF08}"/>
    <cellStyle name="Normal 5 6 2 4 2" xfId="1078" xr:uid="{19C7C23F-F2FF-4F67-912A-8C04EF95AFA0}"/>
    <cellStyle name="Normal 5 6 2 4 2 2" xfId="1079" xr:uid="{4F8183AA-DD43-4AFE-AD7A-C0098814801D}"/>
    <cellStyle name="Normal 5 6 2 4 2 3" xfId="1080" xr:uid="{4CE56180-2A51-41F9-A0D8-377FAA962E49}"/>
    <cellStyle name="Normal 5 6 2 4 2 4" xfId="1081" xr:uid="{63B2C1D9-C5B4-465B-A57B-1CED8D9972AB}"/>
    <cellStyle name="Normal 5 6 2 4 3" xfId="1082" xr:uid="{5799E5CC-E3FE-470F-8F02-770A8C91B8E1}"/>
    <cellStyle name="Normal 5 6 2 4 4" xfId="1083" xr:uid="{B3E4B913-6B92-4165-9B5B-36E365A43AD3}"/>
    <cellStyle name="Normal 5 6 2 4 5" xfId="1084" xr:uid="{62FC289C-179E-4509-9E59-E2CFCB658223}"/>
    <cellStyle name="Normal 5 6 2 5" xfId="1085" xr:uid="{DBBD0E1E-DC0D-4E5E-8DC4-F9DB547B36C2}"/>
    <cellStyle name="Normal 5 6 2 5 2" xfId="1086" xr:uid="{99BC4C5E-A34A-46AC-93CE-902252658051}"/>
    <cellStyle name="Normal 5 6 2 5 3" xfId="1087" xr:uid="{64B05F65-83EA-41CE-8627-0DC2ACF0F1CB}"/>
    <cellStyle name="Normal 5 6 2 5 4" xfId="1088" xr:uid="{52DF6710-FECF-4294-BF3A-AFB07320644C}"/>
    <cellStyle name="Normal 5 6 2 6" xfId="1089" xr:uid="{3633A705-A98C-456E-B7F1-9260B33832F7}"/>
    <cellStyle name="Normal 5 6 2 6 2" xfId="1090" xr:uid="{AF8CCB0A-CE85-4889-9CFD-3AFA85CA7023}"/>
    <cellStyle name="Normal 5 6 2 6 3" xfId="1091" xr:uid="{79D4675D-BB29-412F-819D-6A2AA8A961C7}"/>
    <cellStyle name="Normal 5 6 2 6 4" xfId="1092" xr:uid="{A87B21CB-87D6-4910-B278-648B60FF3902}"/>
    <cellStyle name="Normal 5 6 2 7" xfId="1093" xr:uid="{D1B187CA-E453-456D-9EBA-6D3A5D74EA18}"/>
    <cellStyle name="Normal 5 6 2 8" xfId="1094" xr:uid="{0AD7CD43-D132-46FD-92DA-5C82672EF9F3}"/>
    <cellStyle name="Normal 5 6 2 9" xfId="1095" xr:uid="{305B6ECD-3D6F-44F5-A47C-259E053C3F06}"/>
    <cellStyle name="Normal 5 6 3" xfId="1096" xr:uid="{08D8DD51-91A5-4C55-AF75-4F0CF37DE859}"/>
    <cellStyle name="Normal 5 6 3 2" xfId="1097" xr:uid="{4DC34DDD-F3A0-4455-BD7B-4EE742006B4F}"/>
    <cellStyle name="Normal 5 6 3 2 2" xfId="1098" xr:uid="{A1819984-F76F-4597-AE3F-20F77C2ADF8E}"/>
    <cellStyle name="Normal 5 6 3 2 2 2" xfId="1099" xr:uid="{B8832124-B024-4CEB-92FA-54219FF815E2}"/>
    <cellStyle name="Normal 5 6 3 2 2 2 2" xfId="3918" xr:uid="{9410509A-6427-4C4C-A76B-8BD04C000521}"/>
    <cellStyle name="Normal 5 6 3 2 2 3" xfId="1100" xr:uid="{4A27641B-E120-4237-816B-3F714C04F031}"/>
    <cellStyle name="Normal 5 6 3 2 2 4" xfId="1101" xr:uid="{AC896D1B-1035-4A4F-8FBF-0281D4AE1555}"/>
    <cellStyle name="Normal 5 6 3 2 3" xfId="1102" xr:uid="{49146ED9-089E-420F-9688-A5B8F5617CA3}"/>
    <cellStyle name="Normal 5 6 3 2 3 2" xfId="1103" xr:uid="{55B1731B-1072-4F7B-A16A-9D1B27D00B7E}"/>
    <cellStyle name="Normal 5 6 3 2 3 3" xfId="1104" xr:uid="{CE9AA26B-232E-47CF-8346-917FA0D82894}"/>
    <cellStyle name="Normal 5 6 3 2 3 4" xfId="1105" xr:uid="{A0B0649C-D4E1-4CC7-8584-760CF025F240}"/>
    <cellStyle name="Normal 5 6 3 2 4" xfId="1106" xr:uid="{8DF7242F-2F8E-494A-83F0-EB859ABA68D6}"/>
    <cellStyle name="Normal 5 6 3 2 5" xfId="1107" xr:uid="{C699FD8A-4643-473B-849D-7D1BB1FCF74C}"/>
    <cellStyle name="Normal 5 6 3 2 6" xfId="1108" xr:uid="{EF81E988-B699-47C3-A5B2-419770E28B4D}"/>
    <cellStyle name="Normal 5 6 3 3" xfId="1109" xr:uid="{F7AC16B2-9A82-4946-9979-7A64533D8148}"/>
    <cellStyle name="Normal 5 6 3 3 2" xfId="1110" xr:uid="{D4CECC7C-DAD1-4E3B-B33C-CD9A55469E86}"/>
    <cellStyle name="Normal 5 6 3 3 2 2" xfId="1111" xr:uid="{AA25F3DB-033F-4489-9320-7F4D6313F472}"/>
    <cellStyle name="Normal 5 6 3 3 2 3" xfId="1112" xr:uid="{56DFDE97-0EA4-48BC-93E7-63CF6B979D24}"/>
    <cellStyle name="Normal 5 6 3 3 2 4" xfId="1113" xr:uid="{909E2334-B1F1-4B39-991F-34FD9F62B928}"/>
    <cellStyle name="Normal 5 6 3 3 3" xfId="1114" xr:uid="{DFBF8053-E0DA-4DC8-86D6-DD1E73BCC29C}"/>
    <cellStyle name="Normal 5 6 3 3 4" xfId="1115" xr:uid="{48475348-D25C-4868-870D-A5CEAA4E722C}"/>
    <cellStyle name="Normal 5 6 3 3 5" xfId="1116" xr:uid="{4C906D3E-8CF9-4E4D-8DB4-2BF06D42FE84}"/>
    <cellStyle name="Normal 5 6 3 4" xfId="1117" xr:uid="{681C8FDB-8203-4EF2-BA3B-37A69E29E024}"/>
    <cellStyle name="Normal 5 6 3 4 2" xfId="1118" xr:uid="{C0B403A5-636F-47EF-B63D-B4EF3540BABA}"/>
    <cellStyle name="Normal 5 6 3 4 3" xfId="1119" xr:uid="{6581F25E-5A71-456A-8260-6862098243A8}"/>
    <cellStyle name="Normal 5 6 3 4 4" xfId="1120" xr:uid="{58E13A97-BD93-4CB4-9AF6-99CC214BE220}"/>
    <cellStyle name="Normal 5 6 3 5" xfId="1121" xr:uid="{D8840C1D-B05F-430A-9F59-DB24413A9D9A}"/>
    <cellStyle name="Normal 5 6 3 5 2" xfId="1122" xr:uid="{4D832551-AE13-4B16-90C3-670691C6A877}"/>
    <cellStyle name="Normal 5 6 3 5 3" xfId="1123" xr:uid="{E3097577-3557-4058-AE20-5F325E312FD4}"/>
    <cellStyle name="Normal 5 6 3 5 4" xfId="1124" xr:uid="{DA8F5FFD-B519-486D-B102-C3B554A6CFFB}"/>
    <cellStyle name="Normal 5 6 3 6" xfId="1125" xr:uid="{C8F57539-1B7F-4D2B-8DD0-F30B895F4EAC}"/>
    <cellStyle name="Normal 5 6 3 7" xfId="1126" xr:uid="{0E45DAB0-BC89-4546-BBB7-5F1EA7C1D511}"/>
    <cellStyle name="Normal 5 6 3 8" xfId="1127" xr:uid="{F1ECF774-8E1F-4C22-927D-A38C9C497CCD}"/>
    <cellStyle name="Normal 5 6 4" xfId="1128" xr:uid="{ED8950D6-DBD7-473D-BFE2-B9A283ADA6FD}"/>
    <cellStyle name="Normal 5 6 4 2" xfId="1129" xr:uid="{692533B8-C293-4177-9169-087D0230B7C1}"/>
    <cellStyle name="Normal 5 6 4 2 2" xfId="1130" xr:uid="{8636F8F4-6907-4A3C-8D6F-C7DB84A89749}"/>
    <cellStyle name="Normal 5 6 4 2 2 2" xfId="1131" xr:uid="{3C2A9F66-38E8-477F-8A86-632F2A1FC80B}"/>
    <cellStyle name="Normal 5 6 4 2 2 3" xfId="1132" xr:uid="{76503D6F-41EB-4F98-9B6C-07AF9AE33310}"/>
    <cellStyle name="Normal 5 6 4 2 2 4" xfId="1133" xr:uid="{D0C454F5-03F8-472F-8A00-121036BA7964}"/>
    <cellStyle name="Normal 5 6 4 2 3" xfId="1134" xr:uid="{F33A4D0C-552F-4610-977E-2B375D9B8FF3}"/>
    <cellStyle name="Normal 5 6 4 2 4" xfId="1135" xr:uid="{25979A09-FADA-4DD9-8603-DC13FEA8CBAF}"/>
    <cellStyle name="Normal 5 6 4 2 5" xfId="1136" xr:uid="{81D579E0-698E-4989-B67A-F7F028E82CEB}"/>
    <cellStyle name="Normal 5 6 4 3" xfId="1137" xr:uid="{787FABC3-216C-4CF0-92DE-5531FA3B69F9}"/>
    <cellStyle name="Normal 5 6 4 3 2" xfId="1138" xr:uid="{8FA4E073-31E9-4703-B1D5-564D9661E8CF}"/>
    <cellStyle name="Normal 5 6 4 3 3" xfId="1139" xr:uid="{4A04B0DB-1CE0-4068-8DAF-FEF611FF544C}"/>
    <cellStyle name="Normal 5 6 4 3 4" xfId="1140" xr:uid="{963C3C1D-FAFE-4FBF-809E-74FC1E8EEC68}"/>
    <cellStyle name="Normal 5 6 4 4" xfId="1141" xr:uid="{F6C665CC-AB07-44AB-8CD4-731DC61B9D03}"/>
    <cellStyle name="Normal 5 6 4 4 2" xfId="1142" xr:uid="{BD4CC6DB-8393-40A7-B7CC-749628C5A9EE}"/>
    <cellStyle name="Normal 5 6 4 4 3" xfId="1143" xr:uid="{7F4A75BB-8C2A-4754-8286-318ACCBD4D96}"/>
    <cellStyle name="Normal 5 6 4 4 4" xfId="1144" xr:uid="{EC5C889F-463E-4E73-86B8-5B743D98C1E7}"/>
    <cellStyle name="Normal 5 6 4 5" xfId="1145" xr:uid="{27948B0A-955E-4BA7-BFEB-8A3D051B24EC}"/>
    <cellStyle name="Normal 5 6 4 6" xfId="1146" xr:uid="{391F5288-852D-46B3-85F2-C224D2F411E5}"/>
    <cellStyle name="Normal 5 6 4 7" xfId="1147" xr:uid="{72F36B79-87E2-43C4-8599-F4EE73F0D9E0}"/>
    <cellStyle name="Normal 5 6 5" xfId="1148" xr:uid="{CD1A36E1-7F17-436D-A095-48EF6D85CA4F}"/>
    <cellStyle name="Normal 5 6 5 2" xfId="1149" xr:uid="{FBBC5C90-192F-4C88-A185-F5CDB486D116}"/>
    <cellStyle name="Normal 5 6 5 2 2" xfId="1150" xr:uid="{23DC1C2A-A9EB-4FC8-AC6B-C5253B908DA9}"/>
    <cellStyle name="Normal 5 6 5 2 3" xfId="1151" xr:uid="{C5E0D83B-6E20-4097-9207-4407EA44B651}"/>
    <cellStyle name="Normal 5 6 5 2 4" xfId="1152" xr:uid="{F0C3B8DA-1763-4257-9D8B-707D58B349B8}"/>
    <cellStyle name="Normal 5 6 5 3" xfId="1153" xr:uid="{45C4B6B3-8E1F-401C-ACD8-EC640C01B77F}"/>
    <cellStyle name="Normal 5 6 5 3 2" xfId="1154" xr:uid="{81DC40D8-1063-4FA8-BA85-C964392EF746}"/>
    <cellStyle name="Normal 5 6 5 3 3" xfId="1155" xr:uid="{6D974AB6-CFE5-462D-A5EF-8907CEC6C5E4}"/>
    <cellStyle name="Normal 5 6 5 3 4" xfId="1156" xr:uid="{6835FB43-7E9F-4B96-A9DD-2C7EDD3B7819}"/>
    <cellStyle name="Normal 5 6 5 4" xfId="1157" xr:uid="{0859EDBC-E5D0-4ED3-B76B-BFB649591DBF}"/>
    <cellStyle name="Normal 5 6 5 5" xfId="1158" xr:uid="{F92F1AA8-FAB6-4DCE-846D-54680D0C0809}"/>
    <cellStyle name="Normal 5 6 5 6" xfId="1159" xr:uid="{E97E1038-97C3-4B8F-97DB-38B578A2F47B}"/>
    <cellStyle name="Normal 5 6 6" xfId="1160" xr:uid="{F33011C1-6B0D-4ADA-82C4-A33C736E9F0E}"/>
    <cellStyle name="Normal 5 6 6 2" xfId="1161" xr:uid="{4F994A4B-8D5D-4ED9-85F5-8A8CBAE4D5C4}"/>
    <cellStyle name="Normal 5 6 6 2 2" xfId="1162" xr:uid="{C15D70B5-B623-469E-90A8-55B504F0875F}"/>
    <cellStyle name="Normal 5 6 6 2 3" xfId="1163" xr:uid="{20AC63A8-C660-4026-998C-FB07F7070EE1}"/>
    <cellStyle name="Normal 5 6 6 2 4" xfId="1164" xr:uid="{94FBE8BB-0954-4A40-A22D-A1F5A5EE69C6}"/>
    <cellStyle name="Normal 5 6 6 3" xfId="1165" xr:uid="{84D92D8B-41D4-4D46-8E69-17DAB7B4BCBA}"/>
    <cellStyle name="Normal 5 6 6 4" xfId="1166" xr:uid="{E100E2B6-C847-4DF1-A92B-A9891F6B2994}"/>
    <cellStyle name="Normal 5 6 6 5" xfId="1167" xr:uid="{EDDBA0B3-7CA5-42EC-BA55-EA57E8C48126}"/>
    <cellStyle name="Normal 5 6 7" xfId="1168" xr:uid="{C46518BA-6234-4E03-AB3A-7C7A5C619D25}"/>
    <cellStyle name="Normal 5 6 7 2" xfId="1169" xr:uid="{ED8D0F10-5018-454D-8CCB-4303EF03EF8A}"/>
    <cellStyle name="Normal 5 6 7 3" xfId="1170" xr:uid="{5CDC3C07-9EA0-4BC3-BE29-A1A9D2C1770E}"/>
    <cellStyle name="Normal 5 6 7 4" xfId="1171" xr:uid="{32E955CF-E628-43A0-97F6-6E8903FFC195}"/>
    <cellStyle name="Normal 5 6 8" xfId="1172" xr:uid="{0291CD28-0763-40AB-9420-F5D3D450382F}"/>
    <cellStyle name="Normal 5 6 8 2" xfId="1173" xr:uid="{4915EDCE-8C91-47BD-B158-32C5B9827154}"/>
    <cellStyle name="Normal 5 6 8 3" xfId="1174" xr:uid="{2AF065E3-E557-42CF-9C78-08746DA51CE5}"/>
    <cellStyle name="Normal 5 6 8 4" xfId="1175" xr:uid="{75751167-A8B2-4073-AF34-EC1792F950E4}"/>
    <cellStyle name="Normal 5 6 9" xfId="1176" xr:uid="{38BD2D43-D11B-4841-95C5-041F8693776B}"/>
    <cellStyle name="Normal 5 7" xfId="1177" xr:uid="{961A2A7D-393C-4736-A03B-438B35E5CD0B}"/>
    <cellStyle name="Normal 5 7 2" xfId="1178" xr:uid="{F4638564-BF59-4295-917F-105B663985BF}"/>
    <cellStyle name="Normal 5 7 2 2" xfId="1179" xr:uid="{08BF9C39-5672-4ABB-A7BE-F9B2C961501B}"/>
    <cellStyle name="Normal 5 7 2 2 2" xfId="1180" xr:uid="{EC7A58B5-8481-4726-88D2-4E884A8F75B4}"/>
    <cellStyle name="Normal 5 7 2 2 2 2" xfId="1181" xr:uid="{F6FBF17C-E2D2-4A93-9405-84CC2D61B65D}"/>
    <cellStyle name="Normal 5 7 2 2 2 3" xfId="1182" xr:uid="{45392667-9127-45B0-97D0-2BAE5161E60A}"/>
    <cellStyle name="Normal 5 7 2 2 2 4" xfId="1183" xr:uid="{8A4E60B5-49D4-41BE-83CD-79B2702705C6}"/>
    <cellStyle name="Normal 5 7 2 2 3" xfId="1184" xr:uid="{A411240E-6DFB-496C-8D85-56DA55632B90}"/>
    <cellStyle name="Normal 5 7 2 2 3 2" xfId="1185" xr:uid="{E532CFA5-116E-48EB-8778-00D72F0B210A}"/>
    <cellStyle name="Normal 5 7 2 2 3 3" xfId="1186" xr:uid="{78180739-D49C-4B4E-A44B-C4A676ED3D19}"/>
    <cellStyle name="Normal 5 7 2 2 3 4" xfId="1187" xr:uid="{5ADA5C48-1FF8-4D3A-B991-813D53A5D61C}"/>
    <cellStyle name="Normal 5 7 2 2 4" xfId="1188" xr:uid="{9BBAC486-C55B-438B-8739-2DC2DCE3F1B1}"/>
    <cellStyle name="Normal 5 7 2 2 5" xfId="1189" xr:uid="{6EAB61DB-60E5-44F8-BFF2-8C8D69410BE7}"/>
    <cellStyle name="Normal 5 7 2 2 6" xfId="1190" xr:uid="{66005C4F-5842-4D9A-8A54-64E99F8D6B9B}"/>
    <cellStyle name="Normal 5 7 2 3" xfId="1191" xr:uid="{F961298A-5736-40C7-B9DC-56CD5670E700}"/>
    <cellStyle name="Normal 5 7 2 3 2" xfId="1192" xr:uid="{0073282F-BA88-468F-A112-C3E6BE3985EE}"/>
    <cellStyle name="Normal 5 7 2 3 2 2" xfId="1193" xr:uid="{E5EE8F4D-37F1-423D-94FB-4FEA17538240}"/>
    <cellStyle name="Normal 5 7 2 3 2 3" xfId="1194" xr:uid="{552B37A7-F302-4FAF-975F-AD04305FE06F}"/>
    <cellStyle name="Normal 5 7 2 3 2 4" xfId="1195" xr:uid="{F51486D3-046A-4A54-8AD7-0A4F4E9360B1}"/>
    <cellStyle name="Normal 5 7 2 3 3" xfId="1196" xr:uid="{7600FE3A-C899-4062-BC10-3FFE4584362E}"/>
    <cellStyle name="Normal 5 7 2 3 4" xfId="1197" xr:uid="{DBBB10EA-BEAC-41BA-A38F-0D696B6665CD}"/>
    <cellStyle name="Normal 5 7 2 3 5" xfId="1198" xr:uid="{20B36F6A-9B46-4CD5-970B-5595922B8675}"/>
    <cellStyle name="Normal 5 7 2 4" xfId="1199" xr:uid="{A23A5077-2625-4FB0-B502-AAA9A40339D6}"/>
    <cellStyle name="Normal 5 7 2 4 2" xfId="1200" xr:uid="{2A4861D6-AEC6-47F0-AB6B-C0E2491C12A0}"/>
    <cellStyle name="Normal 5 7 2 4 3" xfId="1201" xr:uid="{72587272-036D-45D3-89D5-79506972C8FF}"/>
    <cellStyle name="Normal 5 7 2 4 4" xfId="1202" xr:uid="{33324E08-6BD9-4A01-B9D0-BE29F248B51D}"/>
    <cellStyle name="Normal 5 7 2 5" xfId="1203" xr:uid="{5E2F0CD7-0550-4F22-A6FE-0EC721915773}"/>
    <cellStyle name="Normal 5 7 2 5 2" xfId="1204" xr:uid="{5722D1AC-0BC1-48A4-9F08-92F5CC7A0D40}"/>
    <cellStyle name="Normal 5 7 2 5 3" xfId="1205" xr:uid="{16EAF424-ACCE-4F57-AF95-E43801FC9D82}"/>
    <cellStyle name="Normal 5 7 2 5 4" xfId="1206" xr:uid="{ADCDDC8A-3CF3-4332-997B-8FACCFF18D58}"/>
    <cellStyle name="Normal 5 7 2 6" xfId="1207" xr:uid="{E9902B83-76AE-4DD2-B1FB-D88730748B41}"/>
    <cellStyle name="Normal 5 7 2 7" xfId="1208" xr:uid="{BBF4427B-88FC-4958-B68E-3AB26827A63F}"/>
    <cellStyle name="Normal 5 7 2 8" xfId="1209" xr:uid="{54DA47B6-A750-445D-AC53-0976050B6440}"/>
    <cellStyle name="Normal 5 7 3" xfId="1210" xr:uid="{5941657B-9FA7-4D73-931A-2164FF9FA811}"/>
    <cellStyle name="Normal 5 7 3 2" xfId="1211" xr:uid="{5BE77934-FD6A-40DA-8D2B-52710DF475FE}"/>
    <cellStyle name="Normal 5 7 3 2 2" xfId="1212" xr:uid="{BF448A60-60D4-4C9F-93D9-B4ACE61C1C52}"/>
    <cellStyle name="Normal 5 7 3 2 3" xfId="1213" xr:uid="{1F557D9A-B70D-4FE7-B6FE-E12AEDB4A81E}"/>
    <cellStyle name="Normal 5 7 3 2 4" xfId="1214" xr:uid="{C7C67980-EF92-471E-8CED-61285EF6F657}"/>
    <cellStyle name="Normal 5 7 3 3" xfId="1215" xr:uid="{EE3FD1B0-1C76-4F29-B444-BD43C1550DDF}"/>
    <cellStyle name="Normal 5 7 3 3 2" xfId="1216" xr:uid="{791725F7-2AF3-413F-9F23-BA3959E16073}"/>
    <cellStyle name="Normal 5 7 3 3 3" xfId="1217" xr:uid="{DD794FA6-C72C-42C9-8D34-FBAC9BB4D21F}"/>
    <cellStyle name="Normal 5 7 3 3 4" xfId="1218" xr:uid="{89F0315D-C684-4ABA-B4BA-901A161986EC}"/>
    <cellStyle name="Normal 5 7 3 4" xfId="1219" xr:uid="{A2043F45-ABA3-4839-AA98-5012AF0E63C9}"/>
    <cellStyle name="Normal 5 7 3 5" xfId="1220" xr:uid="{2967F8BA-76E5-4429-9E04-2D482B705882}"/>
    <cellStyle name="Normal 5 7 3 6" xfId="1221" xr:uid="{358A66B1-1E48-49CD-9C34-B44182A81A24}"/>
    <cellStyle name="Normal 5 7 4" xfId="1222" xr:uid="{1EAA01C8-0E2C-4988-8C22-5A0C54B0DD5B}"/>
    <cellStyle name="Normal 5 7 4 2" xfId="1223" xr:uid="{B892554B-E504-40B1-92EC-9E1C799B5345}"/>
    <cellStyle name="Normal 5 7 4 2 2" xfId="1224" xr:uid="{2248FD49-A698-463A-9913-123D77186B61}"/>
    <cellStyle name="Normal 5 7 4 2 3" xfId="1225" xr:uid="{16F19A0D-20E1-49A7-8D80-6CE2F4A124C3}"/>
    <cellStyle name="Normal 5 7 4 2 4" xfId="1226" xr:uid="{E802455B-5AF6-45CD-9588-F902BBEADFBE}"/>
    <cellStyle name="Normal 5 7 4 3" xfId="1227" xr:uid="{49314D99-3257-4FB1-9051-2E3F03D8C936}"/>
    <cellStyle name="Normal 5 7 4 4" xfId="1228" xr:uid="{5B0BADED-5A0A-489B-85CA-007BDC82B49D}"/>
    <cellStyle name="Normal 5 7 4 5" xfId="1229" xr:uid="{F68D0160-2BEC-4271-BB0D-68F879234DB4}"/>
    <cellStyle name="Normal 5 7 5" xfId="1230" xr:uid="{9FE39AC2-1125-4A2D-9410-AE8B1E0AEEEC}"/>
    <cellStyle name="Normal 5 7 5 2" xfId="1231" xr:uid="{5D19596F-8A7C-44D3-9843-317DE638260C}"/>
    <cellStyle name="Normal 5 7 5 3" xfId="1232" xr:uid="{602437E5-B505-450B-93DB-C2515520CCD4}"/>
    <cellStyle name="Normal 5 7 5 4" xfId="1233" xr:uid="{90007DDF-F612-4990-AFDE-84D4FB194E93}"/>
    <cellStyle name="Normal 5 7 6" xfId="1234" xr:uid="{1AB0F2DB-09FB-4A96-911F-8602599BFC3D}"/>
    <cellStyle name="Normal 5 7 6 2" xfId="1235" xr:uid="{5FB0AA9B-66D4-4693-A561-3CAEEE94B566}"/>
    <cellStyle name="Normal 5 7 6 3" xfId="1236" xr:uid="{77A2910E-9857-4395-8BAE-5931494A6B17}"/>
    <cellStyle name="Normal 5 7 6 4" xfId="1237" xr:uid="{7CC7282D-13EE-4111-803D-63FC485A7E23}"/>
    <cellStyle name="Normal 5 7 7" xfId="1238" xr:uid="{75FF1893-7175-4A99-8840-36264FFF2F3C}"/>
    <cellStyle name="Normal 5 7 8" xfId="1239" xr:uid="{B5E1BEE8-5703-4F8F-9A3D-624FEDED2135}"/>
    <cellStyle name="Normal 5 7 9" xfId="1240" xr:uid="{AC613A6C-71E6-4804-82C6-871B779C95B9}"/>
    <cellStyle name="Normal 5 8" xfId="1241" xr:uid="{86BA9BCC-259A-488B-BB11-FD157B2C3785}"/>
    <cellStyle name="Normal 5 8 2" xfId="1242" xr:uid="{A30C0F16-8E6C-4A13-9EC1-218E1848C798}"/>
    <cellStyle name="Normal 5 8 2 2" xfId="1243" xr:uid="{EB93DF18-C9C1-45B2-A1A1-FC46FC712FF3}"/>
    <cellStyle name="Normal 5 8 2 2 2" xfId="1244" xr:uid="{5AEA9789-0CCD-47E0-8452-D1471F154385}"/>
    <cellStyle name="Normal 5 8 2 2 2 2" xfId="3919" xr:uid="{A8A0D5EF-3640-4952-909A-0C71D59EA229}"/>
    <cellStyle name="Normal 5 8 2 2 3" xfId="1245" xr:uid="{5D291FFA-ED26-403A-91AA-748FD75D44C4}"/>
    <cellStyle name="Normal 5 8 2 2 4" xfId="1246" xr:uid="{9D8640DF-6FFE-4854-AA30-EA5F620799D7}"/>
    <cellStyle name="Normal 5 8 2 3" xfId="1247" xr:uid="{86098320-418E-437D-9276-38E327A1CAE1}"/>
    <cellStyle name="Normal 5 8 2 3 2" xfId="1248" xr:uid="{7D1AD4B6-BDD5-4F9F-A777-89209BB8FAB4}"/>
    <cellStyle name="Normal 5 8 2 3 3" xfId="1249" xr:uid="{ECFA76A9-DF94-4818-8910-37EE6ABD5C5E}"/>
    <cellStyle name="Normal 5 8 2 3 4" xfId="1250" xr:uid="{50B8D6FE-6D66-4165-AFBD-B41A05F5D0E7}"/>
    <cellStyle name="Normal 5 8 2 4" xfId="1251" xr:uid="{A2C3DA3E-1DBF-4FD4-8FAE-E395B76E15E0}"/>
    <cellStyle name="Normal 5 8 2 5" xfId="1252" xr:uid="{3742F94E-3002-4CDD-A99D-F0B02FDDA22F}"/>
    <cellStyle name="Normal 5 8 2 6" xfId="1253" xr:uid="{FCDA9E1F-A4F7-43AA-AB19-73AAE5EF1A4F}"/>
    <cellStyle name="Normal 5 8 3" xfId="1254" xr:uid="{86301577-96FE-43D5-9341-0A9C5559864B}"/>
    <cellStyle name="Normal 5 8 3 2" xfId="1255" xr:uid="{705F84A2-2511-4B90-B34F-9CC32A124B1D}"/>
    <cellStyle name="Normal 5 8 3 2 2" xfId="1256" xr:uid="{D5E59F37-882B-4DB1-AF06-47E5E635F6FC}"/>
    <cellStyle name="Normal 5 8 3 2 3" xfId="1257" xr:uid="{FD1A180C-0267-4A17-AC5C-A9FE7E162436}"/>
    <cellStyle name="Normal 5 8 3 2 4" xfId="1258" xr:uid="{F354A269-ABA7-44DE-B12D-0568B03FB157}"/>
    <cellStyle name="Normal 5 8 3 3" xfId="1259" xr:uid="{EA16FF03-D8F4-4862-B9F5-B0F5975A2A1B}"/>
    <cellStyle name="Normal 5 8 3 4" xfId="1260" xr:uid="{FAAE1C55-4D90-4C9C-A316-C1A990DD9B9B}"/>
    <cellStyle name="Normal 5 8 3 5" xfId="1261" xr:uid="{E569112F-2500-4154-9794-71F1C0C984CE}"/>
    <cellStyle name="Normal 5 8 4" xfId="1262" xr:uid="{5E2FACB9-0716-4CA2-A817-F33E2056384A}"/>
    <cellStyle name="Normal 5 8 4 2" xfId="1263" xr:uid="{913C1FB1-9971-4AB8-84D9-838951CB4DDE}"/>
    <cellStyle name="Normal 5 8 4 3" xfId="1264" xr:uid="{CC91F967-A251-41D2-ADDC-5BB26E1AF9B3}"/>
    <cellStyle name="Normal 5 8 4 4" xfId="1265" xr:uid="{3A14FDD4-DD31-4687-B1BC-2773B531F147}"/>
    <cellStyle name="Normal 5 8 5" xfId="1266" xr:uid="{239FAA76-F929-4272-8D7D-74F69133ADA5}"/>
    <cellStyle name="Normal 5 8 5 2" xfId="1267" xr:uid="{59D0F16B-E42B-4AFA-B124-84196D366984}"/>
    <cellStyle name="Normal 5 8 5 3" xfId="1268" xr:uid="{C212DB41-0E0E-4A43-94E1-D05D3352B31B}"/>
    <cellStyle name="Normal 5 8 5 4" xfId="1269" xr:uid="{BBF06DBB-81EB-483F-BFD5-3356F45F3D06}"/>
    <cellStyle name="Normal 5 8 6" xfId="1270" xr:uid="{D153DE94-DBFD-4EEF-9833-821257C2503A}"/>
    <cellStyle name="Normal 5 8 7" xfId="1271" xr:uid="{6FA233D7-E01E-4440-AD62-8A458211164A}"/>
    <cellStyle name="Normal 5 8 8" xfId="1272" xr:uid="{1FA63DFD-EFE9-4AE1-A0FE-B54015E3553B}"/>
    <cellStyle name="Normal 5 9" xfId="1273" xr:uid="{8E0C2459-AAD6-476B-B14F-8C808338D0A2}"/>
    <cellStyle name="Normal 5 9 2" xfId="1274" xr:uid="{ABD1B8BC-2E1D-4093-968B-8AE4B399E2B2}"/>
    <cellStyle name="Normal 5 9 2 2" xfId="1275" xr:uid="{12AE25DD-7F97-4CCC-ADC9-E6A1DDB97958}"/>
    <cellStyle name="Normal 5 9 2 2 2" xfId="1276" xr:uid="{582096F9-53E7-46C5-A14D-161CDA1A1279}"/>
    <cellStyle name="Normal 5 9 2 2 3" xfId="1277" xr:uid="{812B2365-41C1-43BC-8DFB-DB805B32BCBD}"/>
    <cellStyle name="Normal 5 9 2 2 4" xfId="1278" xr:uid="{68371667-B5F2-434B-9ECB-93B5538A07D6}"/>
    <cellStyle name="Normal 5 9 2 3" xfId="1279" xr:uid="{2308F289-E3F9-47FD-BD08-E334490C94D5}"/>
    <cellStyle name="Normal 5 9 2 4" xfId="1280" xr:uid="{D4021345-DABB-44EF-B427-709F0260EAC4}"/>
    <cellStyle name="Normal 5 9 2 5" xfId="1281" xr:uid="{764FED64-EF6E-4F04-91D5-FF0509AA5ED7}"/>
    <cellStyle name="Normal 5 9 3" xfId="1282" xr:uid="{7C8AB9BA-6DAC-4E59-98A2-6C2E00E71A82}"/>
    <cellStyle name="Normal 5 9 3 2" xfId="1283" xr:uid="{A81547D5-D056-4458-B143-3A721EDA4DCB}"/>
    <cellStyle name="Normal 5 9 3 3" xfId="1284" xr:uid="{B6E7ED8D-12DD-4B8E-908E-3A1D0F4E8FC5}"/>
    <cellStyle name="Normal 5 9 3 4" xfId="1285" xr:uid="{AF2C857E-D125-4F87-A106-C2D619470969}"/>
    <cellStyle name="Normal 5 9 4" xfId="1286" xr:uid="{62E6C8B1-88E8-47DF-9EC4-AC9B9B5BC717}"/>
    <cellStyle name="Normal 5 9 4 2" xfId="1287" xr:uid="{A37C3165-3D3D-4F89-A54E-15AEEE457ABF}"/>
    <cellStyle name="Normal 5 9 4 3" xfId="1288" xr:uid="{79D654F2-96C4-4126-9FDE-D275697FB70C}"/>
    <cellStyle name="Normal 5 9 4 4" xfId="1289" xr:uid="{3D139244-F5AC-4B1F-950A-DBCC3C456340}"/>
    <cellStyle name="Normal 5 9 5" xfId="1290" xr:uid="{6C9951D0-475E-4101-811A-9C4D86F78FBA}"/>
    <cellStyle name="Normal 5 9 6" xfId="1291" xr:uid="{24FB70FA-B7BD-4F7B-B4CB-CF0F3A03090E}"/>
    <cellStyle name="Normal 5 9 7" xfId="1292" xr:uid="{0D0FA7E6-D97A-4145-8D8F-A0373FF6B6C4}"/>
    <cellStyle name="Normal 6" xfId="83" xr:uid="{9318E258-10CF-4B68-9978-7D440D99DA66}"/>
    <cellStyle name="Normal 6 10" xfId="1293" xr:uid="{30C03C6E-9A45-4E72-ABC8-13577B1A6C2D}"/>
    <cellStyle name="Normal 6 10 2" xfId="1294" xr:uid="{F08E891C-0AB9-4BF9-8A3C-2744225D1BFB}"/>
    <cellStyle name="Normal 6 10 2 2" xfId="1295" xr:uid="{C2A1979A-F1DC-4C11-A76A-F4CB48803564}"/>
    <cellStyle name="Normal 6 10 2 3" xfId="1296" xr:uid="{462BE23D-75F8-4628-9881-ECF440710865}"/>
    <cellStyle name="Normal 6 10 2 4" xfId="1297" xr:uid="{79C8101F-8C2A-4418-A6F3-831150AA3547}"/>
    <cellStyle name="Normal 6 10 3" xfId="1298" xr:uid="{835BA099-24A4-47F0-A576-AF01836B1D48}"/>
    <cellStyle name="Normal 6 10 4" xfId="1299" xr:uid="{41886C9C-7168-4174-A967-C13FA7910611}"/>
    <cellStyle name="Normal 6 10 5" xfId="1300" xr:uid="{CC49F97F-8916-4E55-BCA7-7E3031102CFF}"/>
    <cellStyle name="Normal 6 11" xfId="1301" xr:uid="{349A8AF5-AD1D-4ACE-84B4-F71913802E82}"/>
    <cellStyle name="Normal 6 11 2" xfId="1302" xr:uid="{BE686416-A73F-42BA-BA2D-D0E44B66C4BF}"/>
    <cellStyle name="Normal 6 11 3" xfId="1303" xr:uid="{D0187B89-347D-4F74-9DAF-898E5B6F3DAC}"/>
    <cellStyle name="Normal 6 11 4" xfId="1304" xr:uid="{7CF250C6-3395-4259-904C-7A7BF5EE7C28}"/>
    <cellStyle name="Normal 6 12" xfId="1305" xr:uid="{6B064474-C74F-4714-9205-2910FE88CCBB}"/>
    <cellStyle name="Normal 6 12 2" xfId="1306" xr:uid="{4D0BF671-B234-41C1-B309-48DB827EC1F8}"/>
    <cellStyle name="Normal 6 12 3" xfId="1307" xr:uid="{48FAB8EF-80B2-4309-875C-1F96ED46BF1B}"/>
    <cellStyle name="Normal 6 12 4" xfId="1308" xr:uid="{E4865191-87C1-4248-B081-E09D2BF0C981}"/>
    <cellStyle name="Normal 6 13" xfId="1309" xr:uid="{1B12FF30-6FF1-410C-A725-52EFEE6C2E27}"/>
    <cellStyle name="Normal 6 13 2" xfId="1310" xr:uid="{7FB68768-5375-4233-A90E-033300A884AF}"/>
    <cellStyle name="Normal 6 13 3" xfId="3737" xr:uid="{E9EEDCB8-CFB7-4886-B19B-C995AF142620}"/>
    <cellStyle name="Normal 6 14" xfId="1311" xr:uid="{AEDC06FD-1E7D-4CB8-B0FB-82740FAD27FA}"/>
    <cellStyle name="Normal 6 15" xfId="1312" xr:uid="{00B38B76-231A-43FA-928E-D04A114EAEA4}"/>
    <cellStyle name="Normal 6 16" xfId="1313" xr:uid="{E32C23F2-9798-4086-95DF-EBA4C1A2D5AD}"/>
    <cellStyle name="Normal 6 2" xfId="84" xr:uid="{8E5E212F-CD1D-4932-A3BF-02694464B85C}"/>
    <cellStyle name="Normal 6 2 2" xfId="3729" xr:uid="{C458720A-0474-41F5-81C6-3315533B3BA4}"/>
    <cellStyle name="Normal 6 3" xfId="85" xr:uid="{A916206D-794C-4924-83BB-BD23B5013A0E}"/>
    <cellStyle name="Normal 6 3 10" xfId="1314" xr:uid="{7F2AFB29-66E5-41C9-A0D1-570F3BFA9C77}"/>
    <cellStyle name="Normal 6 3 11" xfId="1315" xr:uid="{DACE7035-4E57-4AD7-AFD9-0B606F499456}"/>
    <cellStyle name="Normal 6 3 2" xfId="1316" xr:uid="{94211B6B-02C6-48EE-8DA3-305408326DE9}"/>
    <cellStyle name="Normal 6 3 2 2" xfId="1317" xr:uid="{B9D84E5A-B2D9-48D7-9E22-E51E3854AF1E}"/>
    <cellStyle name="Normal 6 3 2 2 2" xfId="1318" xr:uid="{F046394F-3F7B-457D-969F-6A0E0DB647BA}"/>
    <cellStyle name="Normal 6 3 2 2 2 2" xfId="1319" xr:uid="{CE378C2D-B845-4A25-B7B5-80AA5994DA5B}"/>
    <cellStyle name="Normal 6 3 2 2 2 2 2" xfId="1320" xr:uid="{4625E734-8F46-4BA5-B3E4-62146A63C2B7}"/>
    <cellStyle name="Normal 6 3 2 2 2 2 2 2" xfId="3920" xr:uid="{CDD68C93-21F3-4E7A-A868-5483B7BD5C5D}"/>
    <cellStyle name="Normal 6 3 2 2 2 2 2 2 2" xfId="3921" xr:uid="{43729371-5527-4702-81C4-4FC78D5C86B9}"/>
    <cellStyle name="Normal 6 3 2 2 2 2 2 3" xfId="3922" xr:uid="{164CCEDA-793B-4518-896C-BB62F7BA6E5C}"/>
    <cellStyle name="Normal 6 3 2 2 2 2 3" xfId="1321" xr:uid="{D44AB07E-300F-4D06-94D5-E33490F2976E}"/>
    <cellStyle name="Normal 6 3 2 2 2 2 3 2" xfId="3923" xr:uid="{C133069F-32C7-47FB-AD04-1F6EAAEFF414}"/>
    <cellStyle name="Normal 6 3 2 2 2 2 4" xfId="1322" xr:uid="{821ABE8D-8C50-428D-B3A7-74D61F1A8C6C}"/>
    <cellStyle name="Normal 6 3 2 2 2 3" xfId="1323" xr:uid="{C2E5C3E1-66D6-48AB-B430-923E6DD5FE47}"/>
    <cellStyle name="Normal 6 3 2 2 2 3 2" xfId="1324" xr:uid="{E547214F-829B-4723-BD52-D9BBECEC5B6D}"/>
    <cellStyle name="Normal 6 3 2 2 2 3 2 2" xfId="3924" xr:uid="{CD6F2F58-33FB-472A-BC82-718E8198C3CD}"/>
    <cellStyle name="Normal 6 3 2 2 2 3 3" xfId="1325" xr:uid="{43FBB27B-3F9C-4F54-95E7-D20EDF0F8B86}"/>
    <cellStyle name="Normal 6 3 2 2 2 3 4" xfId="1326" xr:uid="{38EBAF87-9578-4D2A-AC09-9C13C62D64F7}"/>
    <cellStyle name="Normal 6 3 2 2 2 4" xfId="1327" xr:uid="{C78330E9-FE21-4EFB-BE07-D0DCA1115B4D}"/>
    <cellStyle name="Normal 6 3 2 2 2 4 2" xfId="3925" xr:uid="{55454A82-37F4-4936-BE2F-59B8EC120D32}"/>
    <cellStyle name="Normal 6 3 2 2 2 5" xfId="1328" xr:uid="{FFF4177A-3D60-4613-8411-3B7A0F604FFC}"/>
    <cellStyle name="Normal 6 3 2 2 2 6" xfId="1329" xr:uid="{7DFBF500-81DA-4177-A9A1-E6326236FD35}"/>
    <cellStyle name="Normal 6 3 2 2 3" xfId="1330" xr:uid="{BC25256C-1163-468E-8F99-7A35A7873B5C}"/>
    <cellStyle name="Normal 6 3 2 2 3 2" xfId="1331" xr:uid="{101176B1-81A2-4DF3-8AD9-F240E291CBFE}"/>
    <cellStyle name="Normal 6 3 2 2 3 2 2" xfId="1332" xr:uid="{AEDBF3F6-21A4-4FD9-92D7-639CB0457E2C}"/>
    <cellStyle name="Normal 6 3 2 2 3 2 2 2" xfId="3926" xr:uid="{C6D5AA83-0517-4EB1-97FB-18FF1B9D324B}"/>
    <cellStyle name="Normal 6 3 2 2 3 2 2 2 2" xfId="3927" xr:uid="{9B9410B5-DB8E-4FE6-8BA1-66F57BD8D231}"/>
    <cellStyle name="Normal 6 3 2 2 3 2 2 3" xfId="3928" xr:uid="{505D7100-C2F1-46E6-BE73-0398D499E266}"/>
    <cellStyle name="Normal 6 3 2 2 3 2 3" xfId="1333" xr:uid="{13F22F2B-3640-4DC2-87CA-11E1B16B0A52}"/>
    <cellStyle name="Normal 6 3 2 2 3 2 3 2" xfId="3929" xr:uid="{25DF50DB-F7A0-4880-8A1A-09FA9C5AC6AE}"/>
    <cellStyle name="Normal 6 3 2 2 3 2 4" xfId="1334" xr:uid="{66A568B6-90EC-45D1-8EED-965DA70405E1}"/>
    <cellStyle name="Normal 6 3 2 2 3 3" xfId="1335" xr:uid="{A529FAC2-5C49-475E-9415-BC2A5245B46F}"/>
    <cellStyle name="Normal 6 3 2 2 3 3 2" xfId="3930" xr:uid="{8797F68E-3A34-4150-8A66-13FA66472A38}"/>
    <cellStyle name="Normal 6 3 2 2 3 3 2 2" xfId="3931" xr:uid="{27938B3E-7188-4C65-B580-B7B7B8BF29D3}"/>
    <cellStyle name="Normal 6 3 2 2 3 3 3" xfId="3932" xr:uid="{B9358D66-BF2C-47DE-A8A9-D0B5522CDE03}"/>
    <cellStyle name="Normal 6 3 2 2 3 4" xfId="1336" xr:uid="{5EEA668C-64BC-4843-B865-941C25189662}"/>
    <cellStyle name="Normal 6 3 2 2 3 4 2" xfId="3933" xr:uid="{F9BAEE46-2C9F-4E31-BC03-58D87CEFE64E}"/>
    <cellStyle name="Normal 6 3 2 2 3 5" xfId="1337" xr:uid="{A84E9BAB-3137-4DC3-A62C-638DF21BE0E3}"/>
    <cellStyle name="Normal 6 3 2 2 4" xfId="1338" xr:uid="{7E04B04E-035C-4FC1-929D-961EE0B7FFFF}"/>
    <cellStyle name="Normal 6 3 2 2 4 2" xfId="1339" xr:uid="{45B988E7-DCF6-477C-A1DF-F27CC9EFDC52}"/>
    <cellStyle name="Normal 6 3 2 2 4 2 2" xfId="3934" xr:uid="{5CE3E4A6-385E-45AD-8DBB-F48A927949A2}"/>
    <cellStyle name="Normal 6 3 2 2 4 2 2 2" xfId="3935" xr:uid="{9C6B6776-CB68-4C19-80E5-BA5E31FAA18F}"/>
    <cellStyle name="Normal 6 3 2 2 4 2 3" xfId="3936" xr:uid="{A6D70AF5-41C6-41AA-9DAC-01574D152C7B}"/>
    <cellStyle name="Normal 6 3 2 2 4 3" xfId="1340" xr:uid="{6141A646-B779-4E96-A455-C6DB48DF430D}"/>
    <cellStyle name="Normal 6 3 2 2 4 3 2" xfId="3937" xr:uid="{CB46960E-F149-4DD1-9C97-8A67316F06F9}"/>
    <cellStyle name="Normal 6 3 2 2 4 4" xfId="1341" xr:uid="{4E91CD4E-BD6B-4341-BFEE-B16D00DD1837}"/>
    <cellStyle name="Normal 6 3 2 2 5" xfId="1342" xr:uid="{93EB5C91-234B-4D5B-9E9E-D47FFC33E0EA}"/>
    <cellStyle name="Normal 6 3 2 2 5 2" xfId="1343" xr:uid="{16CE3CC6-317C-438A-998C-33175E16BC07}"/>
    <cellStyle name="Normal 6 3 2 2 5 2 2" xfId="3938" xr:uid="{824D1A7D-3369-41F2-B4E5-2DC9EEDBCDF8}"/>
    <cellStyle name="Normal 6 3 2 2 5 3" xfId="1344" xr:uid="{EBF855E8-76CC-4ECF-B4E0-CA383CDAD0DF}"/>
    <cellStyle name="Normal 6 3 2 2 5 4" xfId="1345" xr:uid="{E600F667-883D-45ED-95E5-0BAA6670DA4C}"/>
    <cellStyle name="Normal 6 3 2 2 6" xfId="1346" xr:uid="{C2CCE629-5D18-43F8-AB23-342C4FEECD58}"/>
    <cellStyle name="Normal 6 3 2 2 6 2" xfId="3939" xr:uid="{C232FF73-5EEE-4484-B6FA-E1565D8A0886}"/>
    <cellStyle name="Normal 6 3 2 2 7" xfId="1347" xr:uid="{426C3D25-0C68-40B3-B8AA-2192BFFF0804}"/>
    <cellStyle name="Normal 6 3 2 2 8" xfId="1348" xr:uid="{CAEA722A-2C8F-40B8-8AE1-082528D27011}"/>
    <cellStyle name="Normal 6 3 2 3" xfId="1349" xr:uid="{200A9A98-FEB1-4FAF-98F4-24F562130CC9}"/>
    <cellStyle name="Normal 6 3 2 3 2" xfId="1350" xr:uid="{C9EE0ADF-259B-44B5-866E-A812769C421F}"/>
    <cellStyle name="Normal 6 3 2 3 2 2" xfId="1351" xr:uid="{271C4C84-B689-49D0-830E-3A9777C74944}"/>
    <cellStyle name="Normal 6 3 2 3 2 2 2" xfId="3940" xr:uid="{E8FCB98B-93DA-40D9-8C41-CFBDE55C8AC3}"/>
    <cellStyle name="Normal 6 3 2 3 2 2 2 2" xfId="3941" xr:uid="{F0A53EC0-39A8-4755-A476-799D247AF22B}"/>
    <cellStyle name="Normal 6 3 2 3 2 2 3" xfId="3942" xr:uid="{73EC4BE0-EC98-4830-B61B-1BA020E25A87}"/>
    <cellStyle name="Normal 6 3 2 3 2 3" xfId="1352" xr:uid="{DFADE51D-F9F5-469C-A05F-4C019E95F3B8}"/>
    <cellStyle name="Normal 6 3 2 3 2 3 2" xfId="3943" xr:uid="{5778A0B6-5B45-4BFE-85E5-4A822CEA88C5}"/>
    <cellStyle name="Normal 6 3 2 3 2 4" xfId="1353" xr:uid="{0B978933-4FFB-40FD-8332-F6AC9CF46BE3}"/>
    <cellStyle name="Normal 6 3 2 3 3" xfId="1354" xr:uid="{5E159012-747B-419E-8896-63A00C64C622}"/>
    <cellStyle name="Normal 6 3 2 3 3 2" xfId="1355" xr:uid="{9F18F790-8996-4664-BE56-2D44C085430F}"/>
    <cellStyle name="Normal 6 3 2 3 3 2 2" xfId="3944" xr:uid="{BA136575-3082-427F-841B-64E5065EC794}"/>
    <cellStyle name="Normal 6 3 2 3 3 3" xfId="1356" xr:uid="{F7414DA6-FB28-4142-ADF9-9CA21FE9CF1F}"/>
    <cellStyle name="Normal 6 3 2 3 3 4" xfId="1357" xr:uid="{4C15AD76-D705-4AA6-9551-666642AA0D1E}"/>
    <cellStyle name="Normal 6 3 2 3 4" xfId="1358" xr:uid="{C4AA562B-81C4-4315-A6C8-89BEE6957CC7}"/>
    <cellStyle name="Normal 6 3 2 3 4 2" xfId="3945" xr:uid="{3F540A53-DE7F-46FF-A5F4-A320A03B003F}"/>
    <cellStyle name="Normal 6 3 2 3 5" xfId="1359" xr:uid="{593972B1-9B17-4429-83F1-AA503E62FB73}"/>
    <cellStyle name="Normal 6 3 2 3 6" xfId="1360" xr:uid="{C77A3BEA-D48C-4741-A2C1-010962758188}"/>
    <cellStyle name="Normal 6 3 2 4" xfId="1361" xr:uid="{DC321955-9F14-427C-B6E3-6C11C97D0FD0}"/>
    <cellStyle name="Normal 6 3 2 4 2" xfId="1362" xr:uid="{9629C835-7A35-4A52-96EF-C4F29378AB50}"/>
    <cellStyle name="Normal 6 3 2 4 2 2" xfId="1363" xr:uid="{2B4330F1-FE26-4CD2-9E24-C00954B8C18C}"/>
    <cellStyle name="Normal 6 3 2 4 2 2 2" xfId="3946" xr:uid="{464C5CEA-6A62-421F-9968-7BF09F2A55BE}"/>
    <cellStyle name="Normal 6 3 2 4 2 2 2 2" xfId="3947" xr:uid="{5C2AA1DB-6D92-4108-8659-1946CF6CD044}"/>
    <cellStyle name="Normal 6 3 2 4 2 2 3" xfId="3948" xr:uid="{9955A6B7-9F58-4559-A388-221EAFE38C00}"/>
    <cellStyle name="Normal 6 3 2 4 2 3" xfId="1364" xr:uid="{1AAA4215-07C8-4A62-BC91-FD54EF6BB065}"/>
    <cellStyle name="Normal 6 3 2 4 2 3 2" xfId="3949" xr:uid="{995386A5-CE11-4AA5-A90E-A23343C6DD7A}"/>
    <cellStyle name="Normal 6 3 2 4 2 4" xfId="1365" xr:uid="{948F1A4D-AFE7-4472-9E6D-16EA263C8B94}"/>
    <cellStyle name="Normal 6 3 2 4 3" xfId="1366" xr:uid="{B1D6A089-F141-4071-9D67-F741B545A8E7}"/>
    <cellStyle name="Normal 6 3 2 4 3 2" xfId="3950" xr:uid="{C58B618C-B314-49AE-A5E8-83753DD7CBDB}"/>
    <cellStyle name="Normal 6 3 2 4 3 2 2" xfId="3951" xr:uid="{8E1C20C9-AD4B-4B3A-A46B-EA0251166AD1}"/>
    <cellStyle name="Normal 6 3 2 4 3 3" xfId="3952" xr:uid="{214745F1-2484-4297-90D0-2A097C4584A0}"/>
    <cellStyle name="Normal 6 3 2 4 4" xfId="1367" xr:uid="{F885F3B0-2147-48BF-BC76-289E5C070AD5}"/>
    <cellStyle name="Normal 6 3 2 4 4 2" xfId="3953" xr:uid="{767B22FD-2292-4174-9859-175F0DC947B5}"/>
    <cellStyle name="Normal 6 3 2 4 5" xfId="1368" xr:uid="{C372735B-1C1E-4394-AC52-77BDD883BCE0}"/>
    <cellStyle name="Normal 6 3 2 5" xfId="1369" xr:uid="{AAB5A36D-DB24-4D5A-83A6-6F5023265024}"/>
    <cellStyle name="Normal 6 3 2 5 2" xfId="1370" xr:uid="{3CA85A1B-617C-4A77-B073-703BFB5D4605}"/>
    <cellStyle name="Normal 6 3 2 5 2 2" xfId="3954" xr:uid="{40A5644E-64E5-407B-A2B9-F1D8D2617334}"/>
    <cellStyle name="Normal 6 3 2 5 2 2 2" xfId="3955" xr:uid="{3BEF90A7-E064-493C-A61C-7619A395E4FA}"/>
    <cellStyle name="Normal 6 3 2 5 2 3" xfId="3956" xr:uid="{EBC83C0C-5018-44E0-90D8-613B6C32E6C7}"/>
    <cellStyle name="Normal 6 3 2 5 3" xfId="1371" xr:uid="{44CAEAE0-0FB3-4823-83ED-422C070E9489}"/>
    <cellStyle name="Normal 6 3 2 5 3 2" xfId="3957" xr:uid="{C2CCF88A-391E-49A4-B6B8-9B4C3106D656}"/>
    <cellStyle name="Normal 6 3 2 5 4" xfId="1372" xr:uid="{8E09F7AE-37C3-48E3-A8BE-F1E9285D9572}"/>
    <cellStyle name="Normal 6 3 2 6" xfId="1373" xr:uid="{31A077ED-ADD2-41D8-838B-7AFA5E7E4214}"/>
    <cellStyle name="Normal 6 3 2 6 2" xfId="1374" xr:uid="{9595BC2B-0147-4F1B-8F6A-AF177FC10CAE}"/>
    <cellStyle name="Normal 6 3 2 6 2 2" xfId="3958" xr:uid="{45D0A73E-A48E-4334-9DEA-5EF9E4D805C9}"/>
    <cellStyle name="Normal 6 3 2 6 3" xfId="1375" xr:uid="{4EDAA27A-CAD1-4BDC-A2AF-9AE519849424}"/>
    <cellStyle name="Normal 6 3 2 6 4" xfId="1376" xr:uid="{9FF465A1-458E-4B77-8638-120074163F51}"/>
    <cellStyle name="Normal 6 3 2 7" xfId="1377" xr:uid="{EF1038E6-80F8-4E14-BC7D-C5EEDC666E0D}"/>
    <cellStyle name="Normal 6 3 2 7 2" xfId="3959" xr:uid="{05750A63-8ACC-49C5-8B3D-60E051A045BC}"/>
    <cellStyle name="Normal 6 3 2 8" xfId="1378" xr:uid="{E6BC04BB-2163-4C34-ADE3-B3A9345A9D44}"/>
    <cellStyle name="Normal 6 3 2 9" xfId="1379" xr:uid="{0C1C636A-03F0-474C-93CA-823A50D82041}"/>
    <cellStyle name="Normal 6 3 3" xfId="1380" xr:uid="{8F515BCD-B297-4234-B882-A79E743E23AC}"/>
    <cellStyle name="Normal 6 3 3 2" xfId="1381" xr:uid="{4861D054-4D85-4820-94C1-0C944E4DF93A}"/>
    <cellStyle name="Normal 6 3 3 2 2" xfId="1382" xr:uid="{30F64A22-BB8C-476F-934C-B6A5A76318AF}"/>
    <cellStyle name="Normal 6 3 3 2 2 2" xfId="1383" xr:uid="{56FE1CEC-0F26-4340-88F3-6D55922A52A3}"/>
    <cellStyle name="Normal 6 3 3 2 2 2 2" xfId="3960" xr:uid="{3CDF13AC-6517-4BD6-A966-5FA496FCB1B8}"/>
    <cellStyle name="Normal 6 3 3 2 2 2 2 2" xfId="3961" xr:uid="{BC56D167-AACF-4623-9FC2-3976F45A0D25}"/>
    <cellStyle name="Normal 6 3 3 2 2 2 3" xfId="3962" xr:uid="{F8D6B612-1F5A-4082-816C-402B9C3CC163}"/>
    <cellStyle name="Normal 6 3 3 2 2 3" xfId="1384" xr:uid="{D34E3D9E-ECCA-4043-9ACB-9768FC301E99}"/>
    <cellStyle name="Normal 6 3 3 2 2 3 2" xfId="3963" xr:uid="{60D2F450-85B6-4A01-ACFC-AAC684EA6B56}"/>
    <cellStyle name="Normal 6 3 3 2 2 4" xfId="1385" xr:uid="{F424D6F2-30BE-4FBB-8FE2-A1277D9E7057}"/>
    <cellStyle name="Normal 6 3 3 2 3" xfId="1386" xr:uid="{1B3CE4E1-D3C7-4C83-ACE1-AA3F69E9A573}"/>
    <cellStyle name="Normal 6 3 3 2 3 2" xfId="1387" xr:uid="{94DA4AA8-9C51-4431-815A-35DDEB5B5233}"/>
    <cellStyle name="Normal 6 3 3 2 3 2 2" xfId="3964" xr:uid="{34EDD0EF-1E9C-446D-A825-A9979D7F0858}"/>
    <cellStyle name="Normal 6 3 3 2 3 3" xfId="1388" xr:uid="{376920FE-4B8C-48EE-BA9F-FCFA8F1AF188}"/>
    <cellStyle name="Normal 6 3 3 2 3 4" xfId="1389" xr:uid="{F59A4AB5-1AFB-48AA-88B0-99B0064494A8}"/>
    <cellStyle name="Normal 6 3 3 2 4" xfId="1390" xr:uid="{043A52A1-0AF0-4871-A601-03DE64855203}"/>
    <cellStyle name="Normal 6 3 3 2 4 2" xfId="3965" xr:uid="{39FAD88A-D21E-4E95-9A6E-F167F0D350A3}"/>
    <cellStyle name="Normal 6 3 3 2 5" xfId="1391" xr:uid="{06EE5312-2540-47C2-B3E5-E765FB7C0CCE}"/>
    <cellStyle name="Normal 6 3 3 2 6" xfId="1392" xr:uid="{BA8A8B0F-FD21-4073-9AF7-13A6734E8EE2}"/>
    <cellStyle name="Normal 6 3 3 3" xfId="1393" xr:uid="{DFFE6329-002F-4F1A-A0CD-1E58F778F835}"/>
    <cellStyle name="Normal 6 3 3 3 2" xfId="1394" xr:uid="{1C2201A0-A28A-4209-986B-6F40C0111CEE}"/>
    <cellStyle name="Normal 6 3 3 3 2 2" xfId="1395" xr:uid="{F7DB34A1-4F87-4354-895F-3C6D668E5E15}"/>
    <cellStyle name="Normal 6 3 3 3 2 2 2" xfId="3966" xr:uid="{523151F6-CF1F-4B12-BA0B-C1ACBACA4F14}"/>
    <cellStyle name="Normal 6 3 3 3 2 2 2 2" xfId="3967" xr:uid="{A64B38E0-7125-452B-BA34-FCF41BA92D59}"/>
    <cellStyle name="Normal 6 3 3 3 2 2 3" xfId="3968" xr:uid="{869517BA-8979-4FF6-9DFF-282BC27A8C2F}"/>
    <cellStyle name="Normal 6 3 3 3 2 3" xfId="1396" xr:uid="{2E04222F-15B6-4144-AAD0-C42184EEA8BE}"/>
    <cellStyle name="Normal 6 3 3 3 2 3 2" xfId="3969" xr:uid="{3E3F8DCE-528B-4454-8B33-A3E0CD28ED03}"/>
    <cellStyle name="Normal 6 3 3 3 2 4" xfId="1397" xr:uid="{D634105B-64CE-4733-A141-B995664F84EC}"/>
    <cellStyle name="Normal 6 3 3 3 3" xfId="1398" xr:uid="{E3929212-9A95-4D1F-9777-0E2E643F6ABB}"/>
    <cellStyle name="Normal 6 3 3 3 3 2" xfId="3970" xr:uid="{9857F767-F4E5-4D44-B727-85A44D696B41}"/>
    <cellStyle name="Normal 6 3 3 3 3 2 2" xfId="3971" xr:uid="{BDF883B4-21BC-4B07-BC20-4E477ADA9659}"/>
    <cellStyle name="Normal 6 3 3 3 3 3" xfId="3972" xr:uid="{8AFAB2C0-69AA-4F0D-ACE0-4195B3FEE33A}"/>
    <cellStyle name="Normal 6 3 3 3 4" xfId="1399" xr:uid="{149BF222-1E0A-462C-ACBE-5A7389C3BA3A}"/>
    <cellStyle name="Normal 6 3 3 3 4 2" xfId="3973" xr:uid="{92C9ADEC-EFFC-4632-890E-0FF0525B683D}"/>
    <cellStyle name="Normal 6 3 3 3 5" xfId="1400" xr:uid="{459BEACC-A003-484F-9555-AAFA19453730}"/>
    <cellStyle name="Normal 6 3 3 4" xfId="1401" xr:uid="{C5F205F9-97B2-4235-A63B-83D1DB969354}"/>
    <cellStyle name="Normal 6 3 3 4 2" xfId="1402" xr:uid="{24D2EEA2-CB99-43ED-8FB4-482C7ED5D03D}"/>
    <cellStyle name="Normal 6 3 3 4 2 2" xfId="3974" xr:uid="{C5D32CFA-0BD0-4C8E-9CD4-69B4A88DC146}"/>
    <cellStyle name="Normal 6 3 3 4 2 2 2" xfId="3975" xr:uid="{9462EFDA-12FC-4EC6-A31B-A19C6420F26B}"/>
    <cellStyle name="Normal 6 3 3 4 2 3" xfId="3976" xr:uid="{4058DD1E-5E01-4401-ACC0-53961158A6C1}"/>
    <cellStyle name="Normal 6 3 3 4 3" xfId="1403" xr:uid="{08875EBE-E04E-46BD-A0C5-EED033E85C49}"/>
    <cellStyle name="Normal 6 3 3 4 3 2" xfId="3977" xr:uid="{9CC2D3E5-5EAA-4796-9ABD-E393A6337DA8}"/>
    <cellStyle name="Normal 6 3 3 4 4" xfId="1404" xr:uid="{80FC17F3-B7CD-459F-97C7-05F9546A9388}"/>
    <cellStyle name="Normal 6 3 3 5" xfId="1405" xr:uid="{B3A53BD5-E122-4617-A1BD-9F1D37B675C5}"/>
    <cellStyle name="Normal 6 3 3 5 2" xfId="1406" xr:uid="{B47EA7B7-A650-49C0-A4D4-4AE4DE8B5228}"/>
    <cellStyle name="Normal 6 3 3 5 2 2" xfId="3978" xr:uid="{495F7DBF-0B8C-46A4-BC20-6254CAB60BE9}"/>
    <cellStyle name="Normal 6 3 3 5 3" xfId="1407" xr:uid="{2533008E-55A1-487E-B581-7B2EC5F90167}"/>
    <cellStyle name="Normal 6 3 3 5 4" xfId="1408" xr:uid="{071A6C0F-F673-4301-A510-EAAE32AABB35}"/>
    <cellStyle name="Normal 6 3 3 6" xfId="1409" xr:uid="{FE67EE83-44DD-4804-9833-6501E6C4FC28}"/>
    <cellStyle name="Normal 6 3 3 6 2" xfId="3979" xr:uid="{54DA4694-CE60-4FAF-844B-4D6288437C05}"/>
    <cellStyle name="Normal 6 3 3 7" xfId="1410" xr:uid="{B17B5EB4-BC58-4398-A415-315B0B10AAE7}"/>
    <cellStyle name="Normal 6 3 3 8" xfId="1411" xr:uid="{8F65C429-620E-4582-8145-4C637B27227F}"/>
    <cellStyle name="Normal 6 3 4" xfId="1412" xr:uid="{BA49F23D-56BF-48F2-A78F-FBBE863B8E7C}"/>
    <cellStyle name="Normal 6 3 4 2" xfId="1413" xr:uid="{FBACE060-A1DF-459B-A4B8-B3926DBEC849}"/>
    <cellStyle name="Normal 6 3 4 2 2" xfId="1414" xr:uid="{685EFDEF-4B21-41FD-B23C-27D84206ECEC}"/>
    <cellStyle name="Normal 6 3 4 2 2 2" xfId="1415" xr:uid="{D30C935C-A5FD-4A40-AEED-BEC326545A45}"/>
    <cellStyle name="Normal 6 3 4 2 2 2 2" xfId="3980" xr:uid="{FB69899A-33F9-4F55-B325-A3D796BE9375}"/>
    <cellStyle name="Normal 6 3 4 2 2 3" xfId="1416" xr:uid="{0734301F-01C9-4973-A69B-7B92688E74A2}"/>
    <cellStyle name="Normal 6 3 4 2 2 4" xfId="1417" xr:uid="{E7BD7A31-FCC0-44A3-A0A5-83790439C485}"/>
    <cellStyle name="Normal 6 3 4 2 3" xfId="1418" xr:uid="{B7890243-CBB0-45E6-8108-E599F59215B6}"/>
    <cellStyle name="Normal 6 3 4 2 3 2" xfId="3981" xr:uid="{075DA7AD-1A7A-4085-9824-8A78D29295BA}"/>
    <cellStyle name="Normal 6 3 4 2 4" xfId="1419" xr:uid="{5B178B59-2612-4BCA-86CE-E47EA2D71942}"/>
    <cellStyle name="Normal 6 3 4 2 5" xfId="1420" xr:uid="{5C649146-5E66-4804-8BA0-CBAD11720867}"/>
    <cellStyle name="Normal 6 3 4 3" xfId="1421" xr:uid="{887F4AD5-6D9B-4A97-94A9-A4BF20C169B4}"/>
    <cellStyle name="Normal 6 3 4 3 2" xfId="1422" xr:uid="{C52FA46D-F217-4A83-B89D-378D34CFCCEF}"/>
    <cellStyle name="Normal 6 3 4 3 2 2" xfId="3982" xr:uid="{4D1054EA-FAC6-4095-A89F-40D88108C31B}"/>
    <cellStyle name="Normal 6 3 4 3 3" xfId="1423" xr:uid="{5A08D6B5-8A8F-497F-869C-EC3FF4209FB3}"/>
    <cellStyle name="Normal 6 3 4 3 4" xfId="1424" xr:uid="{BDE632B4-C194-4827-9EE0-610CC13B331D}"/>
    <cellStyle name="Normal 6 3 4 4" xfId="1425" xr:uid="{8C379891-5E07-4E36-B283-BD8E4F3A6A7A}"/>
    <cellStyle name="Normal 6 3 4 4 2" xfId="1426" xr:uid="{9594A90B-7B27-4E7D-9C71-0503C55F668A}"/>
    <cellStyle name="Normal 6 3 4 4 3" xfId="1427" xr:uid="{B18DDC24-7597-4A1B-A8A1-240E404A9008}"/>
    <cellStyle name="Normal 6 3 4 4 4" xfId="1428" xr:uid="{4BC3C7AA-B26A-4F77-9A77-8C0D193D54D9}"/>
    <cellStyle name="Normal 6 3 4 5" xfId="1429" xr:uid="{7DBD8436-B9E5-40C1-83AD-F5C44648EAB3}"/>
    <cellStyle name="Normal 6 3 4 6" xfId="1430" xr:uid="{8F1F992B-566F-412F-8CB2-F406CA065B92}"/>
    <cellStyle name="Normal 6 3 4 7" xfId="1431" xr:uid="{11BB253F-5E40-493E-83A3-C856F2EC6C74}"/>
    <cellStyle name="Normal 6 3 5" xfId="1432" xr:uid="{8425BBCC-D1AD-4E0A-8715-25698B501595}"/>
    <cellStyle name="Normal 6 3 5 2" xfId="1433" xr:uid="{CA675D41-F0A7-468F-96DE-4F3A498239A9}"/>
    <cellStyle name="Normal 6 3 5 2 2" xfId="1434" xr:uid="{05E4847D-68E3-4A73-9B57-FA3F61EB2E7E}"/>
    <cellStyle name="Normal 6 3 5 2 2 2" xfId="3983" xr:uid="{11693E8F-F1E2-425D-8AD0-3F7C450BE097}"/>
    <cellStyle name="Normal 6 3 5 2 2 2 2" xfId="3984" xr:uid="{399C11D0-3DB9-4ED9-8BD0-AD57D20179A3}"/>
    <cellStyle name="Normal 6 3 5 2 2 3" xfId="3985" xr:uid="{35E73690-B504-452D-9B99-F1C680D70BD3}"/>
    <cellStyle name="Normal 6 3 5 2 3" xfId="1435" xr:uid="{BC7F7291-3C40-4976-858F-1C840AC11361}"/>
    <cellStyle name="Normal 6 3 5 2 3 2" xfId="3986" xr:uid="{1A6C0F8C-B5B4-4EED-868E-196B957CADCD}"/>
    <cellStyle name="Normal 6 3 5 2 4" xfId="1436" xr:uid="{DA726C95-D23D-43BE-8FB4-AE2DFA78B856}"/>
    <cellStyle name="Normal 6 3 5 3" xfId="1437" xr:uid="{9E52117C-5A2C-4080-8800-F22AD29A87CC}"/>
    <cellStyle name="Normal 6 3 5 3 2" xfId="1438" xr:uid="{2261D656-5191-4962-89E5-851A7982CE7F}"/>
    <cellStyle name="Normal 6 3 5 3 2 2" xfId="3987" xr:uid="{907CB13B-E911-4E00-8860-78ABB9399768}"/>
    <cellStyle name="Normal 6 3 5 3 3" xfId="1439" xr:uid="{B84646C3-ABC1-405B-BBC6-E30B72675F16}"/>
    <cellStyle name="Normal 6 3 5 3 4" xfId="1440" xr:uid="{153FF3DD-ED86-474C-8977-D40AB8CCCE75}"/>
    <cellStyle name="Normal 6 3 5 4" xfId="1441" xr:uid="{402B0662-2167-4947-B7EA-D381EC377252}"/>
    <cellStyle name="Normal 6 3 5 4 2" xfId="3988" xr:uid="{B6D39EB5-89A0-4483-98E8-2D3B158F9EDD}"/>
    <cellStyle name="Normal 6 3 5 5" xfId="1442" xr:uid="{28ACFA9A-1A71-45C7-ABF5-A67BD332328A}"/>
    <cellStyle name="Normal 6 3 5 6" xfId="1443" xr:uid="{132326F9-32D1-491B-91EB-363F33DF51BE}"/>
    <cellStyle name="Normal 6 3 6" xfId="1444" xr:uid="{393CA7FE-D7A6-494D-AE23-DB4DD8D88AD2}"/>
    <cellStyle name="Normal 6 3 6 2" xfId="1445" xr:uid="{44D0AFF1-3A75-4055-A7AB-64318D4F53D4}"/>
    <cellStyle name="Normal 6 3 6 2 2" xfId="1446" xr:uid="{7AFEAA14-506E-4977-BB86-8508EB7AE6E8}"/>
    <cellStyle name="Normal 6 3 6 2 2 2" xfId="3989" xr:uid="{2C6DBEE0-435F-489C-9394-258A5FACF6B3}"/>
    <cellStyle name="Normal 6 3 6 2 3" xfId="1447" xr:uid="{B9CCFBEE-5A20-4E8B-821A-0EC5C0D2B14F}"/>
    <cellStyle name="Normal 6 3 6 2 4" xfId="1448" xr:uid="{CDF8CB07-A4CF-4D5E-B46C-FAA53334327B}"/>
    <cellStyle name="Normal 6 3 6 3" xfId="1449" xr:uid="{25FE8679-8FEF-40FB-B7A4-E7E4EAE17442}"/>
    <cellStyle name="Normal 6 3 6 3 2" xfId="3990" xr:uid="{8608ECC9-D639-42B7-AEC1-C294E49DE5F3}"/>
    <cellStyle name="Normal 6 3 6 4" xfId="1450" xr:uid="{645D7C5A-524E-4AC0-AECD-61FA23F700F4}"/>
    <cellStyle name="Normal 6 3 6 5" xfId="1451" xr:uid="{2481EDD0-0490-4C11-8759-1387BC749BA5}"/>
    <cellStyle name="Normal 6 3 7" xfId="1452" xr:uid="{6BB7C0F1-E1BA-43F2-8DAF-AFD2A992EFBD}"/>
    <cellStyle name="Normal 6 3 7 2" xfId="1453" xr:uid="{A5CD7FA3-8DDF-4AB4-B14A-09F35F7EDF59}"/>
    <cellStyle name="Normal 6 3 7 2 2" xfId="3991" xr:uid="{21378009-B2CA-49BD-8F37-ADEE40CE11E6}"/>
    <cellStyle name="Normal 6 3 7 3" xfId="1454" xr:uid="{5A90C1D9-9076-4BDD-9E11-1EB8B2D5BA20}"/>
    <cellStyle name="Normal 6 3 7 4" xfId="1455" xr:uid="{ACA99645-B83A-4197-9392-ED86E17E23DC}"/>
    <cellStyle name="Normal 6 3 8" xfId="1456" xr:uid="{A0D2A23C-1AC2-458D-BE6F-05546BE9837D}"/>
    <cellStyle name="Normal 6 3 8 2" xfId="1457" xr:uid="{4BB86048-D53E-4D85-8AFA-C4F8057BDDF3}"/>
    <cellStyle name="Normal 6 3 8 3" xfId="1458" xr:uid="{EC6FA1D0-8AB9-4489-8127-C7D44BF2708A}"/>
    <cellStyle name="Normal 6 3 8 4" xfId="1459" xr:uid="{E964C74A-2193-474D-8C8A-56B5D2135447}"/>
    <cellStyle name="Normal 6 3 9" xfId="1460" xr:uid="{4EE9F7F7-702F-4059-87E6-81126BB100D9}"/>
    <cellStyle name="Normal 6 4" xfId="1461" xr:uid="{4C5DC67C-6661-435A-B093-ED21BCCFF68A}"/>
    <cellStyle name="Normal 6 4 10" xfId="1462" xr:uid="{33C7D251-9805-41E4-9C5D-677A67D096F2}"/>
    <cellStyle name="Normal 6 4 11" xfId="1463" xr:uid="{E0BCF864-5B43-4A24-B06F-3959979C55B4}"/>
    <cellStyle name="Normal 6 4 2" xfId="1464" xr:uid="{80E72435-07FB-41FA-A44C-5506993EBD29}"/>
    <cellStyle name="Normal 6 4 2 2" xfId="1465" xr:uid="{10A9D52C-AA25-44BB-83D4-F5A0785B5A32}"/>
    <cellStyle name="Normal 6 4 2 2 2" xfId="1466" xr:uid="{3EB42153-9002-4F62-A1F8-21F74E315DB1}"/>
    <cellStyle name="Normal 6 4 2 2 2 2" xfId="1467" xr:uid="{B9B006EC-3896-47FD-9FEB-A556CCF45F49}"/>
    <cellStyle name="Normal 6 4 2 2 2 2 2" xfId="1468" xr:uid="{9CC37CAE-A620-4ECC-A1AA-F6564D532AEE}"/>
    <cellStyle name="Normal 6 4 2 2 2 2 2 2" xfId="3992" xr:uid="{AD75B9A6-03B5-468A-A856-1C3E68CE3EBF}"/>
    <cellStyle name="Normal 6 4 2 2 2 2 3" xfId="1469" xr:uid="{DA1BF4CB-24E2-434B-A0F7-C8E0177DAF37}"/>
    <cellStyle name="Normal 6 4 2 2 2 2 4" xfId="1470" xr:uid="{F3C29884-B74C-4A16-86F6-5C0387973BC4}"/>
    <cellStyle name="Normal 6 4 2 2 2 3" xfId="1471" xr:uid="{C6430823-2879-49CE-B96D-2E8EBDE46073}"/>
    <cellStyle name="Normal 6 4 2 2 2 3 2" xfId="1472" xr:uid="{EE745493-B3D7-4224-A50C-C4FCE5E10F71}"/>
    <cellStyle name="Normal 6 4 2 2 2 3 3" xfId="1473" xr:uid="{AEBAD05C-0213-4F07-89C6-775A86D21CA3}"/>
    <cellStyle name="Normal 6 4 2 2 2 3 4" xfId="1474" xr:uid="{7760EDCB-9E78-44B4-ACEB-9552AF3F530F}"/>
    <cellStyle name="Normal 6 4 2 2 2 4" xfId="1475" xr:uid="{6206292E-C766-4D7C-A807-400BC0A92457}"/>
    <cellStyle name="Normal 6 4 2 2 2 5" xfId="1476" xr:uid="{3EF83B96-0BD4-4B28-BC0C-DED7574E554C}"/>
    <cellStyle name="Normal 6 4 2 2 2 6" xfId="1477" xr:uid="{A0B30566-F58F-44CA-BC89-D646658D79CC}"/>
    <cellStyle name="Normal 6 4 2 2 3" xfId="1478" xr:uid="{B3BC9BB7-F194-4C27-A98E-5C852D922D3E}"/>
    <cellStyle name="Normal 6 4 2 2 3 2" xfId="1479" xr:uid="{1D9EC41C-0FC8-4282-B07D-B28E6865E6EC}"/>
    <cellStyle name="Normal 6 4 2 2 3 2 2" xfId="1480" xr:uid="{14B6535C-27E2-4733-B951-6FFBB0FD8236}"/>
    <cellStyle name="Normal 6 4 2 2 3 2 3" xfId="1481" xr:uid="{FC4F5D1A-FE90-413A-A893-495293DBDC5B}"/>
    <cellStyle name="Normal 6 4 2 2 3 2 4" xfId="1482" xr:uid="{0318B3DF-8622-4E95-89A9-29B82510480E}"/>
    <cellStyle name="Normal 6 4 2 2 3 3" xfId="1483" xr:uid="{7524010C-B102-4FEA-9E47-044F7DBD7425}"/>
    <cellStyle name="Normal 6 4 2 2 3 4" xfId="1484" xr:uid="{C75BE910-F4F2-4A09-BFED-971D6EBE6666}"/>
    <cellStyle name="Normal 6 4 2 2 3 5" xfId="1485" xr:uid="{19AA55CE-C6BF-405C-8F6B-B882B33950CA}"/>
    <cellStyle name="Normal 6 4 2 2 4" xfId="1486" xr:uid="{C798BD55-8AF6-48E1-B108-71F2E7832A00}"/>
    <cellStyle name="Normal 6 4 2 2 4 2" xfId="1487" xr:uid="{1C00102B-0200-43AB-BC9A-2ECD8C4364F8}"/>
    <cellStyle name="Normal 6 4 2 2 4 3" xfId="1488" xr:uid="{CBE70AA2-A530-45FA-941F-AA994952C69D}"/>
    <cellStyle name="Normal 6 4 2 2 4 4" xfId="1489" xr:uid="{951BAF2E-4C6E-491A-A84E-D2FF9E3E3A5F}"/>
    <cellStyle name="Normal 6 4 2 2 5" xfId="1490" xr:uid="{95C87ADB-2D3D-4E26-BAA1-FDE93CF449EF}"/>
    <cellStyle name="Normal 6 4 2 2 5 2" xfId="1491" xr:uid="{DF410884-2DA1-4E68-A19A-73B52554B1AE}"/>
    <cellStyle name="Normal 6 4 2 2 5 3" xfId="1492" xr:uid="{25C07E29-136A-4528-99D4-6610DCF875E8}"/>
    <cellStyle name="Normal 6 4 2 2 5 4" xfId="1493" xr:uid="{78B1F4B4-3249-4F10-9809-2B75C1635211}"/>
    <cellStyle name="Normal 6 4 2 2 6" xfId="1494" xr:uid="{D434F30A-6478-48C9-A155-0298A8D092F4}"/>
    <cellStyle name="Normal 6 4 2 2 7" xfId="1495" xr:uid="{C3AF4C28-CDD3-4210-B76A-E032E2038D7A}"/>
    <cellStyle name="Normal 6 4 2 2 8" xfId="1496" xr:uid="{1BD77460-BB7B-488F-A374-153E9D4B4461}"/>
    <cellStyle name="Normal 6 4 2 3" xfId="1497" xr:uid="{49BF405E-22F0-467C-B284-44786F266292}"/>
    <cellStyle name="Normal 6 4 2 3 2" xfId="1498" xr:uid="{90EA9088-FF1E-4F31-B338-A78CDE91C552}"/>
    <cellStyle name="Normal 6 4 2 3 2 2" xfId="1499" xr:uid="{81D945A6-85F3-4138-9707-B8DE75115D04}"/>
    <cellStyle name="Normal 6 4 2 3 2 2 2" xfId="3993" xr:uid="{6BE44D6E-6BC8-4FFF-9034-A77CECD1EC75}"/>
    <cellStyle name="Normal 6 4 2 3 2 2 2 2" xfId="3994" xr:uid="{F247C520-C375-453C-90C1-82A2B5B9BA13}"/>
    <cellStyle name="Normal 6 4 2 3 2 2 3" xfId="3995" xr:uid="{06BB60F1-EAB5-4BDF-AF4C-A2A52E3C45CA}"/>
    <cellStyle name="Normal 6 4 2 3 2 3" xfId="1500" xr:uid="{95CBD49A-9B8F-4E6E-BC56-F702DF8F8FF7}"/>
    <cellStyle name="Normal 6 4 2 3 2 3 2" xfId="3996" xr:uid="{755DEDCF-A742-4676-9454-1D192B4D848F}"/>
    <cellStyle name="Normal 6 4 2 3 2 4" xfId="1501" xr:uid="{F6EC1C91-1A00-482B-A769-625C27F84C80}"/>
    <cellStyle name="Normal 6 4 2 3 3" xfId="1502" xr:uid="{E115DC12-E3F9-4CE9-BC21-F63D6890EB6E}"/>
    <cellStyle name="Normal 6 4 2 3 3 2" xfId="1503" xr:uid="{ACC824EB-9A40-4363-9C36-16F123E3127D}"/>
    <cellStyle name="Normal 6 4 2 3 3 2 2" xfId="3997" xr:uid="{97A1CEA6-87DC-408A-9415-EE43311FE32A}"/>
    <cellStyle name="Normal 6 4 2 3 3 3" xfId="1504" xr:uid="{D363ED55-2805-4101-9AC2-139A364C4A42}"/>
    <cellStyle name="Normal 6 4 2 3 3 4" xfId="1505" xr:uid="{F13B6127-D120-408C-B2EC-4CDDD38B833F}"/>
    <cellStyle name="Normal 6 4 2 3 4" xfId="1506" xr:uid="{8B6F3902-8727-4D00-A789-79B2798E8165}"/>
    <cellStyle name="Normal 6 4 2 3 4 2" xfId="3998" xr:uid="{08C1B9C7-6989-42E3-ADCA-0B9B933108EA}"/>
    <cellStyle name="Normal 6 4 2 3 5" xfId="1507" xr:uid="{2239570C-602A-4AB6-906D-3005A88615F2}"/>
    <cellStyle name="Normal 6 4 2 3 6" xfId="1508" xr:uid="{0C950CEA-DEBD-45EF-8088-1F88F3867AE8}"/>
    <cellStyle name="Normal 6 4 2 4" xfId="1509" xr:uid="{8AE88984-8905-49F0-96C1-72FD657DDD01}"/>
    <cellStyle name="Normal 6 4 2 4 2" xfId="1510" xr:uid="{C22D4E15-47D2-4BF3-AC6F-A393F14D65C9}"/>
    <cellStyle name="Normal 6 4 2 4 2 2" xfId="1511" xr:uid="{6E39DA21-EFAA-4FA6-B34C-0584F4E898E7}"/>
    <cellStyle name="Normal 6 4 2 4 2 2 2" xfId="3999" xr:uid="{0C9E4302-0C0A-4AA7-BE95-0EE7499AA4AD}"/>
    <cellStyle name="Normal 6 4 2 4 2 3" xfId="1512" xr:uid="{D9643D2C-D1E8-4433-892F-08F942DBA5D2}"/>
    <cellStyle name="Normal 6 4 2 4 2 4" xfId="1513" xr:uid="{21C2360A-F01A-4F86-9CA7-2895360AE29C}"/>
    <cellStyle name="Normal 6 4 2 4 3" xfId="1514" xr:uid="{F8C339B6-A539-4047-8830-75033839802B}"/>
    <cellStyle name="Normal 6 4 2 4 3 2" xfId="4000" xr:uid="{480CD965-E687-4889-B88B-673D9D8C8AA6}"/>
    <cellStyle name="Normal 6 4 2 4 4" xfId="1515" xr:uid="{1006AEF7-8625-4F8C-943F-569175D4FBA2}"/>
    <cellStyle name="Normal 6 4 2 4 5" xfId="1516" xr:uid="{59B592AF-F6EB-4108-BD8D-459ECC40EECB}"/>
    <cellStyle name="Normal 6 4 2 5" xfId="1517" xr:uid="{48DB4315-8FB1-4006-981F-6DE4496D2A42}"/>
    <cellStyle name="Normal 6 4 2 5 2" xfId="1518" xr:uid="{CDEFF4BD-0A26-4433-BD97-3E4106CA640A}"/>
    <cellStyle name="Normal 6 4 2 5 2 2" xfId="4001" xr:uid="{EA8B0295-EA4B-4B41-B209-BD3C12C8DC29}"/>
    <cellStyle name="Normal 6 4 2 5 3" xfId="1519" xr:uid="{860C1B8F-8317-42D8-9CE3-D1722E7F7633}"/>
    <cellStyle name="Normal 6 4 2 5 4" xfId="1520" xr:uid="{94A9CFA8-FFF6-4CF1-A104-9524AAB9B12C}"/>
    <cellStyle name="Normal 6 4 2 6" xfId="1521" xr:uid="{7DE02A04-C503-4439-A32C-277EBD5BE888}"/>
    <cellStyle name="Normal 6 4 2 6 2" xfId="1522" xr:uid="{691EE975-AC83-467B-87AC-FD1EBE0FD538}"/>
    <cellStyle name="Normal 6 4 2 6 3" xfId="1523" xr:uid="{3E635FB9-B6C8-4A26-B4DA-0C3A817B2758}"/>
    <cellStyle name="Normal 6 4 2 6 4" xfId="1524" xr:uid="{268F989F-E866-44AC-9DE4-EE221E9E6D7E}"/>
    <cellStyle name="Normal 6 4 2 7" xfId="1525" xr:uid="{7A8EFED7-E9AC-4099-BA7D-4FA7C022BB6B}"/>
    <cellStyle name="Normal 6 4 2 8" xfId="1526" xr:uid="{0BB1C23D-E6A7-4233-9175-2F6F3BD1BB95}"/>
    <cellStyle name="Normal 6 4 2 9" xfId="1527" xr:uid="{151F35AE-66B4-4049-8ACA-84BEDC43E2E1}"/>
    <cellStyle name="Normal 6 4 3" xfId="1528" xr:uid="{6A255749-E4A1-49B4-ABA5-BC2EF6FEBB86}"/>
    <cellStyle name="Normal 6 4 3 2" xfId="1529" xr:uid="{E2ACCA43-DE4E-4EED-BCC2-EC44A9370A1F}"/>
    <cellStyle name="Normal 6 4 3 2 2" xfId="1530" xr:uid="{DF76ADB9-8C47-4EE2-B9B7-1608D28855FC}"/>
    <cellStyle name="Normal 6 4 3 2 2 2" xfId="1531" xr:uid="{585CF66C-1862-4422-A472-6EEB8DA53E4D}"/>
    <cellStyle name="Normal 6 4 3 2 2 2 2" xfId="4002" xr:uid="{B9010AB7-B0E5-4767-B2BD-38A4B4802F4A}"/>
    <cellStyle name="Normal 6 4 3 2 2 3" xfId="1532" xr:uid="{9071219E-0DA0-4B94-95E2-07B81BAFA221}"/>
    <cellStyle name="Normal 6 4 3 2 2 4" xfId="1533" xr:uid="{2E3141C0-3AAD-431A-BD38-080E96314EEB}"/>
    <cellStyle name="Normal 6 4 3 2 3" xfId="1534" xr:uid="{7A5FA8D6-BB0A-42B0-8535-49B5636FF947}"/>
    <cellStyle name="Normal 6 4 3 2 3 2" xfId="1535" xr:uid="{337BABA7-D0CF-4434-A784-8E1995750C6B}"/>
    <cellStyle name="Normal 6 4 3 2 3 3" xfId="1536" xr:uid="{5A18F805-1053-42E8-8475-90CEFC6D6B98}"/>
    <cellStyle name="Normal 6 4 3 2 3 4" xfId="1537" xr:uid="{179EB7D6-BA4E-4B40-93D6-223EC21811BF}"/>
    <cellStyle name="Normal 6 4 3 2 4" xfId="1538" xr:uid="{B6258B6D-225C-4DD5-8EA6-E721B9DEAFA1}"/>
    <cellStyle name="Normal 6 4 3 2 5" xfId="1539" xr:uid="{0A4A7903-A764-4AC7-AA88-D864E032064F}"/>
    <cellStyle name="Normal 6 4 3 2 6" xfId="1540" xr:uid="{531B4491-181D-4DC5-BB8F-3F13CCD337F9}"/>
    <cellStyle name="Normal 6 4 3 3" xfId="1541" xr:uid="{A2DC5C4C-9A6C-478A-953F-445019482D3F}"/>
    <cellStyle name="Normal 6 4 3 3 2" xfId="1542" xr:uid="{72522594-7603-4114-83EF-3E3CD36C1523}"/>
    <cellStyle name="Normal 6 4 3 3 2 2" xfId="1543" xr:uid="{1DCCDD4D-6D8B-4ACB-950E-9868F1DFFD2A}"/>
    <cellStyle name="Normal 6 4 3 3 2 3" xfId="1544" xr:uid="{DDA5D037-F6CA-4DEB-A8BB-6CD223D97F8E}"/>
    <cellStyle name="Normal 6 4 3 3 2 4" xfId="1545" xr:uid="{B27607A5-4A22-4282-A712-099D01F46138}"/>
    <cellStyle name="Normal 6 4 3 3 3" xfId="1546" xr:uid="{AF0F8FEC-3A41-470C-A743-C75E42F92D40}"/>
    <cellStyle name="Normal 6 4 3 3 4" xfId="1547" xr:uid="{CBEC7319-AEEC-46AC-9F1E-A989D33D7195}"/>
    <cellStyle name="Normal 6 4 3 3 5" xfId="1548" xr:uid="{055E046D-6911-43D4-975D-C723CCD0650E}"/>
    <cellStyle name="Normal 6 4 3 4" xfId="1549" xr:uid="{42B79831-DF6A-411D-882E-525A0D10DB28}"/>
    <cellStyle name="Normal 6 4 3 4 2" xfId="1550" xr:uid="{9762AD6A-2568-46CC-A0E8-E6816B6527CA}"/>
    <cellStyle name="Normal 6 4 3 4 3" xfId="1551" xr:uid="{B5DE5FB4-466C-4FEE-AAB3-DD738EFDE54B}"/>
    <cellStyle name="Normal 6 4 3 4 4" xfId="1552" xr:uid="{F2B27F89-FA48-4123-A3BC-25311AB4545E}"/>
    <cellStyle name="Normal 6 4 3 5" xfId="1553" xr:uid="{D4B038B6-1D06-4051-93B0-AA2C93D385AA}"/>
    <cellStyle name="Normal 6 4 3 5 2" xfId="1554" xr:uid="{3C65E10C-CBC5-410E-8395-74F256C57201}"/>
    <cellStyle name="Normal 6 4 3 5 3" xfId="1555" xr:uid="{4F6AB128-F5E7-48CC-8257-F0DAA954B3D4}"/>
    <cellStyle name="Normal 6 4 3 5 4" xfId="1556" xr:uid="{4B7CA7DC-8AC2-4413-B17A-CED28595BF30}"/>
    <cellStyle name="Normal 6 4 3 6" xfId="1557" xr:uid="{EC2D1360-9C05-4874-BA9B-354F69FD9A5C}"/>
    <cellStyle name="Normal 6 4 3 7" xfId="1558" xr:uid="{03B93BEA-BABC-4BB9-979F-49D4B01BE196}"/>
    <cellStyle name="Normal 6 4 3 8" xfId="1559" xr:uid="{8568FDF6-34C2-414F-9532-902766410279}"/>
    <cellStyle name="Normal 6 4 4" xfId="1560" xr:uid="{B02A6465-0BAF-40B5-940A-0F958B797904}"/>
    <cellStyle name="Normal 6 4 4 2" xfId="1561" xr:uid="{83B57BE5-CE11-4A4C-94FB-31CEF1C347CE}"/>
    <cellStyle name="Normal 6 4 4 2 2" xfId="1562" xr:uid="{755E750D-2395-4AE0-B65D-B8DC579EE60E}"/>
    <cellStyle name="Normal 6 4 4 2 2 2" xfId="1563" xr:uid="{49078FAF-E3AB-480E-B87F-C57F23AF9628}"/>
    <cellStyle name="Normal 6 4 4 2 2 2 2" xfId="4003" xr:uid="{CFF09D4C-6FE2-4FB4-ACAF-E72D795ED317}"/>
    <cellStyle name="Normal 6 4 4 2 2 3" xfId="1564" xr:uid="{9A43DFC7-C62E-4009-BD1E-9EE8BC86F03C}"/>
    <cellStyle name="Normal 6 4 4 2 2 4" xfId="1565" xr:uid="{B2205E9E-49CE-4C69-A044-D10E91C12ED8}"/>
    <cellStyle name="Normal 6 4 4 2 3" xfId="1566" xr:uid="{D78C5F89-4E9D-45FF-9753-42F78243AA0E}"/>
    <cellStyle name="Normal 6 4 4 2 3 2" xfId="4004" xr:uid="{5B2BEB83-7B80-4665-9CF2-31D6B6933442}"/>
    <cellStyle name="Normal 6 4 4 2 4" xfId="1567" xr:uid="{0367B637-A297-4BC7-A919-1778BE67AF45}"/>
    <cellStyle name="Normal 6 4 4 2 5" xfId="1568" xr:uid="{B2A7F355-C44B-4A00-926F-03C4AE30113B}"/>
    <cellStyle name="Normal 6 4 4 3" xfId="1569" xr:uid="{F76E8497-3855-4FAA-813E-C706FFEAA430}"/>
    <cellStyle name="Normal 6 4 4 3 2" xfId="1570" xr:uid="{AE0EBC8D-CAA8-4E19-BC18-A9FD63BDF6DF}"/>
    <cellStyle name="Normal 6 4 4 3 2 2" xfId="4005" xr:uid="{845E3C91-4D7E-486E-8DEF-05BAAD7E9EA1}"/>
    <cellStyle name="Normal 6 4 4 3 3" xfId="1571" xr:uid="{7EBDE582-C8CF-43B3-AD31-CF17EEC5A01D}"/>
    <cellStyle name="Normal 6 4 4 3 4" xfId="1572" xr:uid="{F1B0162E-3218-47B9-91CE-403232CFAE84}"/>
    <cellStyle name="Normal 6 4 4 4" xfId="1573" xr:uid="{2039D6D8-46E8-4049-8C26-43BA6D998765}"/>
    <cellStyle name="Normal 6 4 4 4 2" xfId="1574" xr:uid="{6F27319A-3A61-4F89-B240-7B5645D80D7A}"/>
    <cellStyle name="Normal 6 4 4 4 3" xfId="1575" xr:uid="{A8BDF5A1-2285-4BF4-9EC7-6CE8625ECF79}"/>
    <cellStyle name="Normal 6 4 4 4 4" xfId="1576" xr:uid="{8334C138-77F5-4BAF-95DF-C00B7CF8C0DF}"/>
    <cellStyle name="Normal 6 4 4 5" xfId="1577" xr:uid="{70602383-73F3-4630-B7C1-94EA38652910}"/>
    <cellStyle name="Normal 6 4 4 6" xfId="1578" xr:uid="{86F0F9E0-35D7-4810-9E13-2D48F0A58482}"/>
    <cellStyle name="Normal 6 4 4 7" xfId="1579" xr:uid="{87EAD821-3B24-4718-BFC0-23E88C2CBD71}"/>
    <cellStyle name="Normal 6 4 5" xfId="1580" xr:uid="{EE65BD08-259A-4FC1-A8CC-3FF1A6495261}"/>
    <cellStyle name="Normal 6 4 5 2" xfId="1581" xr:uid="{2746B241-E9F5-43CF-8707-B4DA051DD6BB}"/>
    <cellStyle name="Normal 6 4 5 2 2" xfId="1582" xr:uid="{961CAD7F-ADD3-4A68-AA40-F6ED51B52150}"/>
    <cellStyle name="Normal 6 4 5 2 2 2" xfId="4006" xr:uid="{2D6D39C0-6CAB-4E60-BBA9-62C530310F1B}"/>
    <cellStyle name="Normal 6 4 5 2 3" xfId="1583" xr:uid="{53D4FB91-9A9B-4BE9-93FD-D7F7471A8551}"/>
    <cellStyle name="Normal 6 4 5 2 4" xfId="1584" xr:uid="{54F454E7-5566-4737-B412-BD5FB5DFA475}"/>
    <cellStyle name="Normal 6 4 5 3" xfId="1585" xr:uid="{ABCAE038-680B-4F1D-9B44-6F4FDF771B0C}"/>
    <cellStyle name="Normal 6 4 5 3 2" xfId="1586" xr:uid="{39A102DD-9620-4B25-A780-70B5F350826D}"/>
    <cellStyle name="Normal 6 4 5 3 3" xfId="1587" xr:uid="{9FEF59BD-30A9-41CB-88BF-99CBCC21150A}"/>
    <cellStyle name="Normal 6 4 5 3 4" xfId="1588" xr:uid="{D554405F-7690-4A9F-B617-7130CCF3C8B7}"/>
    <cellStyle name="Normal 6 4 5 4" xfId="1589" xr:uid="{B2A8D29E-23EF-451C-AE16-CA6E5FDDCEA4}"/>
    <cellStyle name="Normal 6 4 5 5" xfId="1590" xr:uid="{4B727BDE-004B-4F51-971B-CB228D25AF88}"/>
    <cellStyle name="Normal 6 4 5 6" xfId="1591" xr:uid="{A805350A-7D04-4EDB-A608-0DD711764EAB}"/>
    <cellStyle name="Normal 6 4 6" xfId="1592" xr:uid="{345ADCCF-D696-4F2B-9D31-3085BE2046F2}"/>
    <cellStyle name="Normal 6 4 6 2" xfId="1593" xr:uid="{2EB95492-980D-45E3-B920-D907DF3D57B2}"/>
    <cellStyle name="Normal 6 4 6 2 2" xfId="1594" xr:uid="{AE5E2406-FB1F-409F-AAFF-0BCE846D8F68}"/>
    <cellStyle name="Normal 6 4 6 2 3" xfId="1595" xr:uid="{A0B5DDAA-05FE-4669-857C-D711C728C052}"/>
    <cellStyle name="Normal 6 4 6 2 4" xfId="1596" xr:uid="{E63C11C5-BD77-4ADB-8E04-EEB23FA289F4}"/>
    <cellStyle name="Normal 6 4 6 3" xfId="1597" xr:uid="{E36AF9E0-2CAD-478E-B280-F96B21723C0D}"/>
    <cellStyle name="Normal 6 4 6 4" xfId="1598" xr:uid="{D961FD59-D403-40CB-B11E-08B354ECDAC1}"/>
    <cellStyle name="Normal 6 4 6 5" xfId="1599" xr:uid="{CFA41823-841B-4052-B822-1A1A5DF9449C}"/>
    <cellStyle name="Normal 6 4 7" xfId="1600" xr:uid="{36202234-F05D-433F-BCA7-09BA8C0B408F}"/>
    <cellStyle name="Normal 6 4 7 2" xfId="1601" xr:uid="{AC39A575-315D-4EE8-BF92-7AE25409D494}"/>
    <cellStyle name="Normal 6 4 7 3" xfId="1602" xr:uid="{72912D81-A536-4A00-BEB6-E789ACA23FA0}"/>
    <cellStyle name="Normal 6 4 7 3 2" xfId="4379" xr:uid="{6BC77CF4-C1A6-4CB9-BDE8-A25215D8AEE7}"/>
    <cellStyle name="Normal 6 4 7 4" xfId="1603" xr:uid="{A20DA8C8-388E-415A-A0B1-1BA490C2B49A}"/>
    <cellStyle name="Normal 6 4 8" xfId="1604" xr:uid="{FDC016D7-9637-4B48-B726-85B78CE3B6F7}"/>
    <cellStyle name="Normal 6 4 8 2" xfId="1605" xr:uid="{97582F3D-A818-4373-A265-527854D2EDC0}"/>
    <cellStyle name="Normal 6 4 8 3" xfId="1606" xr:uid="{27431328-E78E-4C95-9BDA-CC82CF894329}"/>
    <cellStyle name="Normal 6 4 8 4" xfId="1607" xr:uid="{C55ED567-608E-46B0-8ED9-A5B52D759A46}"/>
    <cellStyle name="Normal 6 4 9" xfId="1608" xr:uid="{B4F65946-F9EB-4DB7-A88C-CF8BA3A8D06E}"/>
    <cellStyle name="Normal 6 5" xfId="1609" xr:uid="{B96E5B4A-2B33-4D2F-9D8E-0A2D9BB871D2}"/>
    <cellStyle name="Normal 6 5 10" xfId="1610" xr:uid="{34561F5A-BF3C-4B73-B707-4D6F709C7827}"/>
    <cellStyle name="Normal 6 5 11" xfId="1611" xr:uid="{628652B5-11D4-4C3F-84D3-D4055867DCA3}"/>
    <cellStyle name="Normal 6 5 2" xfId="1612" xr:uid="{5E17D44E-C4B4-4382-B4C6-B3E24544D001}"/>
    <cellStyle name="Normal 6 5 2 2" xfId="1613" xr:uid="{C736AB6F-1E16-433B-99A4-B8E272884061}"/>
    <cellStyle name="Normal 6 5 2 2 2" xfId="1614" xr:uid="{8A555C1D-F481-4FC3-A40A-9F5EC83174FE}"/>
    <cellStyle name="Normal 6 5 2 2 2 2" xfId="1615" xr:uid="{4991C01A-D5CF-4EEA-8BB9-4F9994A8E0C0}"/>
    <cellStyle name="Normal 6 5 2 2 2 2 2" xfId="1616" xr:uid="{7D1DCBEB-395F-4675-B2AE-F9408A3FCFDC}"/>
    <cellStyle name="Normal 6 5 2 2 2 2 3" xfId="1617" xr:uid="{D843A7A8-BB44-4619-8FF3-D0E6A8EC0694}"/>
    <cellStyle name="Normal 6 5 2 2 2 2 4" xfId="1618" xr:uid="{8F16E71D-2985-4C3E-B28C-A4623715A4F6}"/>
    <cellStyle name="Normal 6 5 2 2 2 3" xfId="1619" xr:uid="{D4A1A41C-8959-4529-90B1-2ADA4133FBD9}"/>
    <cellStyle name="Normal 6 5 2 2 2 3 2" xfId="1620" xr:uid="{3BE1587A-C4F5-4F9E-9CF4-2FE7EEB7D968}"/>
    <cellStyle name="Normal 6 5 2 2 2 3 3" xfId="1621" xr:uid="{C05C0174-A2A5-46C8-B54E-951E3DAB5ECD}"/>
    <cellStyle name="Normal 6 5 2 2 2 3 4" xfId="1622" xr:uid="{39A6D7AC-60FD-4D2F-A926-7B555F81BFE8}"/>
    <cellStyle name="Normal 6 5 2 2 2 4" xfId="1623" xr:uid="{039EB57E-9838-4E36-A317-87FA968F89DC}"/>
    <cellStyle name="Normal 6 5 2 2 2 5" xfId="1624" xr:uid="{9C1E950D-802C-4FD7-A239-1355C09754D5}"/>
    <cellStyle name="Normal 6 5 2 2 2 6" xfId="1625" xr:uid="{D79C42F7-B071-4112-8763-D52AB3CB268B}"/>
    <cellStyle name="Normal 6 5 2 2 3" xfId="1626" xr:uid="{819A7CF8-2994-4C35-8837-2277AEFBD875}"/>
    <cellStyle name="Normal 6 5 2 2 3 2" xfId="1627" xr:uid="{6658EAF4-1F53-47AB-8231-7528F3C7FBDC}"/>
    <cellStyle name="Normal 6 5 2 2 3 2 2" xfId="1628" xr:uid="{DBFEE3CF-B6FB-463A-85A9-4CD131F49D63}"/>
    <cellStyle name="Normal 6 5 2 2 3 2 3" xfId="1629" xr:uid="{7FBE1F95-ABC5-4092-A24C-1F62E4D982ED}"/>
    <cellStyle name="Normal 6 5 2 2 3 2 4" xfId="1630" xr:uid="{926D8FF7-ACB5-4EA9-B676-3048321758E2}"/>
    <cellStyle name="Normal 6 5 2 2 3 3" xfId="1631" xr:uid="{169ED611-31BF-4F8D-AD8E-5D1D8D1C2C6B}"/>
    <cellStyle name="Normal 6 5 2 2 3 4" xfId="1632" xr:uid="{3DD25CFE-D11C-4293-BD1D-A312C3180940}"/>
    <cellStyle name="Normal 6 5 2 2 3 5" xfId="1633" xr:uid="{8D67F680-5FDC-44A3-86E5-770EB9953945}"/>
    <cellStyle name="Normal 6 5 2 2 4" xfId="1634" xr:uid="{3CDDECA7-477C-4EDA-9958-E028F911E7C5}"/>
    <cellStyle name="Normal 6 5 2 2 4 2" xfId="1635" xr:uid="{125D660C-8380-4C78-AC63-9835EB517A7D}"/>
    <cellStyle name="Normal 6 5 2 2 4 3" xfId="1636" xr:uid="{7DB2FA55-FD3E-48DC-98FB-AF7E205E7FBC}"/>
    <cellStyle name="Normal 6 5 2 2 4 4" xfId="1637" xr:uid="{C6E0B6CA-E552-43AA-9FA6-5DDBB7720DBF}"/>
    <cellStyle name="Normal 6 5 2 2 5" xfId="1638" xr:uid="{16F79970-3415-4746-9294-4A08BCAC2CBF}"/>
    <cellStyle name="Normal 6 5 2 2 5 2" xfId="1639" xr:uid="{78F1318C-73DE-462F-89C9-1469C07EAB50}"/>
    <cellStyle name="Normal 6 5 2 2 5 3" xfId="1640" xr:uid="{548E17BB-6D54-477E-9953-6578C7D1B714}"/>
    <cellStyle name="Normal 6 5 2 2 5 4" xfId="1641" xr:uid="{EA5E9294-3681-4072-924D-15FD4B430DF9}"/>
    <cellStyle name="Normal 6 5 2 2 6" xfId="1642" xr:uid="{58D2F3AA-320F-4D9A-933F-29C967569C92}"/>
    <cellStyle name="Normal 6 5 2 2 7" xfId="1643" xr:uid="{C94C73FD-EDD9-4F1B-8BD9-1A7D2D2E0B16}"/>
    <cellStyle name="Normal 6 5 2 2 8" xfId="1644" xr:uid="{B8C1F541-4493-447E-8543-D767760A774C}"/>
    <cellStyle name="Normal 6 5 2 3" xfId="1645" xr:uid="{4BD5C3DA-EB8A-4DEA-AB57-22BD00AC8AFE}"/>
    <cellStyle name="Normal 6 5 2 3 2" xfId="1646" xr:uid="{06154D4E-E6F1-40B1-8A52-EBEF92091D0F}"/>
    <cellStyle name="Normal 6 5 2 3 2 2" xfId="1647" xr:uid="{FB952C89-21FC-4752-A520-47E71577DDFF}"/>
    <cellStyle name="Normal 6 5 2 3 2 3" xfId="1648" xr:uid="{3733BAD2-A428-4E07-9DA9-34120CF122BA}"/>
    <cellStyle name="Normal 6 5 2 3 2 4" xfId="1649" xr:uid="{092086B6-090D-478E-ADFD-71131B0A3346}"/>
    <cellStyle name="Normal 6 5 2 3 3" xfId="1650" xr:uid="{3A974B46-DE46-4904-A221-67065E93B7BB}"/>
    <cellStyle name="Normal 6 5 2 3 3 2" xfId="1651" xr:uid="{82809881-7EDD-4D8E-B17B-6B83DF22F929}"/>
    <cellStyle name="Normal 6 5 2 3 3 3" xfId="1652" xr:uid="{1295DF5B-3718-48B2-836B-FBA09924867D}"/>
    <cellStyle name="Normal 6 5 2 3 3 4" xfId="1653" xr:uid="{B63E0D9E-65E3-4FE9-BEF0-74B314A5BC1D}"/>
    <cellStyle name="Normal 6 5 2 3 4" xfId="1654" xr:uid="{AD84BD13-28F2-4DA0-ACCC-5DDE45A11BFB}"/>
    <cellStyle name="Normal 6 5 2 3 5" xfId="1655" xr:uid="{3A7CC1FD-8D65-448A-8F7A-A34AF3F0DF8E}"/>
    <cellStyle name="Normal 6 5 2 3 6" xfId="1656" xr:uid="{700BB3CF-CF3D-44FB-A3DB-B9D5B814282F}"/>
    <cellStyle name="Normal 6 5 2 4" xfId="1657" xr:uid="{702E21D3-3385-4CE9-AA9E-402D869C7D97}"/>
    <cellStyle name="Normal 6 5 2 4 2" xfId="1658" xr:uid="{6ED507EA-D4E3-43F5-A8DA-B265146FB453}"/>
    <cellStyle name="Normal 6 5 2 4 2 2" xfId="1659" xr:uid="{D4804B81-2C9E-422F-8F68-1D6174E84EC7}"/>
    <cellStyle name="Normal 6 5 2 4 2 3" xfId="1660" xr:uid="{B7996E11-670A-44D8-845A-4F8D22799CCE}"/>
    <cellStyle name="Normal 6 5 2 4 2 4" xfId="1661" xr:uid="{BDCDC017-8121-454A-BB99-5DB095B05BB6}"/>
    <cellStyle name="Normal 6 5 2 4 3" xfId="1662" xr:uid="{B7BC855D-C990-4E6E-A0CF-57A4F1B6C90B}"/>
    <cellStyle name="Normal 6 5 2 4 4" xfId="1663" xr:uid="{7C25C1E2-1EBF-4214-9525-E7370DCE4955}"/>
    <cellStyle name="Normal 6 5 2 4 5" xfId="1664" xr:uid="{58973F4B-D559-4C5D-87BE-4BB5F805C29A}"/>
    <cellStyle name="Normal 6 5 2 5" xfId="1665" xr:uid="{C0C7257B-AB42-4932-91A6-AE992A01C965}"/>
    <cellStyle name="Normal 6 5 2 5 2" xfId="1666" xr:uid="{4CC0C199-2D6C-4DDC-AAAF-DE4FEDC6217E}"/>
    <cellStyle name="Normal 6 5 2 5 3" xfId="1667" xr:uid="{4AEB06E1-877B-49D7-AD41-F288C10BB6B3}"/>
    <cellStyle name="Normal 6 5 2 5 4" xfId="1668" xr:uid="{17E19186-A570-4106-A6B3-E7C0BA70FEC5}"/>
    <cellStyle name="Normal 6 5 2 6" xfId="1669" xr:uid="{14078DAC-B196-4CB1-8FDE-F89A604E850C}"/>
    <cellStyle name="Normal 6 5 2 6 2" xfId="1670" xr:uid="{2FFD8542-6DBC-4637-936B-2AB2FD1988B1}"/>
    <cellStyle name="Normal 6 5 2 6 3" xfId="1671" xr:uid="{E44C6412-0694-4016-8B7C-A404A6D377B6}"/>
    <cellStyle name="Normal 6 5 2 6 4" xfId="1672" xr:uid="{E3EFA50C-1C78-423A-9E36-1FC2DC817715}"/>
    <cellStyle name="Normal 6 5 2 7" xfId="1673" xr:uid="{C61404AD-B6F7-437C-9B02-467869AC9582}"/>
    <cellStyle name="Normal 6 5 2 8" xfId="1674" xr:uid="{3CC48824-4101-4178-8A80-EF46C6413865}"/>
    <cellStyle name="Normal 6 5 2 9" xfId="1675" xr:uid="{D3A9E5AB-5D83-4CC6-84FD-908DE9AF32E0}"/>
    <cellStyle name="Normal 6 5 3" xfId="1676" xr:uid="{35CB252D-8942-4AE8-8931-D197B09110BD}"/>
    <cellStyle name="Normal 6 5 3 2" xfId="1677" xr:uid="{3213CD93-6767-42BC-8AB6-4F32C7DE44CD}"/>
    <cellStyle name="Normal 6 5 3 2 2" xfId="1678" xr:uid="{C41E16CC-25CA-4440-BE45-8A66805D9D9B}"/>
    <cellStyle name="Normal 6 5 3 2 2 2" xfId="1679" xr:uid="{990FB897-B64A-4490-80EF-EF0C75A6ED58}"/>
    <cellStyle name="Normal 6 5 3 2 2 2 2" xfId="4007" xr:uid="{60C5A779-8031-416E-94E8-CB362DDEDD0F}"/>
    <cellStyle name="Normal 6 5 3 2 2 3" xfId="1680" xr:uid="{03E661D1-430D-4B20-86DC-1CFC48AD384B}"/>
    <cellStyle name="Normal 6 5 3 2 2 4" xfId="1681" xr:uid="{1F8D03B6-6EF2-4631-AFB6-BA2648329BB0}"/>
    <cellStyle name="Normal 6 5 3 2 3" xfId="1682" xr:uid="{462B7167-E55E-4084-8C04-99C2EB6760C4}"/>
    <cellStyle name="Normal 6 5 3 2 3 2" xfId="1683" xr:uid="{4BECA282-1081-4439-9879-AB1C66B3DB66}"/>
    <cellStyle name="Normal 6 5 3 2 3 3" xfId="1684" xr:uid="{3D253C22-80DD-4403-9086-35C6FAD456E0}"/>
    <cellStyle name="Normal 6 5 3 2 3 4" xfId="1685" xr:uid="{49A17AE8-804B-4DA6-9703-9251838D3D7A}"/>
    <cellStyle name="Normal 6 5 3 2 4" xfId="1686" xr:uid="{92A58562-9A89-4266-847B-D0EDD5A87147}"/>
    <cellStyle name="Normal 6 5 3 2 5" xfId="1687" xr:uid="{D0ACA518-EBD4-4FF8-9D2F-46F0278CCF5E}"/>
    <cellStyle name="Normal 6 5 3 2 6" xfId="1688" xr:uid="{C7BF85F0-9EF3-4947-BC23-B88736B82A87}"/>
    <cellStyle name="Normal 6 5 3 3" xfId="1689" xr:uid="{652DE918-47B3-4552-BB47-7C4581B25147}"/>
    <cellStyle name="Normal 6 5 3 3 2" xfId="1690" xr:uid="{C430A863-773D-42D1-B88E-509553562E6E}"/>
    <cellStyle name="Normal 6 5 3 3 2 2" xfId="1691" xr:uid="{76551007-C345-4135-92F0-7039E808D7D0}"/>
    <cellStyle name="Normal 6 5 3 3 2 3" xfId="1692" xr:uid="{716F51AA-CA11-4412-80B7-193112473B54}"/>
    <cellStyle name="Normal 6 5 3 3 2 4" xfId="1693" xr:uid="{F0DD2297-3B73-4B4D-830A-1DAE493A77AD}"/>
    <cellStyle name="Normal 6 5 3 3 3" xfId="1694" xr:uid="{03D765F1-7015-40A9-A479-1F6474F0BF9C}"/>
    <cellStyle name="Normal 6 5 3 3 4" xfId="1695" xr:uid="{1320E74D-CA2C-40C3-92E0-9D34ACFC7D0C}"/>
    <cellStyle name="Normal 6 5 3 3 5" xfId="1696" xr:uid="{5479F2F4-98E8-4259-B6FB-55CB34F79877}"/>
    <cellStyle name="Normal 6 5 3 4" xfId="1697" xr:uid="{B479058C-FB73-4521-A1E7-67A6714E8B0B}"/>
    <cellStyle name="Normal 6 5 3 4 2" xfId="1698" xr:uid="{B36E0D87-4360-470C-9656-87C5080B2D89}"/>
    <cellStyle name="Normal 6 5 3 4 3" xfId="1699" xr:uid="{6DE1F5AB-F11A-46C5-8E64-50757FCA30A4}"/>
    <cellStyle name="Normal 6 5 3 4 4" xfId="1700" xr:uid="{20F14783-7582-4247-9A03-D2231554CBA5}"/>
    <cellStyle name="Normal 6 5 3 5" xfId="1701" xr:uid="{61548E6B-1383-498A-A112-7382094065DE}"/>
    <cellStyle name="Normal 6 5 3 5 2" xfId="1702" xr:uid="{910FF833-85B2-4E17-9456-50C51FB8CF36}"/>
    <cellStyle name="Normal 6 5 3 5 3" xfId="1703" xr:uid="{5E6DFBAD-38DD-428B-8BAF-0CE66E66C879}"/>
    <cellStyle name="Normal 6 5 3 5 4" xfId="1704" xr:uid="{29574D07-210E-4A44-917C-52726195ACC0}"/>
    <cellStyle name="Normal 6 5 3 6" xfId="1705" xr:uid="{9ED1A36B-7459-4831-A7F6-F051C8B09A34}"/>
    <cellStyle name="Normal 6 5 3 7" xfId="1706" xr:uid="{D7F07A6E-DA70-4B3B-9239-BD33D17FDED3}"/>
    <cellStyle name="Normal 6 5 3 8" xfId="1707" xr:uid="{3437319E-A237-46E2-AC7E-2FEC76D826B9}"/>
    <cellStyle name="Normal 6 5 4" xfId="1708" xr:uid="{50EFFB9D-7CA6-4A13-B64A-386EE49FD235}"/>
    <cellStyle name="Normal 6 5 4 2" xfId="1709" xr:uid="{3BF4BB75-DAE9-4411-B2E7-73F15D83350C}"/>
    <cellStyle name="Normal 6 5 4 2 2" xfId="1710" xr:uid="{F5D67404-19F1-4153-9CB6-C840708D9E61}"/>
    <cellStyle name="Normal 6 5 4 2 2 2" xfId="1711" xr:uid="{1BDA741D-1586-4552-B531-63C22A65789E}"/>
    <cellStyle name="Normal 6 5 4 2 2 3" xfId="1712" xr:uid="{31D07BD5-749F-42B8-BA96-251032BF4FDB}"/>
    <cellStyle name="Normal 6 5 4 2 2 4" xfId="1713" xr:uid="{CF27DC6F-30F3-4E66-8582-1AF36233B242}"/>
    <cellStyle name="Normal 6 5 4 2 3" xfId="1714" xr:uid="{EDC45209-0388-4379-8F2E-0D55E8387B36}"/>
    <cellStyle name="Normal 6 5 4 2 4" xfId="1715" xr:uid="{7026228C-1B7C-4FF8-8441-01842806F4C7}"/>
    <cellStyle name="Normal 6 5 4 2 5" xfId="1716" xr:uid="{6FB41FD8-E037-4A55-B461-31A1CA58C6C9}"/>
    <cellStyle name="Normal 6 5 4 3" xfId="1717" xr:uid="{1EB7E958-1141-4DE1-A299-2B31A86CA24E}"/>
    <cellStyle name="Normal 6 5 4 3 2" xfId="1718" xr:uid="{F90DFBE2-5D24-42C8-99B4-88374EE1412B}"/>
    <cellStyle name="Normal 6 5 4 3 3" xfId="1719" xr:uid="{251FECEA-6662-4ED4-9312-0F1495460CB2}"/>
    <cellStyle name="Normal 6 5 4 3 4" xfId="1720" xr:uid="{A80DE616-BD2B-4D85-838F-5070BD93F815}"/>
    <cellStyle name="Normal 6 5 4 4" xfId="1721" xr:uid="{E3F81D09-D970-4DE2-A6D8-2416B7B078C2}"/>
    <cellStyle name="Normal 6 5 4 4 2" xfId="1722" xr:uid="{9C49179B-7341-4538-82FD-C00ADC22080D}"/>
    <cellStyle name="Normal 6 5 4 4 3" xfId="1723" xr:uid="{233A9C1F-ABE4-42AE-8BF3-AE08D657373A}"/>
    <cellStyle name="Normal 6 5 4 4 4" xfId="1724" xr:uid="{57526514-8796-4D75-BA87-722B27336614}"/>
    <cellStyle name="Normal 6 5 4 5" xfId="1725" xr:uid="{A09539B1-A416-40FE-AD7C-2E2E45890A17}"/>
    <cellStyle name="Normal 6 5 4 6" xfId="1726" xr:uid="{6FA9F557-CB6B-4607-9489-4113909A2956}"/>
    <cellStyle name="Normal 6 5 4 7" xfId="1727" xr:uid="{8D1D2148-C41C-4BE4-909B-9FFFE17CAE09}"/>
    <cellStyle name="Normal 6 5 5" xfId="1728" xr:uid="{96FB4A0D-D147-43DE-8A8A-92A762FBDD99}"/>
    <cellStyle name="Normal 6 5 5 2" xfId="1729" xr:uid="{93F138DA-19A9-4397-A693-A6CBC175DF74}"/>
    <cellStyle name="Normal 6 5 5 2 2" xfId="1730" xr:uid="{8CB5490D-E00C-40C4-A67B-C4A9A4F187E6}"/>
    <cellStyle name="Normal 6 5 5 2 3" xfId="1731" xr:uid="{871B60D0-071A-4F92-99DF-420DC7F2F6F4}"/>
    <cellStyle name="Normal 6 5 5 2 4" xfId="1732" xr:uid="{0725954E-B24B-4681-8A93-83F9CC1AB3B2}"/>
    <cellStyle name="Normal 6 5 5 3" xfId="1733" xr:uid="{9FA7D4F4-18D9-45A4-B407-8713C07EF4AA}"/>
    <cellStyle name="Normal 6 5 5 3 2" xfId="1734" xr:uid="{5C5529E5-E906-4274-BA8F-F2F57CC2E3A1}"/>
    <cellStyle name="Normal 6 5 5 3 3" xfId="1735" xr:uid="{7DD89406-0B6B-4597-B36D-1905FD164D90}"/>
    <cellStyle name="Normal 6 5 5 3 4" xfId="1736" xr:uid="{54B78F35-F961-48BC-B1D7-1D42903246EC}"/>
    <cellStyle name="Normal 6 5 5 4" xfId="1737" xr:uid="{F15A570A-9C93-45F2-B77F-64F8F5877BCE}"/>
    <cellStyle name="Normal 6 5 5 5" xfId="1738" xr:uid="{2A9A61A1-506C-46E7-A95E-FFA2433A8F9C}"/>
    <cellStyle name="Normal 6 5 5 6" xfId="1739" xr:uid="{2EFCC399-0983-4704-9BC3-8A616B3AAC95}"/>
    <cellStyle name="Normal 6 5 6" xfId="1740" xr:uid="{94B5F6F6-3365-479C-861F-969A73BFFB74}"/>
    <cellStyle name="Normal 6 5 6 2" xfId="1741" xr:uid="{E3D6672C-BE7F-4C39-8700-5568CB161A9B}"/>
    <cellStyle name="Normal 6 5 6 2 2" xfId="1742" xr:uid="{596A75E3-6245-4C06-95FB-5A0EFE827289}"/>
    <cellStyle name="Normal 6 5 6 2 3" xfId="1743" xr:uid="{B57FE028-AEC5-466F-84C8-5E72C16621F1}"/>
    <cellStyle name="Normal 6 5 6 2 4" xfId="1744" xr:uid="{C14B31DA-C83C-4319-A84B-CBDECBC57251}"/>
    <cellStyle name="Normal 6 5 6 3" xfId="1745" xr:uid="{86BFDC81-7B1B-4286-9E83-E399EB2150DE}"/>
    <cellStyle name="Normal 6 5 6 4" xfId="1746" xr:uid="{57BDD765-AEDE-4248-8E94-A71DBB12DA94}"/>
    <cellStyle name="Normal 6 5 6 5" xfId="1747" xr:uid="{C8384193-D99F-48D4-86EE-F65651FB48B9}"/>
    <cellStyle name="Normal 6 5 7" xfId="1748" xr:uid="{7F05B882-9DC4-409F-A39B-59248CBE8F5E}"/>
    <cellStyle name="Normal 6 5 7 2" xfId="1749" xr:uid="{01388265-A071-4997-A702-C8775C768C72}"/>
    <cellStyle name="Normal 6 5 7 3" xfId="1750" xr:uid="{03E5E486-5DB0-4060-B478-56E0A59C35DB}"/>
    <cellStyle name="Normal 6 5 7 4" xfId="1751" xr:uid="{42F06B6A-DF4F-4ED1-B8D2-5719B3F9BADA}"/>
    <cellStyle name="Normal 6 5 8" xfId="1752" xr:uid="{A69ECA56-5C28-4AA5-8B52-317909E74E5C}"/>
    <cellStyle name="Normal 6 5 8 2" xfId="1753" xr:uid="{F4F76EA7-71CB-4B1B-A741-5F927FE64892}"/>
    <cellStyle name="Normal 6 5 8 3" xfId="1754" xr:uid="{EBC2C1AF-4AAB-44EC-B275-BAD5EE6AB72E}"/>
    <cellStyle name="Normal 6 5 8 4" xfId="1755" xr:uid="{7AD1EE5F-9CDC-4D60-9ED1-1DC167C3E764}"/>
    <cellStyle name="Normal 6 5 9" xfId="1756" xr:uid="{61A39BA8-924C-44C3-B61F-09ABA1C3AD38}"/>
    <cellStyle name="Normal 6 6" xfId="1757" xr:uid="{8ABB5FF0-FDA4-4F15-B51C-A112410ED181}"/>
    <cellStyle name="Normal 6 6 2" xfId="1758" xr:uid="{9E77CA33-F4DA-4570-A9C0-B7BE7ACC7108}"/>
    <cellStyle name="Normal 6 6 2 2" xfId="1759" xr:uid="{D6C58770-07EE-40EC-971D-5BD18B767FF7}"/>
    <cellStyle name="Normal 6 6 2 2 2" xfId="1760" xr:uid="{3CECD950-E479-4FFD-B9B7-1CF9483FA252}"/>
    <cellStyle name="Normal 6 6 2 2 2 2" xfId="1761" xr:uid="{553A4935-4C6B-42D8-81AA-2107265C9DC3}"/>
    <cellStyle name="Normal 6 6 2 2 2 3" xfId="1762" xr:uid="{CAE5DD3C-0F10-45B8-A484-475F183AB8D1}"/>
    <cellStyle name="Normal 6 6 2 2 2 4" xfId="1763" xr:uid="{FC9C2558-DDFC-409B-A8B4-267572A1EA55}"/>
    <cellStyle name="Normal 6 6 2 2 3" xfId="1764" xr:uid="{DF9D8496-6463-4BF9-912E-B28662099682}"/>
    <cellStyle name="Normal 6 6 2 2 3 2" xfId="1765" xr:uid="{7DF1D260-F975-4346-900A-F41F4BA10446}"/>
    <cellStyle name="Normal 6 6 2 2 3 3" xfId="1766" xr:uid="{42FCBAF2-EB57-4AD6-9A9C-04BACB63D5C8}"/>
    <cellStyle name="Normal 6 6 2 2 3 4" xfId="1767" xr:uid="{3A35C536-2A7E-4952-A9F0-7F60C1ABEC76}"/>
    <cellStyle name="Normal 6 6 2 2 4" xfId="1768" xr:uid="{453C2D92-894A-4808-B372-494EFA40553C}"/>
    <cellStyle name="Normal 6 6 2 2 5" xfId="1769" xr:uid="{F8E9AD08-6E40-493F-A15A-01AEB5DEE2F4}"/>
    <cellStyle name="Normal 6 6 2 2 6" xfId="1770" xr:uid="{C5B774CB-A7F4-45D8-AC38-86ABBA3B432E}"/>
    <cellStyle name="Normal 6 6 2 3" xfId="1771" xr:uid="{BADB68BB-80C2-4DCC-81F2-4343C0D8024C}"/>
    <cellStyle name="Normal 6 6 2 3 2" xfId="1772" xr:uid="{44F140A0-C165-4F32-84E3-73FF409E735C}"/>
    <cellStyle name="Normal 6 6 2 3 2 2" xfId="1773" xr:uid="{4CCEB514-BE08-48C9-9344-971A0341D920}"/>
    <cellStyle name="Normal 6 6 2 3 2 3" xfId="1774" xr:uid="{AC0097AE-0D36-4B1A-8DD4-35330F48525B}"/>
    <cellStyle name="Normal 6 6 2 3 2 4" xfId="1775" xr:uid="{D0E62BC4-A9D3-46A9-8A29-0BA92E65AA43}"/>
    <cellStyle name="Normal 6 6 2 3 3" xfId="1776" xr:uid="{3D4E064A-5CA5-4FAD-AE77-438AAEB904D8}"/>
    <cellStyle name="Normal 6 6 2 3 4" xfId="1777" xr:uid="{D9420BC4-3806-4FF2-86D5-E0D3A9F52877}"/>
    <cellStyle name="Normal 6 6 2 3 5" xfId="1778" xr:uid="{59C59D28-0210-4013-9E38-52B5377948EC}"/>
    <cellStyle name="Normal 6 6 2 4" xfId="1779" xr:uid="{FAA4EEAF-2DA2-4D1B-870D-429F666B94D0}"/>
    <cellStyle name="Normal 6 6 2 4 2" xfId="1780" xr:uid="{ED4494D5-4F8A-4A31-AC60-A99EC90D8C98}"/>
    <cellStyle name="Normal 6 6 2 4 3" xfId="1781" xr:uid="{87FB8BE9-CE3F-4369-93B1-F3731FE78F38}"/>
    <cellStyle name="Normal 6 6 2 4 4" xfId="1782" xr:uid="{43C64185-E962-4660-B126-832C0A16BC54}"/>
    <cellStyle name="Normal 6 6 2 5" xfId="1783" xr:uid="{0DF06370-0297-4C6C-A3BB-663CB15FABC4}"/>
    <cellStyle name="Normal 6 6 2 5 2" xfId="1784" xr:uid="{F601753F-8D92-4608-A204-EBB981CBA207}"/>
    <cellStyle name="Normal 6 6 2 5 3" xfId="1785" xr:uid="{159D9DE9-1694-419E-B9AD-995F148CDB19}"/>
    <cellStyle name="Normal 6 6 2 5 4" xfId="1786" xr:uid="{5DC1310F-F8DD-4BE3-AD59-981EB987FF16}"/>
    <cellStyle name="Normal 6 6 2 6" xfId="1787" xr:uid="{3945E0AF-533C-49B9-84A5-F7C9BD848A96}"/>
    <cellStyle name="Normal 6 6 2 7" xfId="1788" xr:uid="{4EE861D3-3BA1-424A-9FEA-D62106A0B9D0}"/>
    <cellStyle name="Normal 6 6 2 8" xfId="1789" xr:uid="{3BC28771-C296-4A34-B102-8C8BBB1182F6}"/>
    <cellStyle name="Normal 6 6 3" xfId="1790" xr:uid="{DBD2219C-63B5-4ED8-A6E3-2F590DA8CE2C}"/>
    <cellStyle name="Normal 6 6 3 2" xfId="1791" xr:uid="{F644107F-A4BC-4636-90F9-DC57A39927F6}"/>
    <cellStyle name="Normal 6 6 3 2 2" xfId="1792" xr:uid="{AD8A7A44-C96C-4E8F-877C-82934996E0C3}"/>
    <cellStyle name="Normal 6 6 3 2 3" xfId="1793" xr:uid="{23F90195-797E-4CB8-960F-9123DF5AB161}"/>
    <cellStyle name="Normal 6 6 3 2 4" xfId="1794" xr:uid="{E460D684-4D0C-4261-8713-84F31929CF8A}"/>
    <cellStyle name="Normal 6 6 3 3" xfId="1795" xr:uid="{450AF114-FA3C-4C29-8C4D-494495A4C4D3}"/>
    <cellStyle name="Normal 6 6 3 3 2" xfId="1796" xr:uid="{40C8E7D9-3C19-4095-885B-363F90A6FE34}"/>
    <cellStyle name="Normal 6 6 3 3 3" xfId="1797" xr:uid="{5759A41A-CF97-409D-AF93-E8C1718255E7}"/>
    <cellStyle name="Normal 6 6 3 3 4" xfId="1798" xr:uid="{07DD9AF2-992C-4CE1-9CFF-2006D1B3C5AB}"/>
    <cellStyle name="Normal 6 6 3 4" xfId="1799" xr:uid="{89A19E2E-85B0-451B-81A5-26D23168AF2D}"/>
    <cellStyle name="Normal 6 6 3 5" xfId="1800" xr:uid="{EDF6F9C2-C7B5-49C8-B115-DEB37EC35B88}"/>
    <cellStyle name="Normal 6 6 3 6" xfId="1801" xr:uid="{C1089560-D7B6-43B9-B5A1-B6A96D927521}"/>
    <cellStyle name="Normal 6 6 4" xfId="1802" xr:uid="{89E34F47-147A-412B-83E4-B79829BDF989}"/>
    <cellStyle name="Normal 6 6 4 2" xfId="1803" xr:uid="{1961B20C-1EF1-4EB0-9EDF-329D0C5EF09C}"/>
    <cellStyle name="Normal 6 6 4 2 2" xfId="1804" xr:uid="{CE39C00C-A16B-4A02-ACE4-6A5F7AA83F46}"/>
    <cellStyle name="Normal 6 6 4 2 3" xfId="1805" xr:uid="{457B376E-5ECA-4C9B-88C7-6A3542A6CCD1}"/>
    <cellStyle name="Normal 6 6 4 2 4" xfId="1806" xr:uid="{51C3A1C3-1CB6-4D78-85BE-7BEB56BC12AF}"/>
    <cellStyle name="Normal 6 6 4 3" xfId="1807" xr:uid="{4C785E8F-0C8F-4756-9438-A77454512E79}"/>
    <cellStyle name="Normal 6 6 4 4" xfId="1808" xr:uid="{492850E4-38A0-4580-896D-53222D01AE32}"/>
    <cellStyle name="Normal 6 6 4 5" xfId="1809" xr:uid="{76E322DA-D437-4ACE-B6B4-DF923B19A0AF}"/>
    <cellStyle name="Normal 6 6 5" xfId="1810" xr:uid="{A5AF6D47-E965-4823-BB9A-EBE8DE6A7513}"/>
    <cellStyle name="Normal 6 6 5 2" xfId="1811" xr:uid="{D473BD97-3665-4D86-BC68-95F071D1F176}"/>
    <cellStyle name="Normal 6 6 5 3" xfId="1812" xr:uid="{DF2BE436-6425-479B-9DE4-015D93D55CED}"/>
    <cellStyle name="Normal 6 6 5 4" xfId="1813" xr:uid="{1768CD01-AB77-4AF4-AAFB-4D4DB6F53B4B}"/>
    <cellStyle name="Normal 6 6 6" xfId="1814" xr:uid="{7A0DE91B-18D1-4336-8C47-F8D6B9D4FF76}"/>
    <cellStyle name="Normal 6 6 6 2" xfId="1815" xr:uid="{19BAD987-9020-4DF9-9218-EEAF64CC8C70}"/>
    <cellStyle name="Normal 6 6 6 3" xfId="1816" xr:uid="{15D2C315-E5AF-4735-90DB-E0822C1607F2}"/>
    <cellStyle name="Normal 6 6 6 4" xfId="1817" xr:uid="{22B8CBA2-A287-4E73-834D-F78839E9FE38}"/>
    <cellStyle name="Normal 6 6 7" xfId="1818" xr:uid="{EB9322BB-7A3E-4ECC-9AD5-50292F8A3380}"/>
    <cellStyle name="Normal 6 6 8" xfId="1819" xr:uid="{19B977EB-0412-4C17-B1F3-C091DC699711}"/>
    <cellStyle name="Normal 6 6 9" xfId="1820" xr:uid="{D5A24B94-72DB-4F8F-9A7F-63D381E03DCC}"/>
    <cellStyle name="Normal 6 7" xfId="1821" xr:uid="{BB601C9E-72C8-473D-BCF5-0149CB71FB23}"/>
    <cellStyle name="Normal 6 7 2" xfId="1822" xr:uid="{414AC7C6-A5F1-4AE9-B3FB-11A535AC9B12}"/>
    <cellStyle name="Normal 6 7 2 2" xfId="1823" xr:uid="{58CC9A65-4868-4CF1-9FDA-98171A278689}"/>
    <cellStyle name="Normal 6 7 2 2 2" xfId="1824" xr:uid="{BE931984-2104-45ED-9842-1ABBF3E066B6}"/>
    <cellStyle name="Normal 6 7 2 2 2 2" xfId="4008" xr:uid="{FF8C68F9-4F09-4621-A52C-185410E863D6}"/>
    <cellStyle name="Normal 6 7 2 2 3" xfId="1825" xr:uid="{436B6845-6EEA-4EE1-8CBD-4B1FA96E7D83}"/>
    <cellStyle name="Normal 6 7 2 2 4" xfId="1826" xr:uid="{3973757B-8CF2-4147-9BCC-7C7D3074D5E2}"/>
    <cellStyle name="Normal 6 7 2 3" xfId="1827" xr:uid="{50D03CE8-799D-4C6F-897E-B13E0D67B6DF}"/>
    <cellStyle name="Normal 6 7 2 3 2" xfId="1828" xr:uid="{C7387DE2-CFF5-4855-9262-66C39CB68C5D}"/>
    <cellStyle name="Normal 6 7 2 3 3" xfId="1829" xr:uid="{3B7D2E02-1BDB-48A1-89A6-ED0DD6E9207E}"/>
    <cellStyle name="Normal 6 7 2 3 4" xfId="1830" xr:uid="{74573645-4B75-46AD-9CD5-458691BE9D35}"/>
    <cellStyle name="Normal 6 7 2 4" xfId="1831" xr:uid="{F660358E-9E08-48EA-8AC7-F0489B1C8269}"/>
    <cellStyle name="Normal 6 7 2 5" xfId="1832" xr:uid="{3A43133E-2C53-4366-9394-628D8FF9743D}"/>
    <cellStyle name="Normal 6 7 2 6" xfId="1833" xr:uid="{E414B04F-BAFC-44A8-982B-D6ECD123A8A9}"/>
    <cellStyle name="Normal 6 7 3" xfId="1834" xr:uid="{73C1A56C-1511-4068-89C1-C46581C5DD6A}"/>
    <cellStyle name="Normal 6 7 3 2" xfId="1835" xr:uid="{EBD2E513-992E-40A7-BFED-95194FC803D1}"/>
    <cellStyle name="Normal 6 7 3 2 2" xfId="1836" xr:uid="{AF0D1AFB-5A10-4CD1-9CBB-60EE3E01F4D1}"/>
    <cellStyle name="Normal 6 7 3 2 3" xfId="1837" xr:uid="{EF9C24AF-D34B-43D2-9770-127DE62A7DB8}"/>
    <cellStyle name="Normal 6 7 3 2 4" xfId="1838" xr:uid="{F39FFAD6-0C46-444B-BBE1-0250D9E2EBCD}"/>
    <cellStyle name="Normal 6 7 3 3" xfId="1839" xr:uid="{245FCC8C-5715-43C5-8A55-FECFAA5E9310}"/>
    <cellStyle name="Normal 6 7 3 4" xfId="1840" xr:uid="{8B7DDB7F-B057-475D-A91C-0BC2E0ADC070}"/>
    <cellStyle name="Normal 6 7 3 5" xfId="1841" xr:uid="{DF644991-6ABD-4F8B-B798-AFC4FCC438BF}"/>
    <cellStyle name="Normal 6 7 4" xfId="1842" xr:uid="{CD90C4F1-3C02-4332-BBB2-8BDF56247021}"/>
    <cellStyle name="Normal 6 7 4 2" xfId="1843" xr:uid="{F2ED7C2A-B5BB-41C9-B08E-EF2EA7253C85}"/>
    <cellStyle name="Normal 6 7 4 3" xfId="1844" xr:uid="{1F1C998F-6077-40DC-996E-8C4E1CDB3BAE}"/>
    <cellStyle name="Normal 6 7 4 4" xfId="1845" xr:uid="{C9F3549A-C21B-4C11-AB29-FDCDA8579EDE}"/>
    <cellStyle name="Normal 6 7 5" xfId="1846" xr:uid="{092354E8-5ECA-4595-AC17-3AF8B7C9FC99}"/>
    <cellStyle name="Normal 6 7 5 2" xfId="1847" xr:uid="{E8EBD7CF-5753-49C2-B000-C4F1B9907C76}"/>
    <cellStyle name="Normal 6 7 5 3" xfId="1848" xr:uid="{ECBC4D9E-6268-4AE7-B50E-FF136F1EE33F}"/>
    <cellStyle name="Normal 6 7 5 4" xfId="1849" xr:uid="{A74B39D3-B02F-4F13-9C18-805EFDE1243A}"/>
    <cellStyle name="Normal 6 7 6" xfId="1850" xr:uid="{DCF9C9BC-A418-4477-BC2A-D5327C6E4A7D}"/>
    <cellStyle name="Normal 6 7 7" xfId="1851" xr:uid="{15C140A2-F14D-4F7F-9109-BFF9BEBD386A}"/>
    <cellStyle name="Normal 6 7 8" xfId="1852" xr:uid="{BAB7ABE1-0BB5-4382-AEA9-B02982C9BDC0}"/>
    <cellStyle name="Normal 6 8" xfId="1853" xr:uid="{39CAF452-5412-49B7-AE20-58B898253DF7}"/>
    <cellStyle name="Normal 6 8 2" xfId="1854" xr:uid="{87D15FEE-9CDC-4F98-967B-4A5827EF0146}"/>
    <cellStyle name="Normal 6 8 2 2" xfId="1855" xr:uid="{A736950C-650F-4503-B261-90198F5584F7}"/>
    <cellStyle name="Normal 6 8 2 2 2" xfId="1856" xr:uid="{359356D6-FD31-464C-80FB-B6B5B527BA7F}"/>
    <cellStyle name="Normal 6 8 2 2 3" xfId="1857" xr:uid="{0AD14AE1-1F41-4CFD-A796-1861D854095E}"/>
    <cellStyle name="Normal 6 8 2 2 4" xfId="1858" xr:uid="{1A066C06-6911-43DC-B9A1-DE0018297008}"/>
    <cellStyle name="Normal 6 8 2 3" xfId="1859" xr:uid="{546B5DE6-9ED3-42C7-81E0-9EA503CE755B}"/>
    <cellStyle name="Normal 6 8 2 4" xfId="1860" xr:uid="{629A6A40-C9C3-45C6-9415-6EC7D8EB31FB}"/>
    <cellStyle name="Normal 6 8 2 5" xfId="1861" xr:uid="{44C6030B-9AF5-4301-BB86-C6F6285839E8}"/>
    <cellStyle name="Normal 6 8 3" xfId="1862" xr:uid="{94360F1F-FEDB-4624-ABF6-0276E04580BA}"/>
    <cellStyle name="Normal 6 8 3 2" xfId="1863" xr:uid="{B9401F83-FEDC-4224-8653-052B9EE3D968}"/>
    <cellStyle name="Normal 6 8 3 3" xfId="1864" xr:uid="{BC44BB18-BF9A-4615-A238-7E3156D26BDF}"/>
    <cellStyle name="Normal 6 8 3 4" xfId="1865" xr:uid="{85EF783A-FEFB-4763-A6DF-158F125C8719}"/>
    <cellStyle name="Normal 6 8 4" xfId="1866" xr:uid="{131BF085-C540-4DBD-A58E-0DBC3C2AD713}"/>
    <cellStyle name="Normal 6 8 4 2" xfId="1867" xr:uid="{DFA450B2-040C-42CB-80ED-EFFEE878E4F4}"/>
    <cellStyle name="Normal 6 8 4 3" xfId="1868" xr:uid="{2629B550-B308-471E-B734-4FEAAE8C37B6}"/>
    <cellStyle name="Normal 6 8 4 4" xfId="1869" xr:uid="{EBD7E66F-F1D9-4011-B9B0-7FB51633EA82}"/>
    <cellStyle name="Normal 6 8 5" xfId="1870" xr:uid="{FFA1803B-6452-4E81-843C-4387C5584853}"/>
    <cellStyle name="Normal 6 8 6" xfId="1871" xr:uid="{5EF52B43-4D67-4B9E-9E20-37E0B12B39E2}"/>
    <cellStyle name="Normal 6 8 7" xfId="1872" xr:uid="{DF846391-7537-476F-B3C5-0412F08FB7B3}"/>
    <cellStyle name="Normal 6 9" xfId="1873" xr:uid="{3F6E3ABA-D24F-4129-8BC4-55B08C9E9F61}"/>
    <cellStyle name="Normal 6 9 2" xfId="1874" xr:uid="{8DC0DCF4-5C5C-4FA3-9E98-689D70891855}"/>
    <cellStyle name="Normal 6 9 2 2" xfId="1875" xr:uid="{D9F6E810-7A41-4645-9E1E-11CFA149146B}"/>
    <cellStyle name="Normal 6 9 2 3" xfId="1876" xr:uid="{BD32B833-EFD1-4770-8FD0-34970F5797FC}"/>
    <cellStyle name="Normal 6 9 2 4" xfId="1877" xr:uid="{2400954F-FBCA-4762-B743-BB1D2DC0F38E}"/>
    <cellStyle name="Normal 6 9 3" xfId="1878" xr:uid="{AC424DD4-16DF-4C7F-A06F-963D10978FA9}"/>
    <cellStyle name="Normal 6 9 3 2" xfId="1879" xr:uid="{9E21809A-466E-4718-8C08-A96F5F185C41}"/>
    <cellStyle name="Normal 6 9 3 3" xfId="1880" xr:uid="{BA9A82C5-520E-44AB-A139-DB56855CDB42}"/>
    <cellStyle name="Normal 6 9 3 4" xfId="1881" xr:uid="{5957AE39-FD6A-4AA6-9882-D508E53ADD2D}"/>
    <cellStyle name="Normal 6 9 4" xfId="1882" xr:uid="{6D9EC211-4192-466C-8D4A-9DD46DD02880}"/>
    <cellStyle name="Normal 6 9 5" xfId="1883" xr:uid="{5440BED3-86A0-4270-91D3-932E2FB7D24E}"/>
    <cellStyle name="Normal 6 9 6" xfId="1884" xr:uid="{221A453E-9ACB-4415-9835-D4F66A08A058}"/>
    <cellStyle name="Normal 7" xfId="86" xr:uid="{84D10B77-ED59-4B8E-A431-A86C07B28780}"/>
    <cellStyle name="Normal 7 10" xfId="1885" xr:uid="{E7C73DBC-8F2A-47A7-BC46-ECB64CD992B1}"/>
    <cellStyle name="Normal 7 10 2" xfId="1886" xr:uid="{853B29C9-D2A3-4F88-98D8-4634F4C364A9}"/>
    <cellStyle name="Normal 7 10 3" xfId="1887" xr:uid="{5B549B7A-5BF3-4586-90A0-4EF0AB118ECB}"/>
    <cellStyle name="Normal 7 10 4" xfId="1888" xr:uid="{C87AC0D3-A6E5-471B-B53B-C817890102CC}"/>
    <cellStyle name="Normal 7 11" xfId="1889" xr:uid="{32C1382D-A270-42F7-9327-B406DB9C83EE}"/>
    <cellStyle name="Normal 7 11 2" xfId="1890" xr:uid="{DA3B5751-6287-47FA-8B22-EBD4A92790EA}"/>
    <cellStyle name="Normal 7 11 3" xfId="1891" xr:uid="{F5462BE7-8D07-480A-92DC-BC1B77E95A60}"/>
    <cellStyle name="Normal 7 11 4" xfId="1892" xr:uid="{CE489063-3AB3-42E3-8F6E-6E9E9B22EDE5}"/>
    <cellStyle name="Normal 7 12" xfId="1893" xr:uid="{1D5B47E0-2581-4289-846F-D63D44D62CF9}"/>
    <cellStyle name="Normal 7 12 2" xfId="1894" xr:uid="{BB35842E-7BBE-4EB0-A208-0F09608E6B9B}"/>
    <cellStyle name="Normal 7 13" xfId="1895" xr:uid="{80661CF5-9A7C-45BA-83E1-F6C9B3401734}"/>
    <cellStyle name="Normal 7 14" xfId="1896" xr:uid="{46759766-C4B8-4273-8B1A-76BFC7379E4B}"/>
    <cellStyle name="Normal 7 15" xfId="1897" xr:uid="{B0151F74-68CC-4DF0-8C7D-FE0FD76C94E7}"/>
    <cellStyle name="Normal 7 2" xfId="87" xr:uid="{88BD6514-EA71-4A9D-945C-763BFCA640DD}"/>
    <cellStyle name="Normal 7 2 10" xfId="1898" xr:uid="{272DD25F-399C-41A3-AE4D-FE5687180A0B}"/>
    <cellStyle name="Normal 7 2 11" xfId="1899" xr:uid="{0F49E9FB-0374-4130-9700-F14B03AC3BB0}"/>
    <cellStyle name="Normal 7 2 2" xfId="1900" xr:uid="{CBD5EBFE-62C2-4E8C-ABF1-5F61042C2819}"/>
    <cellStyle name="Normal 7 2 2 2" xfId="1901" xr:uid="{7DCDC7E6-52B4-43BE-8B3E-96470E853228}"/>
    <cellStyle name="Normal 7 2 2 2 2" xfId="1902" xr:uid="{D6C5B1FB-E11F-4B00-A5B3-594A62D6131D}"/>
    <cellStyle name="Normal 7 2 2 2 2 2" xfId="1903" xr:uid="{B10BCBB9-5EDD-455B-B459-DFBED2251DB3}"/>
    <cellStyle name="Normal 7 2 2 2 2 2 2" xfId="1904" xr:uid="{097C112D-24E5-4333-BCF2-DE9877E7AEB3}"/>
    <cellStyle name="Normal 7 2 2 2 2 2 2 2" xfId="4009" xr:uid="{3C36A2D3-32BE-4E7C-8892-04000721E60F}"/>
    <cellStyle name="Normal 7 2 2 2 2 2 2 2 2" xfId="4010" xr:uid="{E38AC9D8-39C1-4739-B7C9-985671D85C2F}"/>
    <cellStyle name="Normal 7 2 2 2 2 2 2 3" xfId="4011" xr:uid="{8C1034DF-C9EC-4E8C-863A-501E0176565B}"/>
    <cellStyle name="Normal 7 2 2 2 2 2 3" xfId="1905" xr:uid="{C103E6C2-0D1F-4FC1-A490-DF25A9B240A4}"/>
    <cellStyle name="Normal 7 2 2 2 2 2 3 2" xfId="4012" xr:uid="{16A543A3-7AE7-4AAE-B04E-0C47F42CBAA3}"/>
    <cellStyle name="Normal 7 2 2 2 2 2 4" xfId="1906" xr:uid="{D0F7C77C-9BC9-4AAB-8CA7-8E974CDB1B85}"/>
    <cellStyle name="Normal 7 2 2 2 2 3" xfId="1907" xr:uid="{9031A78D-0C62-470B-8A3F-C55E7D308E32}"/>
    <cellStyle name="Normal 7 2 2 2 2 3 2" xfId="1908" xr:uid="{B6F1A981-DAE8-4374-B2D1-4A59B8C6B3F7}"/>
    <cellStyle name="Normal 7 2 2 2 2 3 2 2" xfId="4013" xr:uid="{8E135229-0613-46BD-BE39-9FBF5109EBEE}"/>
    <cellStyle name="Normal 7 2 2 2 2 3 3" xfId="1909" xr:uid="{F5396354-E856-4332-AC5C-E12D8ACD93FD}"/>
    <cellStyle name="Normal 7 2 2 2 2 3 4" xfId="1910" xr:uid="{9AB2A64A-78EB-4969-B896-BA05F997D904}"/>
    <cellStyle name="Normal 7 2 2 2 2 4" xfId="1911" xr:uid="{CF477C72-DE9B-48A5-90A8-42CFCB3B1BEB}"/>
    <cellStyle name="Normal 7 2 2 2 2 4 2" xfId="4014" xr:uid="{C1612FD7-C77E-43D0-9ED6-5B9B96050806}"/>
    <cellStyle name="Normal 7 2 2 2 2 5" xfId="1912" xr:uid="{5DF5A8D2-F324-4A98-8ACB-7FEE1DDA85E2}"/>
    <cellStyle name="Normal 7 2 2 2 2 6" xfId="1913" xr:uid="{468BC0ED-3D45-4E55-B645-784DCA03E382}"/>
    <cellStyle name="Normal 7 2 2 2 3" xfId="1914" xr:uid="{86F5386C-6ACA-4432-A4EA-CAC3D85EF521}"/>
    <cellStyle name="Normal 7 2 2 2 3 2" xfId="1915" xr:uid="{A487C3C9-E387-49B5-B908-48757958517D}"/>
    <cellStyle name="Normal 7 2 2 2 3 2 2" xfId="1916" xr:uid="{76FBF9F7-4645-4BA4-A0D1-80B6A958989B}"/>
    <cellStyle name="Normal 7 2 2 2 3 2 2 2" xfId="4015" xr:uid="{12723658-F008-45EC-8516-E04E7D194B1A}"/>
    <cellStyle name="Normal 7 2 2 2 3 2 2 2 2" xfId="4016" xr:uid="{9C09F0B3-840A-4761-AA37-45AF46582602}"/>
    <cellStyle name="Normal 7 2 2 2 3 2 2 3" xfId="4017" xr:uid="{DCEF7740-7C2D-459A-93B1-F75A782DC7AB}"/>
    <cellStyle name="Normal 7 2 2 2 3 2 3" xfId="1917" xr:uid="{0A74CFEB-127A-4BA7-B210-636D9AC4F471}"/>
    <cellStyle name="Normal 7 2 2 2 3 2 3 2" xfId="4018" xr:uid="{D9A6592D-6BC4-4A36-B9C6-691E0F83CF1E}"/>
    <cellStyle name="Normal 7 2 2 2 3 2 4" xfId="1918" xr:uid="{29F4DADE-428D-42F4-9EAC-13C9D2484B9F}"/>
    <cellStyle name="Normal 7 2 2 2 3 3" xfId="1919" xr:uid="{E83D3A82-B3B7-47F0-A4C0-625BFCE6F39A}"/>
    <cellStyle name="Normal 7 2 2 2 3 3 2" xfId="4019" xr:uid="{FD8B51A7-84F3-42E9-9AF6-456D476C826E}"/>
    <cellStyle name="Normal 7 2 2 2 3 3 2 2" xfId="4020" xr:uid="{A87C659B-9C4C-4827-8A72-4D64927F87CA}"/>
    <cellStyle name="Normal 7 2 2 2 3 3 3" xfId="4021" xr:uid="{BEC69A6D-DD9D-4A7A-89C1-BF523A92377A}"/>
    <cellStyle name="Normal 7 2 2 2 3 4" xfId="1920" xr:uid="{F6C6B042-597F-4539-9835-B5237E42D65D}"/>
    <cellStyle name="Normal 7 2 2 2 3 4 2" xfId="4022" xr:uid="{15645737-4330-497C-BEC4-5FBC2DC2FA5A}"/>
    <cellStyle name="Normal 7 2 2 2 3 5" xfId="1921" xr:uid="{5FE644D7-8A31-4D36-B99B-DF8F66E00A18}"/>
    <cellStyle name="Normal 7 2 2 2 4" xfId="1922" xr:uid="{16251FBB-B6AB-4125-B98A-D40DFE32B039}"/>
    <cellStyle name="Normal 7 2 2 2 4 2" xfId="1923" xr:uid="{1D191E40-17E7-4FB8-A318-D554437B3180}"/>
    <cellStyle name="Normal 7 2 2 2 4 2 2" xfId="4023" xr:uid="{413CDA31-5C6E-4A46-8030-17093A178354}"/>
    <cellStyle name="Normal 7 2 2 2 4 2 2 2" xfId="4024" xr:uid="{4C1CA91E-AD0D-44EB-AE1E-92FEBCBD5FD2}"/>
    <cellStyle name="Normal 7 2 2 2 4 2 3" xfId="4025" xr:uid="{0F359FCD-F3FF-45C4-B1C5-82CD606C0908}"/>
    <cellStyle name="Normal 7 2 2 2 4 3" xfId="1924" xr:uid="{B36B7101-0A62-4261-A75E-407B9265C9CF}"/>
    <cellStyle name="Normal 7 2 2 2 4 3 2" xfId="4026" xr:uid="{E74A6F3F-50D4-4635-A762-FC5FD050218D}"/>
    <cellStyle name="Normal 7 2 2 2 4 4" xfId="1925" xr:uid="{DD9A2721-24AC-4648-866C-1DFC2E841683}"/>
    <cellStyle name="Normal 7 2 2 2 5" xfId="1926" xr:uid="{482B9351-33F1-4810-A7A4-157DA51B6D83}"/>
    <cellStyle name="Normal 7 2 2 2 5 2" xfId="1927" xr:uid="{97A213C0-6B91-413C-90D4-890CCD8EC4D7}"/>
    <cellStyle name="Normal 7 2 2 2 5 2 2" xfId="4027" xr:uid="{ABB728E9-C92F-4415-9793-E527793C36DA}"/>
    <cellStyle name="Normal 7 2 2 2 5 3" xfId="1928" xr:uid="{C4320249-B181-4740-AD43-3236B8524EB6}"/>
    <cellStyle name="Normal 7 2 2 2 5 4" xfId="1929" xr:uid="{A8759C5D-CC4C-4516-B487-21C271C9478A}"/>
    <cellStyle name="Normal 7 2 2 2 6" xfId="1930" xr:uid="{FFD9319C-B383-4390-9D37-2653F374FAA7}"/>
    <cellStyle name="Normal 7 2 2 2 6 2" xfId="4028" xr:uid="{6270878C-2E0D-4745-B895-803487E081C6}"/>
    <cellStyle name="Normal 7 2 2 2 7" xfId="1931" xr:uid="{5FE1B2C6-B120-498B-B19F-3BF7222AD823}"/>
    <cellStyle name="Normal 7 2 2 2 8" xfId="1932" xr:uid="{45119558-E41D-4AE5-A14F-92C890C3BC2E}"/>
    <cellStyle name="Normal 7 2 2 3" xfId="1933" xr:uid="{933187B7-9997-4C50-9310-71E6F0E7DC9B}"/>
    <cellStyle name="Normal 7 2 2 3 2" xfId="1934" xr:uid="{86AAFE4F-9C80-46E0-B688-908CDA9FB0A1}"/>
    <cellStyle name="Normal 7 2 2 3 2 2" xfId="1935" xr:uid="{79105921-CCFC-4771-88AB-45DF2993B303}"/>
    <cellStyle name="Normal 7 2 2 3 2 2 2" xfId="4029" xr:uid="{D16ECAA0-2999-468E-9B2A-3D65AE488D8F}"/>
    <cellStyle name="Normal 7 2 2 3 2 2 2 2" xfId="4030" xr:uid="{CAFE0697-E2CD-4859-9E99-A21A8C07D34F}"/>
    <cellStyle name="Normal 7 2 2 3 2 2 3" xfId="4031" xr:uid="{75E4F036-0A24-4C3C-8696-C8E1CA4C3FD6}"/>
    <cellStyle name="Normal 7 2 2 3 2 3" xfId="1936" xr:uid="{B7C72C34-B065-451D-9B98-29A585F49332}"/>
    <cellStyle name="Normal 7 2 2 3 2 3 2" xfId="4032" xr:uid="{0E412FA9-5598-426E-A14E-85D1BFDD2965}"/>
    <cellStyle name="Normal 7 2 2 3 2 4" xfId="1937" xr:uid="{EA1AE6FD-9BE8-4CB8-BDC2-7755C43CE3EB}"/>
    <cellStyle name="Normal 7 2 2 3 3" xfId="1938" xr:uid="{B184C80C-8D68-441E-A8AB-0B988664157E}"/>
    <cellStyle name="Normal 7 2 2 3 3 2" xfId="1939" xr:uid="{F8D2BC1F-45E9-489C-AC19-FADC9955DF9D}"/>
    <cellStyle name="Normal 7 2 2 3 3 2 2" xfId="4033" xr:uid="{11C7130A-1953-48A8-B517-A2A664893E43}"/>
    <cellStyle name="Normal 7 2 2 3 3 3" xfId="1940" xr:uid="{ACEE6EBC-BAAD-46DE-A233-B3BBD6A7F412}"/>
    <cellStyle name="Normal 7 2 2 3 3 4" xfId="1941" xr:uid="{DA817E09-CFFB-497F-A4EB-CF6A683318D6}"/>
    <cellStyle name="Normal 7 2 2 3 4" xfId="1942" xr:uid="{C057F1A4-DBAA-482F-84C9-9CF8A26E9B5D}"/>
    <cellStyle name="Normal 7 2 2 3 4 2" xfId="4034" xr:uid="{7D5D92ED-2E33-46F4-A9DF-7E941F2E8B91}"/>
    <cellStyle name="Normal 7 2 2 3 5" xfId="1943" xr:uid="{2836911E-E9F0-4727-8D4D-CAE31150B56E}"/>
    <cellStyle name="Normal 7 2 2 3 6" xfId="1944" xr:uid="{8625AE15-E7DB-4609-AFC9-D68E32C61EF1}"/>
    <cellStyle name="Normal 7 2 2 4" xfId="1945" xr:uid="{ED48C50C-F1D6-4E25-8A46-83CB2993A154}"/>
    <cellStyle name="Normal 7 2 2 4 2" xfId="1946" xr:uid="{E1BB2F1B-DDC9-4D7E-80CD-B2915E45CD3A}"/>
    <cellStyle name="Normal 7 2 2 4 2 2" xfId="1947" xr:uid="{828B58CD-BE42-445A-A01A-23BB20B48CB5}"/>
    <cellStyle name="Normal 7 2 2 4 2 2 2" xfId="4035" xr:uid="{C70EF16B-1261-4393-A5A7-D1BF3B34CBEE}"/>
    <cellStyle name="Normal 7 2 2 4 2 2 2 2" xfId="4036" xr:uid="{1F6A9512-02F3-44D5-94AA-8CE99FF2FEA3}"/>
    <cellStyle name="Normal 7 2 2 4 2 2 3" xfId="4037" xr:uid="{89257A8D-9409-42B2-9888-8925C6E8888D}"/>
    <cellStyle name="Normal 7 2 2 4 2 3" xfId="1948" xr:uid="{0A5F6FDC-1DD7-41A8-B03B-1BCA21DC30F3}"/>
    <cellStyle name="Normal 7 2 2 4 2 3 2" xfId="4038" xr:uid="{1A916422-3BED-4881-B4EF-3D861A7D8A25}"/>
    <cellStyle name="Normal 7 2 2 4 2 4" xfId="1949" xr:uid="{CADD466F-6FB0-4E52-BA8A-825A5523D5C6}"/>
    <cellStyle name="Normal 7 2 2 4 3" xfId="1950" xr:uid="{399280F9-4166-466A-AAAC-86D0D9A314F4}"/>
    <cellStyle name="Normal 7 2 2 4 3 2" xfId="4039" xr:uid="{E3A32DB4-676D-454B-BA13-DA598CD748A9}"/>
    <cellStyle name="Normal 7 2 2 4 3 2 2" xfId="4040" xr:uid="{F4A28990-2562-44B7-A47D-DA4D9889B344}"/>
    <cellStyle name="Normal 7 2 2 4 3 3" xfId="4041" xr:uid="{33F90035-8797-4FA7-B1CD-E9580DAD2F88}"/>
    <cellStyle name="Normal 7 2 2 4 4" xfId="1951" xr:uid="{C95D28CE-7106-4460-AACB-202FEB3A2BBB}"/>
    <cellStyle name="Normal 7 2 2 4 4 2" xfId="4042" xr:uid="{D79B72DA-A321-4C95-90F6-5743B7D232DE}"/>
    <cellStyle name="Normal 7 2 2 4 5" xfId="1952" xr:uid="{E243F1FB-AA55-450D-AA15-2118DA0BBDAD}"/>
    <cellStyle name="Normal 7 2 2 5" xfId="1953" xr:uid="{2AF1FD15-0E0F-4C5A-A24A-6722FCE6349B}"/>
    <cellStyle name="Normal 7 2 2 5 2" xfId="1954" xr:uid="{1011E76C-4292-4C65-B22F-A6F3094290DA}"/>
    <cellStyle name="Normal 7 2 2 5 2 2" xfId="4043" xr:uid="{51D0E9CD-428B-4CB3-91DC-DA02F62D7062}"/>
    <cellStyle name="Normal 7 2 2 5 2 2 2" xfId="4044" xr:uid="{E026CC3A-28BF-4677-A65C-50884947B8C6}"/>
    <cellStyle name="Normal 7 2 2 5 2 3" xfId="4045" xr:uid="{FEF08FB6-0A30-4625-BF03-6184B2D0692F}"/>
    <cellStyle name="Normal 7 2 2 5 3" xfId="1955" xr:uid="{680EDC84-2AA1-41B1-9044-E1484269CB33}"/>
    <cellStyle name="Normal 7 2 2 5 3 2" xfId="4046" xr:uid="{C7664824-C914-472E-9198-64ED246F8CA0}"/>
    <cellStyle name="Normal 7 2 2 5 4" xfId="1956" xr:uid="{ECB4E3A2-30AA-4174-B3A9-BC29D2CF23AA}"/>
    <cellStyle name="Normal 7 2 2 6" xfId="1957" xr:uid="{9CEB659A-B510-41A6-A0CF-0D4275A994A3}"/>
    <cellStyle name="Normal 7 2 2 6 2" xfId="1958" xr:uid="{27EA888A-6AB8-4666-A642-1B1083706563}"/>
    <cellStyle name="Normal 7 2 2 6 2 2" xfId="4047" xr:uid="{EF52E019-0C80-4EEC-86D6-C65DCD58E164}"/>
    <cellStyle name="Normal 7 2 2 6 3" xfId="1959" xr:uid="{B4C076AB-1D6D-4342-98DE-397F476DD4A5}"/>
    <cellStyle name="Normal 7 2 2 6 4" xfId="1960" xr:uid="{24EE01DB-B276-4567-8E11-0350B41D05B7}"/>
    <cellStyle name="Normal 7 2 2 7" xfId="1961" xr:uid="{341702CE-6529-4016-9DAE-54E0D22063C0}"/>
    <cellStyle name="Normal 7 2 2 7 2" xfId="4048" xr:uid="{AAE3FEA0-D217-4525-A66B-7153791B2FB8}"/>
    <cellStyle name="Normal 7 2 2 8" xfId="1962" xr:uid="{6D6227D0-1A2A-4965-8F75-A21BE4418F10}"/>
    <cellStyle name="Normal 7 2 2 9" xfId="1963" xr:uid="{F96719BF-7EA2-4A9D-98B7-C5E93827CF3B}"/>
    <cellStyle name="Normal 7 2 3" xfId="1964" xr:uid="{666D1BA8-19D0-480D-8391-6DF787273F5C}"/>
    <cellStyle name="Normal 7 2 3 2" xfId="1965" xr:uid="{E3A23772-8EB3-4EC7-A19C-3CE1A8E00AD8}"/>
    <cellStyle name="Normal 7 2 3 2 2" xfId="1966" xr:uid="{032A147E-AD6D-4187-9CAD-D6948FB8C4A8}"/>
    <cellStyle name="Normal 7 2 3 2 2 2" xfId="1967" xr:uid="{2F3BA059-FA4E-4BA1-9B78-98918E1522A3}"/>
    <cellStyle name="Normal 7 2 3 2 2 2 2" xfId="4049" xr:uid="{51E49C44-AB9F-4F56-A17B-22B62A6F97BC}"/>
    <cellStyle name="Normal 7 2 3 2 2 2 2 2" xfId="4050" xr:uid="{7383E57B-AA82-4FCB-BE19-0A5ADCA13CB8}"/>
    <cellStyle name="Normal 7 2 3 2 2 2 3" xfId="4051" xr:uid="{076F49B3-3126-43B3-ABC9-BAF85EE3C7A6}"/>
    <cellStyle name="Normal 7 2 3 2 2 3" xfId="1968" xr:uid="{8CC71AE6-C23A-47F8-AD11-53D3EFCFC252}"/>
    <cellStyle name="Normal 7 2 3 2 2 3 2" xfId="4052" xr:uid="{2D1A8B1F-9B58-4B98-9644-125A6B86F0C6}"/>
    <cellStyle name="Normal 7 2 3 2 2 4" xfId="1969" xr:uid="{34088D86-6665-4B4E-AE90-D152515EBDD0}"/>
    <cellStyle name="Normal 7 2 3 2 3" xfId="1970" xr:uid="{3995B43F-3613-4869-8F86-7C9A97249BD2}"/>
    <cellStyle name="Normal 7 2 3 2 3 2" xfId="1971" xr:uid="{D8AE74B5-74E1-45B6-9F19-DD68B0495EB5}"/>
    <cellStyle name="Normal 7 2 3 2 3 2 2" xfId="4053" xr:uid="{5FBE87C0-7687-4F05-B1F6-6FDCB42E617B}"/>
    <cellStyle name="Normal 7 2 3 2 3 3" xfId="1972" xr:uid="{E349688E-0B59-434E-BF0C-E9B88286BF34}"/>
    <cellStyle name="Normal 7 2 3 2 3 4" xfId="1973" xr:uid="{FD67EF49-D08B-402E-890C-24A4CD26B65B}"/>
    <cellStyle name="Normal 7 2 3 2 4" xfId="1974" xr:uid="{C57BA52F-98AE-4BAF-8E55-CBFED5BB6108}"/>
    <cellStyle name="Normal 7 2 3 2 4 2" xfId="4054" xr:uid="{3C0D7C98-4B05-47D4-B75D-C3813A0BD30A}"/>
    <cellStyle name="Normal 7 2 3 2 5" xfId="1975" xr:uid="{5E419938-029F-4611-8235-E38CF365C7D8}"/>
    <cellStyle name="Normal 7 2 3 2 6" xfId="1976" xr:uid="{F5E9B129-3886-4C1B-AEDF-3A886ED70E16}"/>
    <cellStyle name="Normal 7 2 3 3" xfId="1977" xr:uid="{42A40A3D-8990-4F50-85E8-82CBEEC5B1E0}"/>
    <cellStyle name="Normal 7 2 3 3 2" xfId="1978" xr:uid="{C74D773F-7676-4EC8-A84A-4C8B0C5CC9ED}"/>
    <cellStyle name="Normal 7 2 3 3 2 2" xfId="1979" xr:uid="{E7CB1382-E43A-40C9-B0A7-B171E0D343CB}"/>
    <cellStyle name="Normal 7 2 3 3 2 2 2" xfId="4055" xr:uid="{C765B829-84F8-4553-9230-71479ADA912E}"/>
    <cellStyle name="Normal 7 2 3 3 2 2 2 2" xfId="4056" xr:uid="{3CFC286C-787C-46D8-9A5E-B8F2D3B79229}"/>
    <cellStyle name="Normal 7 2 3 3 2 2 3" xfId="4057" xr:uid="{305A1591-A72C-4636-B95A-1F407DB51BB3}"/>
    <cellStyle name="Normal 7 2 3 3 2 3" xfId="1980" xr:uid="{4B93228A-EFFF-4BC9-A872-C0361DA83301}"/>
    <cellStyle name="Normal 7 2 3 3 2 3 2" xfId="4058" xr:uid="{15FDD9FD-03E3-4A1D-9558-D7E348E12997}"/>
    <cellStyle name="Normal 7 2 3 3 2 4" xfId="1981" xr:uid="{E7200459-CBB8-4035-A299-B3130DC91E65}"/>
    <cellStyle name="Normal 7 2 3 3 3" xfId="1982" xr:uid="{2E26F182-EA2B-4FB3-BFC9-7894859D48C7}"/>
    <cellStyle name="Normal 7 2 3 3 3 2" xfId="4059" xr:uid="{25F1FB95-9AB2-443B-88D8-C0BFC509751B}"/>
    <cellStyle name="Normal 7 2 3 3 3 2 2" xfId="4060" xr:uid="{0A685550-4390-4617-B19E-F066948DBEA9}"/>
    <cellStyle name="Normal 7 2 3 3 3 3" xfId="4061" xr:uid="{5EB471B3-029B-4DDD-A9F1-17EDD7D4DACE}"/>
    <cellStyle name="Normal 7 2 3 3 4" xfId="1983" xr:uid="{A0A2FAEC-1E1F-45C7-AB15-6275D6D53B3A}"/>
    <cellStyle name="Normal 7 2 3 3 4 2" xfId="4062" xr:uid="{EC384966-F11A-4E7B-A6B2-7C6AA86FFA64}"/>
    <cellStyle name="Normal 7 2 3 3 5" xfId="1984" xr:uid="{41E0F2EC-BEA9-451A-B6A3-43B82E229084}"/>
    <cellStyle name="Normal 7 2 3 4" xfId="1985" xr:uid="{34B2B27D-4AE4-4809-9999-89EAE5CAF7F2}"/>
    <cellStyle name="Normal 7 2 3 4 2" xfId="1986" xr:uid="{96DD9743-B06A-45E1-AECB-B569BB287ACA}"/>
    <cellStyle name="Normal 7 2 3 4 2 2" xfId="4063" xr:uid="{400E342E-F0BD-4722-9D81-880118DA484D}"/>
    <cellStyle name="Normal 7 2 3 4 2 2 2" xfId="4064" xr:uid="{412D0169-35A8-4853-8529-84AABD29BFA9}"/>
    <cellStyle name="Normal 7 2 3 4 2 3" xfId="4065" xr:uid="{1047E6F8-D042-40ED-A443-788B26C44F8A}"/>
    <cellStyle name="Normal 7 2 3 4 3" xfId="1987" xr:uid="{48C25375-3DBD-488C-B3B1-60217536B9B7}"/>
    <cellStyle name="Normal 7 2 3 4 3 2" xfId="4066" xr:uid="{AE937188-97D0-4EF4-92BF-93110093D785}"/>
    <cellStyle name="Normal 7 2 3 4 4" xfId="1988" xr:uid="{C4B4CBB9-E4A4-4CBF-85C0-63D6EA0E40DA}"/>
    <cellStyle name="Normal 7 2 3 5" xfId="1989" xr:uid="{FFEB1B22-7F7C-4F40-9ECE-C56246C73620}"/>
    <cellStyle name="Normal 7 2 3 5 2" xfId="1990" xr:uid="{8A9AF93C-D0E7-4C9E-8F71-C6D221194F78}"/>
    <cellStyle name="Normal 7 2 3 5 2 2" xfId="4067" xr:uid="{99100170-4729-45D2-A22D-B6D29CD7CA77}"/>
    <cellStyle name="Normal 7 2 3 5 3" xfId="1991" xr:uid="{E23AFFFD-FAA9-4821-9C6F-124C9C2CD9E4}"/>
    <cellStyle name="Normal 7 2 3 5 4" xfId="1992" xr:uid="{CB3C2BD6-9CA0-447C-81F9-A50734A7D1E1}"/>
    <cellStyle name="Normal 7 2 3 6" xfId="1993" xr:uid="{1CE29C6F-7A0C-42E0-A518-C90C4A8D12DF}"/>
    <cellStyle name="Normal 7 2 3 6 2" xfId="4068" xr:uid="{36A807C2-1F9F-4C4C-A956-C165BEDF9F99}"/>
    <cellStyle name="Normal 7 2 3 7" xfId="1994" xr:uid="{3298C295-6A26-438F-B2A4-2ADC6B17F961}"/>
    <cellStyle name="Normal 7 2 3 8" xfId="1995" xr:uid="{CCAEDA13-70DF-406C-AE31-4C70F058F680}"/>
    <cellStyle name="Normal 7 2 4" xfId="1996" xr:uid="{40919448-F49C-48DE-AAB3-13F8C83580A0}"/>
    <cellStyle name="Normal 7 2 4 2" xfId="1997" xr:uid="{09D14F14-F4E8-459E-BB5E-55AB29DEFB1E}"/>
    <cellStyle name="Normal 7 2 4 2 2" xfId="1998" xr:uid="{A4D291E9-DCC5-4C67-90A2-6F59811FEA64}"/>
    <cellStyle name="Normal 7 2 4 2 2 2" xfId="1999" xr:uid="{8E9A23F4-5B21-4E0E-A371-BE1F055A11CB}"/>
    <cellStyle name="Normal 7 2 4 2 2 2 2" xfId="4069" xr:uid="{FC0628C7-D8AB-401F-A48C-3D1D2A3A8B4A}"/>
    <cellStyle name="Normal 7 2 4 2 2 3" xfId="2000" xr:uid="{BC6B88E4-B654-4FA2-8A1B-7D9C8F680AAC}"/>
    <cellStyle name="Normal 7 2 4 2 2 4" xfId="2001" xr:uid="{AA87E148-E4E2-487C-9A62-6413B2EE5922}"/>
    <cellStyle name="Normal 7 2 4 2 3" xfId="2002" xr:uid="{A7737528-AF2B-4C9F-A46E-04513DFCF806}"/>
    <cellStyle name="Normal 7 2 4 2 3 2" xfId="4070" xr:uid="{5DF29139-298A-4A80-B61D-BA8A784FD5E9}"/>
    <cellStyle name="Normal 7 2 4 2 4" xfId="2003" xr:uid="{FF4A4294-5463-46CD-B2F2-6C290B705877}"/>
    <cellStyle name="Normal 7 2 4 2 5" xfId="2004" xr:uid="{76887B79-7973-4274-AA46-15D809529E2B}"/>
    <cellStyle name="Normal 7 2 4 3" xfId="2005" xr:uid="{915613B3-0B6B-47A0-A87C-24BA07627035}"/>
    <cellStyle name="Normal 7 2 4 3 2" xfId="2006" xr:uid="{E9C55383-CFC4-4C8C-9D66-4C975A4EA8A5}"/>
    <cellStyle name="Normal 7 2 4 3 2 2" xfId="4071" xr:uid="{4FFC8E51-3367-462D-BAE0-64A56E8B930B}"/>
    <cellStyle name="Normal 7 2 4 3 3" xfId="2007" xr:uid="{3C8A195B-94A3-4F3E-8855-C89C57DD978E}"/>
    <cellStyle name="Normal 7 2 4 3 4" xfId="2008" xr:uid="{B9513FE0-858A-4146-B153-BC54CE738C29}"/>
    <cellStyle name="Normal 7 2 4 4" xfId="2009" xr:uid="{1E2140AE-0DC1-4B5E-862C-73BA1B1DEBFC}"/>
    <cellStyle name="Normal 7 2 4 4 2" xfId="2010" xr:uid="{F545E907-E258-42FF-93DD-8FF0C651A466}"/>
    <cellStyle name="Normal 7 2 4 4 3" xfId="2011" xr:uid="{FB58557E-9D34-4FAC-88FE-F31C9E989538}"/>
    <cellStyle name="Normal 7 2 4 4 4" xfId="2012" xr:uid="{493FE732-B838-4ADE-A4AE-1DE887952435}"/>
    <cellStyle name="Normal 7 2 4 5" xfId="2013" xr:uid="{23127EB6-9CBB-4AF7-8715-7BF46CDBF691}"/>
    <cellStyle name="Normal 7 2 4 6" xfId="2014" xr:uid="{CB0E05FA-15DC-4BA3-B849-EB8F4CA59964}"/>
    <cellStyle name="Normal 7 2 4 7" xfId="2015" xr:uid="{F0B742E7-FEEB-430D-87F0-57C4CC8D0C9C}"/>
    <cellStyle name="Normal 7 2 5" xfId="2016" xr:uid="{C932469A-BF04-44F8-A836-15750E285AFD}"/>
    <cellStyle name="Normal 7 2 5 2" xfId="2017" xr:uid="{2F78D892-CFFE-4A3B-85F1-06DBEF05E683}"/>
    <cellStyle name="Normal 7 2 5 2 2" xfId="2018" xr:uid="{13EC833B-327B-4DA5-8E21-0F4F6E5F4FFF}"/>
    <cellStyle name="Normal 7 2 5 2 2 2" xfId="4072" xr:uid="{ADF1DF97-A83F-4913-BC69-E4CF4A69DC22}"/>
    <cellStyle name="Normal 7 2 5 2 2 2 2" xfId="4073" xr:uid="{D6D73C8F-8E44-4EF5-A81D-BB730805E5C5}"/>
    <cellStyle name="Normal 7 2 5 2 2 3" xfId="4074" xr:uid="{0644BF15-FCD6-400D-AE53-E7AD45B0D484}"/>
    <cellStyle name="Normal 7 2 5 2 3" xfId="2019" xr:uid="{7ABE828F-F5E3-4798-8071-728870746C29}"/>
    <cellStyle name="Normal 7 2 5 2 3 2" xfId="4075" xr:uid="{4002CBF2-8A33-4218-8BB1-E77F4470E71C}"/>
    <cellStyle name="Normal 7 2 5 2 4" xfId="2020" xr:uid="{8A215CED-0195-4D88-BF5B-D30984E0E8E6}"/>
    <cellStyle name="Normal 7 2 5 3" xfId="2021" xr:uid="{606297F9-E477-44CA-B5B0-4C0EEC0A1E02}"/>
    <cellStyle name="Normal 7 2 5 3 2" xfId="2022" xr:uid="{4CCCA1D5-892C-447A-AD3E-8B738F2C9A22}"/>
    <cellStyle name="Normal 7 2 5 3 2 2" xfId="4076" xr:uid="{BB27B5C8-6E89-4262-A703-FD9CF078771F}"/>
    <cellStyle name="Normal 7 2 5 3 3" xfId="2023" xr:uid="{746CA225-257A-4323-82CC-86310B2E74EC}"/>
    <cellStyle name="Normal 7 2 5 3 4" xfId="2024" xr:uid="{A017A138-D533-4CB7-B379-BA5D84AFBB19}"/>
    <cellStyle name="Normal 7 2 5 4" xfId="2025" xr:uid="{80EED42E-F651-49C2-81C8-5AFBAA9D18A0}"/>
    <cellStyle name="Normal 7 2 5 4 2" xfId="4077" xr:uid="{50991641-CBB2-4871-96EE-B279ED9CC59F}"/>
    <cellStyle name="Normal 7 2 5 5" xfId="2026" xr:uid="{5067299A-0EA5-4B0C-BC9B-241F67AAB19D}"/>
    <cellStyle name="Normal 7 2 5 6" xfId="2027" xr:uid="{DEF1DF22-0C31-4AC9-99BF-542DD9559596}"/>
    <cellStyle name="Normal 7 2 6" xfId="2028" xr:uid="{35E3718D-3A61-48B7-ABDD-5ADDB1F868FA}"/>
    <cellStyle name="Normal 7 2 6 2" xfId="2029" xr:uid="{BC059896-4B97-4004-8A01-155D02C45523}"/>
    <cellStyle name="Normal 7 2 6 2 2" xfId="2030" xr:uid="{DA0A6DE5-222B-43DF-A4DB-45C28B461B75}"/>
    <cellStyle name="Normal 7 2 6 2 2 2" xfId="4078" xr:uid="{E429097C-E042-4F99-8CDA-2648E2EC252D}"/>
    <cellStyle name="Normal 7 2 6 2 3" xfId="2031" xr:uid="{6BF969C3-EB0E-4CA4-AF90-61AB04A6BAE4}"/>
    <cellStyle name="Normal 7 2 6 2 4" xfId="2032" xr:uid="{2B1754E5-5636-4B3F-B7CE-2DFF06A8251F}"/>
    <cellStyle name="Normal 7 2 6 3" xfId="2033" xr:uid="{6976F5E3-7DCB-4D35-BDF1-6324FAEA1552}"/>
    <cellStyle name="Normal 7 2 6 3 2" xfId="4079" xr:uid="{2F09FCB9-9713-4AA7-A91E-270322BF28AE}"/>
    <cellStyle name="Normal 7 2 6 4" xfId="2034" xr:uid="{02784477-7C34-48C5-B95B-C8F5044253F5}"/>
    <cellStyle name="Normal 7 2 6 5" xfId="2035" xr:uid="{EF8E81E1-5F1B-4A23-B167-19932E6B28AF}"/>
    <cellStyle name="Normal 7 2 7" xfId="2036" xr:uid="{C54BB996-FF17-4FCB-A087-C36F2767D3D9}"/>
    <cellStyle name="Normal 7 2 7 2" xfId="2037" xr:uid="{ABEA4619-E40A-476A-920E-FBF95875807B}"/>
    <cellStyle name="Normal 7 2 7 2 2" xfId="4080" xr:uid="{3160D025-1FAD-474D-92DF-9D6D7BD797D5}"/>
    <cellStyle name="Normal 7 2 7 2 3" xfId="4381" xr:uid="{C9F0D409-2D44-4B18-817A-33EDE0AC7A52}"/>
    <cellStyle name="Normal 7 2 7 3" xfId="2038" xr:uid="{56F3FA9E-9441-4B4D-BA03-7C0C0C6E5397}"/>
    <cellStyle name="Normal 7 2 7 4" xfId="2039" xr:uid="{34CDF7C9-E850-4D5C-A78B-82C35C36B530}"/>
    <cellStyle name="Normal 7 2 8" xfId="2040" xr:uid="{19E0EA68-75DF-4964-A697-BC5BC6F74E3B}"/>
    <cellStyle name="Normal 7 2 8 2" xfId="2041" xr:uid="{A0102BA5-BA1B-4692-AFB0-4B4436692239}"/>
    <cellStyle name="Normal 7 2 8 3" xfId="2042" xr:uid="{1304E145-3180-4560-93EC-CCAA904DE83E}"/>
    <cellStyle name="Normal 7 2 8 4" xfId="2043" xr:uid="{D3C2A7F0-8EDA-428E-AC29-6F63725DAD72}"/>
    <cellStyle name="Normal 7 2 9" xfId="2044" xr:uid="{02935B3C-DD3B-46D6-8EB1-7FEB588B4FD1}"/>
    <cellStyle name="Normal 7 3" xfId="2045" xr:uid="{DD6F57FF-E0AE-459E-8B61-A7365C5CA2AD}"/>
    <cellStyle name="Normal 7 3 10" xfId="2046" xr:uid="{529DCAA0-7C1E-4E21-A8A1-E880EB80CA44}"/>
    <cellStyle name="Normal 7 3 11" xfId="2047" xr:uid="{C04CDE75-1628-4085-A5BD-40750CFB1035}"/>
    <cellStyle name="Normal 7 3 2" xfId="2048" xr:uid="{7A9E98D2-7675-478D-8FB6-ECF253048110}"/>
    <cellStyle name="Normal 7 3 2 2" xfId="2049" xr:uid="{201D0416-763B-4AED-915C-C96AD364ED94}"/>
    <cellStyle name="Normal 7 3 2 2 2" xfId="2050" xr:uid="{ADDA0FF0-9188-4346-9B85-6515AAE21BC2}"/>
    <cellStyle name="Normal 7 3 2 2 2 2" xfId="2051" xr:uid="{DC1A6B11-69AD-4F20-A647-735EAC403BC6}"/>
    <cellStyle name="Normal 7 3 2 2 2 2 2" xfId="2052" xr:uid="{5173F188-318E-4DAC-9535-33FF98272460}"/>
    <cellStyle name="Normal 7 3 2 2 2 2 2 2" xfId="4081" xr:uid="{2DC778F4-D574-400A-9FE2-60430F990AB2}"/>
    <cellStyle name="Normal 7 3 2 2 2 2 3" xfId="2053" xr:uid="{502B559D-79FB-4F80-83A5-B32FE1BE8D92}"/>
    <cellStyle name="Normal 7 3 2 2 2 2 4" xfId="2054" xr:uid="{FC4F348A-4EC4-4859-8479-30DA9AC7EB59}"/>
    <cellStyle name="Normal 7 3 2 2 2 3" xfId="2055" xr:uid="{E8958C0E-80D4-4C58-8192-546997BFE3A6}"/>
    <cellStyle name="Normal 7 3 2 2 2 3 2" xfId="2056" xr:uid="{2EFA60A5-958E-4DB5-8FA1-DF1DDA20CE23}"/>
    <cellStyle name="Normal 7 3 2 2 2 3 3" xfId="2057" xr:uid="{418D6FEC-5AFB-4310-87A6-7237E2B3DF6C}"/>
    <cellStyle name="Normal 7 3 2 2 2 3 4" xfId="2058" xr:uid="{40FECB71-03D4-4607-AA78-F291229C3EDE}"/>
    <cellStyle name="Normal 7 3 2 2 2 4" xfId="2059" xr:uid="{AA954842-7F1E-4C23-BDA7-BEB8374F56CA}"/>
    <cellStyle name="Normal 7 3 2 2 2 5" xfId="2060" xr:uid="{7F620E61-8EDA-4683-A339-2103B31A0EF6}"/>
    <cellStyle name="Normal 7 3 2 2 2 6" xfId="2061" xr:uid="{AF5FB312-E6B2-441E-A4DE-EFA3257ED697}"/>
    <cellStyle name="Normal 7 3 2 2 3" xfId="2062" xr:uid="{6F880422-1220-46AA-AA20-D777A526E4F3}"/>
    <cellStyle name="Normal 7 3 2 2 3 2" xfId="2063" xr:uid="{EE8B39A7-EAEA-463C-8495-71935A2982E2}"/>
    <cellStyle name="Normal 7 3 2 2 3 2 2" xfId="2064" xr:uid="{8564408B-ADAA-44FA-91BB-77FE2DFE55E9}"/>
    <cellStyle name="Normal 7 3 2 2 3 2 3" xfId="2065" xr:uid="{CE49CD0A-1923-40F6-AE64-2DD71D73826C}"/>
    <cellStyle name="Normal 7 3 2 2 3 2 4" xfId="2066" xr:uid="{944370C3-DFBF-498A-971F-45208D2DDE3C}"/>
    <cellStyle name="Normal 7 3 2 2 3 3" xfId="2067" xr:uid="{56058384-DB48-44DD-A513-AEC7F7D494FE}"/>
    <cellStyle name="Normal 7 3 2 2 3 4" xfId="2068" xr:uid="{38DCDA60-138C-4035-8AE4-A7D0CE8F3AF5}"/>
    <cellStyle name="Normal 7 3 2 2 3 5" xfId="2069" xr:uid="{10355E3E-9BED-4904-BCFE-587F3B2EAA5E}"/>
    <cellStyle name="Normal 7 3 2 2 4" xfId="2070" xr:uid="{A27EB36B-E0C3-4592-90FB-1F512E347E10}"/>
    <cellStyle name="Normal 7 3 2 2 4 2" xfId="2071" xr:uid="{9DF13076-61EE-4B80-AB54-9F9466E0DD4F}"/>
    <cellStyle name="Normal 7 3 2 2 4 3" xfId="2072" xr:uid="{36C969EE-EC89-48A6-94D3-9E123A32743A}"/>
    <cellStyle name="Normal 7 3 2 2 4 4" xfId="2073" xr:uid="{5D9F8B1E-85B4-45B5-A5F5-5550E8937C29}"/>
    <cellStyle name="Normal 7 3 2 2 5" xfId="2074" xr:uid="{A06E9802-CCBA-4FED-9D6E-374BE85229D7}"/>
    <cellStyle name="Normal 7 3 2 2 5 2" xfId="2075" xr:uid="{9239B838-7F0B-4F7E-A04F-B90062CD67EB}"/>
    <cellStyle name="Normal 7 3 2 2 5 3" xfId="2076" xr:uid="{192E317C-881E-4DFB-A0C5-A9AF586BF9C9}"/>
    <cellStyle name="Normal 7 3 2 2 5 4" xfId="2077" xr:uid="{F8AB821D-9AC1-4BF8-ADBE-6D5A14CCD72F}"/>
    <cellStyle name="Normal 7 3 2 2 6" xfId="2078" xr:uid="{3E4AA73E-113F-4F3C-9A08-0C6C1E62C606}"/>
    <cellStyle name="Normal 7 3 2 2 7" xfId="2079" xr:uid="{1F2A42DF-D4D7-4F77-BB39-A288741A8838}"/>
    <cellStyle name="Normal 7 3 2 2 8" xfId="2080" xr:uid="{F7189585-BCCF-4DE7-A014-8D94D985A271}"/>
    <cellStyle name="Normal 7 3 2 3" xfId="2081" xr:uid="{DB0A81E5-22FB-4399-9AD7-B19B45E15134}"/>
    <cellStyle name="Normal 7 3 2 3 2" xfId="2082" xr:uid="{855FA9D7-A374-4709-A62E-64D29048B7DF}"/>
    <cellStyle name="Normal 7 3 2 3 2 2" xfId="2083" xr:uid="{E5625ED4-E0D4-496B-8400-3435F65B4E80}"/>
    <cellStyle name="Normal 7 3 2 3 2 2 2" xfId="4082" xr:uid="{EC2BA5CF-76AE-446C-B3DD-5A58265917B4}"/>
    <cellStyle name="Normal 7 3 2 3 2 2 2 2" xfId="4083" xr:uid="{DFC96318-B2F2-4F7E-906F-B32884DF9C6D}"/>
    <cellStyle name="Normal 7 3 2 3 2 2 3" xfId="4084" xr:uid="{1ABE57A6-3707-4CDF-B3FB-BC01DFF53821}"/>
    <cellStyle name="Normal 7 3 2 3 2 3" xfId="2084" xr:uid="{CE7333B5-8B55-465B-A6C2-470A1A5F2500}"/>
    <cellStyle name="Normal 7 3 2 3 2 3 2" xfId="4085" xr:uid="{2271BB8D-DF12-43D9-AFA6-C924D1E38BC9}"/>
    <cellStyle name="Normal 7 3 2 3 2 4" xfId="2085" xr:uid="{FFBB0F4E-D0EB-49D2-8E97-8FAF6CEDE63F}"/>
    <cellStyle name="Normal 7 3 2 3 3" xfId="2086" xr:uid="{04BD66EB-B212-4E80-98A1-17623A7FCF91}"/>
    <cellStyle name="Normal 7 3 2 3 3 2" xfId="2087" xr:uid="{AF8C23FB-10AC-4088-AFB6-389F3AA807D5}"/>
    <cellStyle name="Normal 7 3 2 3 3 2 2" xfId="4086" xr:uid="{87BDAF2E-FDBC-4454-AA91-8303ED4F8D2A}"/>
    <cellStyle name="Normal 7 3 2 3 3 3" xfId="2088" xr:uid="{CADDB888-5D80-44AE-8FFB-4E98679C7946}"/>
    <cellStyle name="Normal 7 3 2 3 3 4" xfId="2089" xr:uid="{C73D8E75-BC87-4C42-9A72-204327DC7422}"/>
    <cellStyle name="Normal 7 3 2 3 4" xfId="2090" xr:uid="{7449A1AB-3326-48E9-ACE2-6B16DC1728F3}"/>
    <cellStyle name="Normal 7 3 2 3 4 2" xfId="4087" xr:uid="{F673DD03-7D81-4296-A11E-2F11A527C36A}"/>
    <cellStyle name="Normal 7 3 2 3 5" xfId="2091" xr:uid="{94CAFA53-CF15-4C4B-9C3C-C08662BF581F}"/>
    <cellStyle name="Normal 7 3 2 3 6" xfId="2092" xr:uid="{8A3FF49C-0DCE-4753-8B05-76C933FF954E}"/>
    <cellStyle name="Normal 7 3 2 4" xfId="2093" xr:uid="{E4995185-7DCD-4B8B-9610-187B3729B5B8}"/>
    <cellStyle name="Normal 7 3 2 4 2" xfId="2094" xr:uid="{82BDF347-A983-4DEA-B76A-761869A61EA4}"/>
    <cellStyle name="Normal 7 3 2 4 2 2" xfId="2095" xr:uid="{7D4DA988-F53C-4BB5-A7AA-FCCD6CF65B45}"/>
    <cellStyle name="Normal 7 3 2 4 2 2 2" xfId="4088" xr:uid="{6165DE8E-10BE-4D87-A0FF-FBA64524AF4B}"/>
    <cellStyle name="Normal 7 3 2 4 2 3" xfId="2096" xr:uid="{DE46F939-26FE-4286-8330-79B0260CC26E}"/>
    <cellStyle name="Normal 7 3 2 4 2 4" xfId="2097" xr:uid="{AE3E924D-CB6C-444E-817A-841890E25715}"/>
    <cellStyle name="Normal 7 3 2 4 3" xfId="2098" xr:uid="{652AC2B9-7B8F-4817-8F1D-C9573138153B}"/>
    <cellStyle name="Normal 7 3 2 4 3 2" xfId="4089" xr:uid="{2D15E315-619D-4A1F-9D45-33751EA7635D}"/>
    <cellStyle name="Normal 7 3 2 4 4" xfId="2099" xr:uid="{74AC3F32-F25C-47D2-B61B-9B1860BFEA49}"/>
    <cellStyle name="Normal 7 3 2 4 5" xfId="2100" xr:uid="{E5159088-2A23-408D-A8ED-7ACEA2F285E9}"/>
    <cellStyle name="Normal 7 3 2 5" xfId="2101" xr:uid="{6673E892-91CF-45A4-A7B4-918FC2ECCDD9}"/>
    <cellStyle name="Normal 7 3 2 5 2" xfId="2102" xr:uid="{DDA6312C-F2A7-46CF-9210-0420F2006CF1}"/>
    <cellStyle name="Normal 7 3 2 5 2 2" xfId="4090" xr:uid="{BB1DE085-2B74-4209-BD7D-3543F7BC221F}"/>
    <cellStyle name="Normal 7 3 2 5 3" xfId="2103" xr:uid="{4EAADDC5-D2B9-428F-ACC1-77CBF78242FF}"/>
    <cellStyle name="Normal 7 3 2 5 4" xfId="2104" xr:uid="{BCAD0EFC-AC5D-41E8-9062-768E29296A89}"/>
    <cellStyle name="Normal 7 3 2 6" xfId="2105" xr:uid="{5DB0D694-3F93-41CC-881D-1CB1F041F5F0}"/>
    <cellStyle name="Normal 7 3 2 6 2" xfId="2106" xr:uid="{F6449CE4-A4A3-4080-B90B-F249DAA4F038}"/>
    <cellStyle name="Normal 7 3 2 6 3" xfId="2107" xr:uid="{2C8C68E0-EBDB-4BC9-8B01-1D6ECE67BE37}"/>
    <cellStyle name="Normal 7 3 2 6 4" xfId="2108" xr:uid="{F992E770-1D51-4860-B396-23E6CA9AD550}"/>
    <cellStyle name="Normal 7 3 2 7" xfId="2109" xr:uid="{0D4C6B0E-832B-4019-A1E9-23E7EF0B0072}"/>
    <cellStyle name="Normal 7 3 2 8" xfId="2110" xr:uid="{EAC60564-AB8D-4260-BFD3-B4ACB4FB74A6}"/>
    <cellStyle name="Normal 7 3 2 9" xfId="2111" xr:uid="{92937011-478F-4E05-92E8-B2708E1F841B}"/>
    <cellStyle name="Normal 7 3 3" xfId="2112" xr:uid="{7F2B7470-5715-4384-A544-EED41FB56ED2}"/>
    <cellStyle name="Normal 7 3 3 2" xfId="2113" xr:uid="{B65A878B-C956-4822-B94D-CDEF40715406}"/>
    <cellStyle name="Normal 7 3 3 2 2" xfId="2114" xr:uid="{D381F53F-48EB-4768-9560-49265B8EF0C6}"/>
    <cellStyle name="Normal 7 3 3 2 2 2" xfId="2115" xr:uid="{BA85C4A4-3D8F-4BC8-97B5-7296DBF36FE7}"/>
    <cellStyle name="Normal 7 3 3 2 2 2 2" xfId="4091" xr:uid="{460412C8-C097-475C-AD1F-24DC9C65C3FA}"/>
    <cellStyle name="Normal 7 3 3 2 2 3" xfId="2116" xr:uid="{F56B1CC9-3798-494B-BE19-E1AB807867B9}"/>
    <cellStyle name="Normal 7 3 3 2 2 4" xfId="2117" xr:uid="{38E6F3D4-CFEC-4AE4-AE37-1763EC4AA30C}"/>
    <cellStyle name="Normal 7 3 3 2 3" xfId="2118" xr:uid="{74659DD0-E1A7-40D9-8946-C11DDEFEFA95}"/>
    <cellStyle name="Normal 7 3 3 2 3 2" xfId="2119" xr:uid="{5FF411BD-DC2C-402D-96BB-2472D477BE98}"/>
    <cellStyle name="Normal 7 3 3 2 3 3" xfId="2120" xr:uid="{888D66E8-D62B-416A-A5C3-4BC7830A0E3C}"/>
    <cellStyle name="Normal 7 3 3 2 3 4" xfId="2121" xr:uid="{8E7B5882-ACB8-49BF-9BBA-6DD6FE798E93}"/>
    <cellStyle name="Normal 7 3 3 2 4" xfId="2122" xr:uid="{3DA7AFD9-A5C3-4400-A5A5-6DDFFD2468BE}"/>
    <cellStyle name="Normal 7 3 3 2 5" xfId="2123" xr:uid="{E74F5958-5ABA-4E9A-9B39-8A418648CC93}"/>
    <cellStyle name="Normal 7 3 3 2 6" xfId="2124" xr:uid="{572857F5-8BF8-4BBF-A660-28B82CEED832}"/>
    <cellStyle name="Normal 7 3 3 3" xfId="2125" xr:uid="{EA8D6155-BBC9-4F5B-AE2B-8363E09EE9F0}"/>
    <cellStyle name="Normal 7 3 3 3 2" xfId="2126" xr:uid="{28A836E5-D55E-469A-ABB0-C87E1AE9F249}"/>
    <cellStyle name="Normal 7 3 3 3 2 2" xfId="2127" xr:uid="{D6AC848F-79AB-41B3-B38F-10E745103A90}"/>
    <cellStyle name="Normal 7 3 3 3 2 3" xfId="2128" xr:uid="{81A88EE5-E140-4025-9E6C-F75A989FBA33}"/>
    <cellStyle name="Normal 7 3 3 3 2 4" xfId="2129" xr:uid="{7D32D808-3036-462B-99AA-4F5C2127177A}"/>
    <cellStyle name="Normal 7 3 3 3 3" xfId="2130" xr:uid="{F300E483-62DC-4E35-96A6-E0D8237EDE1F}"/>
    <cellStyle name="Normal 7 3 3 3 4" xfId="2131" xr:uid="{1AD3A5B9-C36E-4BE1-AD08-ACA66C498DC5}"/>
    <cellStyle name="Normal 7 3 3 3 5" xfId="2132" xr:uid="{51B0F978-8C56-464C-80DF-4033A934358F}"/>
    <cellStyle name="Normal 7 3 3 4" xfId="2133" xr:uid="{B98D300E-E952-4012-A6D8-B3F6A4B5FE22}"/>
    <cellStyle name="Normal 7 3 3 4 2" xfId="2134" xr:uid="{7F3E1D0F-972F-40C3-94D4-FE758A35272A}"/>
    <cellStyle name="Normal 7 3 3 4 3" xfId="2135" xr:uid="{D17D3624-8CBB-477F-954B-E419502C8D9B}"/>
    <cellStyle name="Normal 7 3 3 4 4" xfId="2136" xr:uid="{2AC20DEB-3E05-4618-B236-09CB4CA54D94}"/>
    <cellStyle name="Normal 7 3 3 5" xfId="2137" xr:uid="{3D797C83-1494-4F20-B662-E49BFA7B4F19}"/>
    <cellStyle name="Normal 7 3 3 5 2" xfId="2138" xr:uid="{0007370A-BDCF-423D-95BB-9B39AF304D0B}"/>
    <cellStyle name="Normal 7 3 3 5 3" xfId="2139" xr:uid="{6B09EFC5-B1F6-4636-B6D5-D9FF2697BC1B}"/>
    <cellStyle name="Normal 7 3 3 5 4" xfId="2140" xr:uid="{C8430765-0617-4D86-94AA-56B71FDE8658}"/>
    <cellStyle name="Normal 7 3 3 6" xfId="2141" xr:uid="{DD18E468-D288-4F68-85E0-C548A55C7CB1}"/>
    <cellStyle name="Normal 7 3 3 7" xfId="2142" xr:uid="{6DF9411D-3573-4564-99B5-6847A7DD0A7D}"/>
    <cellStyle name="Normal 7 3 3 8" xfId="2143" xr:uid="{165CFEEB-A4D5-424E-9CF9-60B5947342E1}"/>
    <cellStyle name="Normal 7 3 4" xfId="2144" xr:uid="{E9D2A683-6E33-4624-91B7-7BAA7EA14AC5}"/>
    <cellStyle name="Normal 7 3 4 2" xfId="2145" xr:uid="{2016E7DC-7BEC-432B-BEBE-6C138F336D42}"/>
    <cellStyle name="Normal 7 3 4 2 2" xfId="2146" xr:uid="{AD214996-828A-41EF-A805-07FE5E7A8D11}"/>
    <cellStyle name="Normal 7 3 4 2 2 2" xfId="2147" xr:uid="{9F1DC328-78ED-4186-BD34-173B768B9475}"/>
    <cellStyle name="Normal 7 3 4 2 2 2 2" xfId="4092" xr:uid="{892F999D-8CA6-424F-B2B5-E453BC9E6325}"/>
    <cellStyle name="Normal 7 3 4 2 2 3" xfId="2148" xr:uid="{E0116458-A62B-4A4C-82DC-EBB53330A1E8}"/>
    <cellStyle name="Normal 7 3 4 2 2 4" xfId="2149" xr:uid="{BA4DDC6C-AB56-40F9-ADF2-520A141E882F}"/>
    <cellStyle name="Normal 7 3 4 2 3" xfId="2150" xr:uid="{3EFC8DCE-1C66-4175-B487-8AF39113B1C4}"/>
    <cellStyle name="Normal 7 3 4 2 3 2" xfId="4093" xr:uid="{AB8DD56C-9B3D-47CB-8F88-0E2FC628AAE9}"/>
    <cellStyle name="Normal 7 3 4 2 4" xfId="2151" xr:uid="{7B9FB40E-E29F-461F-92F6-D93E038FB344}"/>
    <cellStyle name="Normal 7 3 4 2 5" xfId="2152" xr:uid="{D2459CFD-CF99-44C7-8D06-1BE319FFF25D}"/>
    <cellStyle name="Normal 7 3 4 3" xfId="2153" xr:uid="{0BB0F425-05D9-4A3D-9FB5-B90771BE028B}"/>
    <cellStyle name="Normal 7 3 4 3 2" xfId="2154" xr:uid="{DC3D66D3-6E7A-43D1-9266-3D3EBEB4F263}"/>
    <cellStyle name="Normal 7 3 4 3 2 2" xfId="4094" xr:uid="{5AEDBFA9-9919-48F5-AD0B-EA108E29F711}"/>
    <cellStyle name="Normal 7 3 4 3 3" xfId="2155" xr:uid="{79A9BBDC-31FC-4813-94E7-0A26AD251066}"/>
    <cellStyle name="Normal 7 3 4 3 4" xfId="2156" xr:uid="{5366EE5D-5E0F-482B-88C8-216CFB1267A7}"/>
    <cellStyle name="Normal 7 3 4 4" xfId="2157" xr:uid="{8CC424FD-D8EC-44EA-B55B-30306AC35BA0}"/>
    <cellStyle name="Normal 7 3 4 4 2" xfId="2158" xr:uid="{B05C1B11-302F-43C6-82B9-04248662024F}"/>
    <cellStyle name="Normal 7 3 4 4 3" xfId="2159" xr:uid="{70F3A3EB-1A8C-4BC0-BABA-A2003F8901B9}"/>
    <cellStyle name="Normal 7 3 4 4 4" xfId="2160" xr:uid="{63970CC7-CB52-4956-A7CD-153DDA6315B6}"/>
    <cellStyle name="Normal 7 3 4 5" xfId="2161" xr:uid="{E9554535-629D-4D57-A153-8FED687AD7BC}"/>
    <cellStyle name="Normal 7 3 4 6" xfId="2162" xr:uid="{9CB74FF2-D10C-44DD-BFB7-E3F227EED44B}"/>
    <cellStyle name="Normal 7 3 4 7" xfId="2163" xr:uid="{70BC3DCD-7449-4781-88FF-E81B471EF1B4}"/>
    <cellStyle name="Normal 7 3 5" xfId="2164" xr:uid="{99E44FFE-CD16-4D27-8DF8-91D0E5B0E0EC}"/>
    <cellStyle name="Normal 7 3 5 2" xfId="2165" xr:uid="{9A07DB5A-8478-4260-934B-6E52B81C1E9A}"/>
    <cellStyle name="Normal 7 3 5 2 2" xfId="2166" xr:uid="{5FBEC797-409A-4B50-9909-E468271AE34A}"/>
    <cellStyle name="Normal 7 3 5 2 2 2" xfId="4095" xr:uid="{12BB734E-C32F-490E-8B08-C7EF555C8860}"/>
    <cellStyle name="Normal 7 3 5 2 3" xfId="2167" xr:uid="{196D1EA5-9EF7-410E-AFDD-292AE856850B}"/>
    <cellStyle name="Normal 7 3 5 2 4" xfId="2168" xr:uid="{7F61E4DE-3F64-494E-B6AA-84A999A5F351}"/>
    <cellStyle name="Normal 7 3 5 3" xfId="2169" xr:uid="{33EB31FC-867B-4754-B290-DF138518A0FE}"/>
    <cellStyle name="Normal 7 3 5 3 2" xfId="2170" xr:uid="{7427CFE9-B928-4AE9-AD26-A8C0B04FAAA9}"/>
    <cellStyle name="Normal 7 3 5 3 3" xfId="2171" xr:uid="{37EF792B-2D28-46BD-8D13-B1CA6EEC3C20}"/>
    <cellStyle name="Normal 7 3 5 3 4" xfId="2172" xr:uid="{A451CF59-B841-44B2-B61B-DF6948A1F15C}"/>
    <cellStyle name="Normal 7 3 5 4" xfId="2173" xr:uid="{235A6B8E-B4AF-4B40-B5C6-C48810E86749}"/>
    <cellStyle name="Normal 7 3 5 5" xfId="2174" xr:uid="{C9C21FD7-2D84-4D74-9525-2D51AD60043A}"/>
    <cellStyle name="Normal 7 3 5 6" xfId="2175" xr:uid="{2C163279-A614-407A-A8E3-66B6E45E7E67}"/>
    <cellStyle name="Normal 7 3 6" xfId="2176" xr:uid="{CD784232-1A02-4114-95EF-1C695D2184B6}"/>
    <cellStyle name="Normal 7 3 6 2" xfId="2177" xr:uid="{8B83B9AE-3C57-47FA-A5E6-0DDFDFD747CC}"/>
    <cellStyle name="Normal 7 3 6 2 2" xfId="2178" xr:uid="{9A20A241-102A-42E0-B2BD-396D48DF52BF}"/>
    <cellStyle name="Normal 7 3 6 2 3" xfId="2179" xr:uid="{2B0D592B-84FA-49A5-9911-DFA38A421E5E}"/>
    <cellStyle name="Normal 7 3 6 2 4" xfId="2180" xr:uid="{3C065CC6-3402-420F-B90B-1787A4C680B8}"/>
    <cellStyle name="Normal 7 3 6 3" xfId="2181" xr:uid="{AB0E27DE-572A-443E-ABD6-9436CC1CC72B}"/>
    <cellStyle name="Normal 7 3 6 4" xfId="2182" xr:uid="{C06CDE51-748C-4836-9E91-CC012A03D185}"/>
    <cellStyle name="Normal 7 3 6 5" xfId="2183" xr:uid="{B7CFCD91-5163-4A67-8C53-4A3181220EAC}"/>
    <cellStyle name="Normal 7 3 7" xfId="2184" xr:uid="{3F41BF45-A14B-4B02-80AD-EFB4F07709C6}"/>
    <cellStyle name="Normal 7 3 7 2" xfId="2185" xr:uid="{C9080328-819F-4B87-B0EF-133B996F9B04}"/>
    <cellStyle name="Normal 7 3 7 3" xfId="2186" xr:uid="{50D8343D-9D4D-42F7-8FA9-FA5DEF1B83A0}"/>
    <cellStyle name="Normal 7 3 7 4" xfId="2187" xr:uid="{39D9411D-4442-4506-9228-667DD745058D}"/>
    <cellStyle name="Normal 7 3 8" xfId="2188" xr:uid="{B239C936-8415-4235-BE65-80AE704DB617}"/>
    <cellStyle name="Normal 7 3 8 2" xfId="2189" xr:uid="{00C65723-A3E4-439E-BEB8-E05C8DAC8BFD}"/>
    <cellStyle name="Normal 7 3 8 3" xfId="2190" xr:uid="{BE8D8825-875C-4551-8813-CBC880EAA34F}"/>
    <cellStyle name="Normal 7 3 8 4" xfId="2191" xr:uid="{E8F1C083-A299-47B6-A236-50D24AE6E001}"/>
    <cellStyle name="Normal 7 3 9" xfId="2192" xr:uid="{B20804B5-6D1F-4485-B7DD-BE6D41B5EB0B}"/>
    <cellStyle name="Normal 7 4" xfId="2193" xr:uid="{BBAA94B5-21F1-41B2-AE73-B379A9C07D8A}"/>
    <cellStyle name="Normal 7 4 10" xfId="2194" xr:uid="{470EEE2B-6BA9-483B-961E-C4112DDB7FA6}"/>
    <cellStyle name="Normal 7 4 11" xfId="2195" xr:uid="{8B8B7EA2-61F4-4862-8FC7-684928EF216C}"/>
    <cellStyle name="Normal 7 4 2" xfId="2196" xr:uid="{7EAFB898-9B1A-47FE-8C2B-591320E0F1AE}"/>
    <cellStyle name="Normal 7 4 2 2" xfId="2197" xr:uid="{76E8ABE5-B5EA-480B-B8CC-A96A6D36D4ED}"/>
    <cellStyle name="Normal 7 4 2 2 2" xfId="2198" xr:uid="{72A0EE89-B30D-48EB-A925-896D5BB22E71}"/>
    <cellStyle name="Normal 7 4 2 2 2 2" xfId="2199" xr:uid="{C25C8F14-2D71-443D-A289-9C6236F28291}"/>
    <cellStyle name="Normal 7 4 2 2 2 2 2" xfId="2200" xr:uid="{28DE5A50-ECBA-4D71-8E01-E08B97549566}"/>
    <cellStyle name="Normal 7 4 2 2 2 2 3" xfId="2201" xr:uid="{F6F05342-D3C4-427F-8D88-8EC807792431}"/>
    <cellStyle name="Normal 7 4 2 2 2 2 4" xfId="2202" xr:uid="{BD8A8A70-45DF-4FCC-A964-B6AFEC48CC27}"/>
    <cellStyle name="Normal 7 4 2 2 2 3" xfId="2203" xr:uid="{A63FCFC0-35CD-4049-B27F-F9FB454080CF}"/>
    <cellStyle name="Normal 7 4 2 2 2 3 2" xfId="2204" xr:uid="{8A8E1FB1-4868-444A-9E9E-1BFA4874E2BB}"/>
    <cellStyle name="Normal 7 4 2 2 2 3 3" xfId="2205" xr:uid="{FBDF5D07-81DB-468F-BFD6-E75BD0D6B4E1}"/>
    <cellStyle name="Normal 7 4 2 2 2 3 4" xfId="2206" xr:uid="{BE31077F-0D34-46FA-A883-51B5DF391B33}"/>
    <cellStyle name="Normal 7 4 2 2 2 4" xfId="2207" xr:uid="{1A2A3E74-DE90-4D8A-81E6-EA183BC5E971}"/>
    <cellStyle name="Normal 7 4 2 2 2 5" xfId="2208" xr:uid="{14160733-7DB2-4026-B19C-A74F147B7E4D}"/>
    <cellStyle name="Normal 7 4 2 2 2 6" xfId="2209" xr:uid="{5B244A8D-52B9-498E-BB71-87C273D23597}"/>
    <cellStyle name="Normal 7 4 2 2 3" xfId="2210" xr:uid="{71E5218D-0E34-4584-AA8B-AFC4C467C1A7}"/>
    <cellStyle name="Normal 7 4 2 2 3 2" xfId="2211" xr:uid="{BF8B72D5-CC7A-4E38-9B9C-5B0ED6143C4B}"/>
    <cellStyle name="Normal 7 4 2 2 3 2 2" xfId="2212" xr:uid="{4772EA42-BBE9-4EFB-9A63-4BADC4CADE87}"/>
    <cellStyle name="Normal 7 4 2 2 3 2 3" xfId="2213" xr:uid="{6E5F8F7F-C768-44DB-912F-16DA04466415}"/>
    <cellStyle name="Normal 7 4 2 2 3 2 4" xfId="2214" xr:uid="{D070C422-4735-4235-A1DF-5112CE74B657}"/>
    <cellStyle name="Normal 7 4 2 2 3 3" xfId="2215" xr:uid="{E19F56BE-9A4A-442D-9296-541F6D04BFAE}"/>
    <cellStyle name="Normal 7 4 2 2 3 4" xfId="2216" xr:uid="{6D696804-CCD8-4541-A5F2-AAB9A746FEBF}"/>
    <cellStyle name="Normal 7 4 2 2 3 5" xfId="2217" xr:uid="{86BACB07-A6C3-442E-A92F-451B55AFD80D}"/>
    <cellStyle name="Normal 7 4 2 2 4" xfId="2218" xr:uid="{068C43E9-86CC-4D99-ADCE-82823A865F4B}"/>
    <cellStyle name="Normal 7 4 2 2 4 2" xfId="2219" xr:uid="{DEC401A2-EA6F-4317-BD47-030BB8ADC761}"/>
    <cellStyle name="Normal 7 4 2 2 4 3" xfId="2220" xr:uid="{938954BA-7CFB-4D7D-8E0C-15AC7FBC3004}"/>
    <cellStyle name="Normal 7 4 2 2 4 4" xfId="2221" xr:uid="{83CAD905-DF81-4958-9D35-3D0172AF34A5}"/>
    <cellStyle name="Normal 7 4 2 2 5" xfId="2222" xr:uid="{3F65A56F-C815-4B22-8296-77D14975B1C2}"/>
    <cellStyle name="Normal 7 4 2 2 5 2" xfId="2223" xr:uid="{E097A5A4-5F2D-43B8-8364-EF15AAA32368}"/>
    <cellStyle name="Normal 7 4 2 2 5 3" xfId="2224" xr:uid="{4ACDBAFB-375B-4A25-AC20-EC9F017C323E}"/>
    <cellStyle name="Normal 7 4 2 2 5 4" xfId="2225" xr:uid="{C675C461-EA03-48A0-B388-BA101675303A}"/>
    <cellStyle name="Normal 7 4 2 2 6" xfId="2226" xr:uid="{91016D78-3C8F-45B9-B292-1B9C0D1A4C34}"/>
    <cellStyle name="Normal 7 4 2 2 7" xfId="2227" xr:uid="{D57DC2D8-3D4E-4B88-B1A3-EEB5AA6D0BF2}"/>
    <cellStyle name="Normal 7 4 2 2 8" xfId="2228" xr:uid="{1AE468C0-C171-4D9A-AC8E-8B6428E8E7F3}"/>
    <cellStyle name="Normal 7 4 2 3" xfId="2229" xr:uid="{43F4E8F0-D5F4-442A-BA02-768648463FBF}"/>
    <cellStyle name="Normal 7 4 2 3 2" xfId="2230" xr:uid="{AF82EEFE-3C96-4F0E-8065-C7E56B5B62D8}"/>
    <cellStyle name="Normal 7 4 2 3 2 2" xfId="2231" xr:uid="{17847D8A-5891-4477-B5E0-A0146D37B1BC}"/>
    <cellStyle name="Normal 7 4 2 3 2 3" xfId="2232" xr:uid="{CA57C36F-07D8-4314-A33E-E61F965BFD8A}"/>
    <cellStyle name="Normal 7 4 2 3 2 4" xfId="2233" xr:uid="{F2219B50-B898-4D52-89FE-9CF75D4A2172}"/>
    <cellStyle name="Normal 7 4 2 3 3" xfId="2234" xr:uid="{50C42FE6-0D66-4774-9CB4-9494C67B10C3}"/>
    <cellStyle name="Normal 7 4 2 3 3 2" xfId="2235" xr:uid="{9E0899C7-577F-44C0-BECA-3853D41369CD}"/>
    <cellStyle name="Normal 7 4 2 3 3 3" xfId="2236" xr:uid="{82A5748D-370B-4CA7-B359-69C8133EF837}"/>
    <cellStyle name="Normal 7 4 2 3 3 4" xfId="2237" xr:uid="{26452543-D008-4293-B3A9-A3CDFA2290CC}"/>
    <cellStyle name="Normal 7 4 2 3 4" xfId="2238" xr:uid="{C2309E4F-1504-4140-90BF-590628BDD290}"/>
    <cellStyle name="Normal 7 4 2 3 5" xfId="2239" xr:uid="{8510F8A6-22B5-4AD0-AA97-44EDFDCCB3A0}"/>
    <cellStyle name="Normal 7 4 2 3 6" xfId="2240" xr:uid="{9831C801-5B9B-4850-ABF8-656CFEF0583B}"/>
    <cellStyle name="Normal 7 4 2 4" xfId="2241" xr:uid="{B383167D-DD7D-4A49-B999-BD0D987CA76D}"/>
    <cellStyle name="Normal 7 4 2 4 2" xfId="2242" xr:uid="{6F9E4E2B-7583-444C-B6DE-BE4F5E6AF8FF}"/>
    <cellStyle name="Normal 7 4 2 4 2 2" xfId="2243" xr:uid="{816EDD08-F679-45F7-BFD6-DDF1B62DB639}"/>
    <cellStyle name="Normal 7 4 2 4 2 3" xfId="2244" xr:uid="{F55009F7-A7F6-421C-98E3-9CF4A3315C61}"/>
    <cellStyle name="Normal 7 4 2 4 2 4" xfId="2245" xr:uid="{E1BFA7CC-450C-42A1-B248-47011EEA4889}"/>
    <cellStyle name="Normal 7 4 2 4 3" xfId="2246" xr:uid="{2B41CB73-2E76-4384-A801-F755D73BBF17}"/>
    <cellStyle name="Normal 7 4 2 4 4" xfId="2247" xr:uid="{EFF015E3-01F3-44CD-B71D-279CEB0E657F}"/>
    <cellStyle name="Normal 7 4 2 4 5" xfId="2248" xr:uid="{23E0C755-03FB-42B8-AC6A-9CD1BC99A6AD}"/>
    <cellStyle name="Normal 7 4 2 5" xfId="2249" xr:uid="{4B31D827-0126-49D2-9A49-D5D633AA1FAA}"/>
    <cellStyle name="Normal 7 4 2 5 2" xfId="2250" xr:uid="{7602C4A6-BD5C-41B8-A0C3-CEEDD228B0E3}"/>
    <cellStyle name="Normal 7 4 2 5 3" xfId="2251" xr:uid="{3A31DBA5-4A9E-4478-B632-0FB891FB58E9}"/>
    <cellStyle name="Normal 7 4 2 5 4" xfId="2252" xr:uid="{EEA2A8DC-7E71-49F9-BDAD-2BFAA46ED049}"/>
    <cellStyle name="Normal 7 4 2 6" xfId="2253" xr:uid="{25EFEE33-EFEF-4A0B-A35A-AB2EB4CCEFA6}"/>
    <cellStyle name="Normal 7 4 2 6 2" xfId="2254" xr:uid="{48B44F72-75B0-4315-940D-2D4F4F744F9C}"/>
    <cellStyle name="Normal 7 4 2 6 3" xfId="2255" xr:uid="{8071A726-097F-4CE4-8B4F-9C72F07AA81C}"/>
    <cellStyle name="Normal 7 4 2 6 4" xfId="2256" xr:uid="{98EBC759-DD6C-4F6A-885D-38C696751AEA}"/>
    <cellStyle name="Normal 7 4 2 7" xfId="2257" xr:uid="{3342BA09-2E8F-41B5-B8EF-4A548151609A}"/>
    <cellStyle name="Normal 7 4 2 8" xfId="2258" xr:uid="{C87A3A66-9FF2-45B4-9894-3B868DF59FF9}"/>
    <cellStyle name="Normal 7 4 2 9" xfId="2259" xr:uid="{95B26FEE-7CDE-47FE-A387-0308C1E8C6BE}"/>
    <cellStyle name="Normal 7 4 3" xfId="2260" xr:uid="{A0EDAB06-9A98-4FBB-9926-138F2F1742DA}"/>
    <cellStyle name="Normal 7 4 3 2" xfId="2261" xr:uid="{1CBCF1C1-00E2-4106-8752-1E6AA69CFC82}"/>
    <cellStyle name="Normal 7 4 3 2 2" xfId="2262" xr:uid="{5851BAE8-4858-4B6A-9E74-B59136E16A9C}"/>
    <cellStyle name="Normal 7 4 3 2 2 2" xfId="2263" xr:uid="{825D1BFE-40A2-4B49-8126-ECA0FFF508B9}"/>
    <cellStyle name="Normal 7 4 3 2 2 2 2" xfId="4096" xr:uid="{5B33AF6C-9878-4B1D-8D15-6317C1BE0A12}"/>
    <cellStyle name="Normal 7 4 3 2 2 3" xfId="2264" xr:uid="{647904FA-99C8-4A70-B9F3-9AEEC626A1D4}"/>
    <cellStyle name="Normal 7 4 3 2 2 4" xfId="2265" xr:uid="{AD96B5A5-1D50-4CCC-9DEC-35686A2554FE}"/>
    <cellStyle name="Normal 7 4 3 2 3" xfId="2266" xr:uid="{7730FD7A-D0F6-4FB5-AF84-D038C3D33F34}"/>
    <cellStyle name="Normal 7 4 3 2 3 2" xfId="2267" xr:uid="{56C26703-17E1-46B8-8D94-876F924E0AA1}"/>
    <cellStyle name="Normal 7 4 3 2 3 3" xfId="2268" xr:uid="{D3C6915E-8AC8-4759-87F7-25F928DCC34F}"/>
    <cellStyle name="Normal 7 4 3 2 3 4" xfId="2269" xr:uid="{04EA4018-E37B-4590-B1D0-3A8AEBED9C14}"/>
    <cellStyle name="Normal 7 4 3 2 4" xfId="2270" xr:uid="{AAC3FEB2-311D-4F82-B42E-22EF71925674}"/>
    <cellStyle name="Normal 7 4 3 2 5" xfId="2271" xr:uid="{413CBB6B-FE76-4C46-AD9B-5F6B91AD984D}"/>
    <cellStyle name="Normal 7 4 3 2 6" xfId="2272" xr:uid="{2ACA84C5-029D-4726-8455-5AC36CB42235}"/>
    <cellStyle name="Normal 7 4 3 3" xfId="2273" xr:uid="{BE379073-D657-4E72-864A-92DFD649D659}"/>
    <cellStyle name="Normal 7 4 3 3 2" xfId="2274" xr:uid="{D68E996E-CFEC-40F3-8614-AC6EED80FCAC}"/>
    <cellStyle name="Normal 7 4 3 3 2 2" xfId="2275" xr:uid="{409B0197-CA0D-418A-A301-2DDA98F282C7}"/>
    <cellStyle name="Normal 7 4 3 3 2 3" xfId="2276" xr:uid="{75A0CC0C-4BF6-47E8-97C7-2207898CF19A}"/>
    <cellStyle name="Normal 7 4 3 3 2 4" xfId="2277" xr:uid="{1E340962-F34C-4BB4-8ACB-717E319E9217}"/>
    <cellStyle name="Normal 7 4 3 3 3" xfId="2278" xr:uid="{784B8D1A-03E4-40AC-86E8-B0D873387410}"/>
    <cellStyle name="Normal 7 4 3 3 4" xfId="2279" xr:uid="{A9C14611-17AF-4801-A7DE-80CD461B97FC}"/>
    <cellStyle name="Normal 7 4 3 3 5" xfId="2280" xr:uid="{52ED8880-0A73-4B17-94FE-01554D0AFB34}"/>
    <cellStyle name="Normal 7 4 3 4" xfId="2281" xr:uid="{43A3C173-C0B3-40D7-AEFE-60E37172699C}"/>
    <cellStyle name="Normal 7 4 3 4 2" xfId="2282" xr:uid="{5E10F722-F342-48C4-B7C2-FFA0017A1B61}"/>
    <cellStyle name="Normal 7 4 3 4 3" xfId="2283" xr:uid="{4EB39A9C-73D1-4BA5-AFA3-F09BEC4B813A}"/>
    <cellStyle name="Normal 7 4 3 4 4" xfId="2284" xr:uid="{79881150-B56E-4D52-8252-675AD5E95404}"/>
    <cellStyle name="Normal 7 4 3 5" xfId="2285" xr:uid="{6CF2AB22-BFA2-4D56-9F19-C7CED3BB9C96}"/>
    <cellStyle name="Normal 7 4 3 5 2" xfId="2286" xr:uid="{0FFF3AAA-ADF3-4B00-A6E1-9C2282310757}"/>
    <cellStyle name="Normal 7 4 3 5 3" xfId="2287" xr:uid="{F2A2DE5B-1D78-4FA6-92A8-DDFF8F921D46}"/>
    <cellStyle name="Normal 7 4 3 5 4" xfId="2288" xr:uid="{E5E173E5-8443-467C-9219-B18BA4A7A888}"/>
    <cellStyle name="Normal 7 4 3 6" xfId="2289" xr:uid="{CC7EF95C-867B-4990-861C-BF206F616C66}"/>
    <cellStyle name="Normal 7 4 3 7" xfId="2290" xr:uid="{DD728367-A874-4CD5-AC5C-2082202A12E1}"/>
    <cellStyle name="Normal 7 4 3 8" xfId="2291" xr:uid="{11BEBA78-12AB-43ED-8D63-47C3369894A4}"/>
    <cellStyle name="Normal 7 4 4" xfId="2292" xr:uid="{1EBE1268-0C4C-42C9-9948-88BBE15124DC}"/>
    <cellStyle name="Normal 7 4 4 2" xfId="2293" xr:uid="{9ED4B05F-8E04-4FB2-A9C5-47ADA2475C7F}"/>
    <cellStyle name="Normal 7 4 4 2 2" xfId="2294" xr:uid="{A8883B9E-1694-4354-B9A0-395CAA5C956A}"/>
    <cellStyle name="Normal 7 4 4 2 2 2" xfId="2295" xr:uid="{D9E8F9B1-B019-4C1D-8AF6-95B902711BF8}"/>
    <cellStyle name="Normal 7 4 4 2 2 3" xfId="2296" xr:uid="{822C7B68-8DCD-4674-A29F-AEF3A563E9CC}"/>
    <cellStyle name="Normal 7 4 4 2 2 4" xfId="2297" xr:uid="{3D7A4919-2735-4AE5-8B61-C983406B28E7}"/>
    <cellStyle name="Normal 7 4 4 2 3" xfId="2298" xr:uid="{4688EC0B-718B-4ED2-BDE6-AC99E640028D}"/>
    <cellStyle name="Normal 7 4 4 2 4" xfId="2299" xr:uid="{71328B15-76CB-4613-89DA-8EE900228EB1}"/>
    <cellStyle name="Normal 7 4 4 2 5" xfId="2300" xr:uid="{7F256640-30B0-46DC-A4B3-D89E26802001}"/>
    <cellStyle name="Normal 7 4 4 3" xfId="2301" xr:uid="{C4C4EC2F-577A-4510-8E02-FF348E45B81D}"/>
    <cellStyle name="Normal 7 4 4 3 2" xfId="2302" xr:uid="{2B77BC69-597F-4E2F-828D-5BFAFC56493D}"/>
    <cellStyle name="Normal 7 4 4 3 3" xfId="2303" xr:uid="{54BA7ED9-87F0-4C47-B6CB-AFE625CF07E6}"/>
    <cellStyle name="Normal 7 4 4 3 4" xfId="2304" xr:uid="{95F5C795-523B-4AFC-B1E6-C5FB949DCC15}"/>
    <cellStyle name="Normal 7 4 4 4" xfId="2305" xr:uid="{A05F5725-DC76-4CEE-A1DD-AA487A38BD22}"/>
    <cellStyle name="Normal 7 4 4 4 2" xfId="2306" xr:uid="{7CC44EFF-C846-46BB-AC0C-121441ABE707}"/>
    <cellStyle name="Normal 7 4 4 4 3" xfId="2307" xr:uid="{031E3C75-0EAD-4765-BDB0-53B91BF1623B}"/>
    <cellStyle name="Normal 7 4 4 4 4" xfId="2308" xr:uid="{03DE6F87-C0C1-41D6-8E17-D0637F46913F}"/>
    <cellStyle name="Normal 7 4 4 5" xfId="2309" xr:uid="{DD42DF24-EC50-4489-B28D-36937BBE0FB9}"/>
    <cellStyle name="Normal 7 4 4 6" xfId="2310" xr:uid="{93DBD569-678E-4C6F-AE1C-97C83659E990}"/>
    <cellStyle name="Normal 7 4 4 7" xfId="2311" xr:uid="{5A6A89D1-9F7C-46F8-8078-D45FFBAE97C4}"/>
    <cellStyle name="Normal 7 4 5" xfId="2312" xr:uid="{7AC18505-B151-44AA-8B10-2C8EA1FDF378}"/>
    <cellStyle name="Normal 7 4 5 2" xfId="2313" xr:uid="{FC37D231-38FD-4204-A39B-DC444F2CDF6F}"/>
    <cellStyle name="Normal 7 4 5 2 2" xfId="2314" xr:uid="{0C3CCCB9-4B86-47DE-8EED-B46EFE665F03}"/>
    <cellStyle name="Normal 7 4 5 2 3" xfId="2315" xr:uid="{DA45E871-F404-4D75-9C4A-6CE31A96041E}"/>
    <cellStyle name="Normal 7 4 5 2 4" xfId="2316" xr:uid="{7CD3E6A2-D111-4341-BEE4-D33DE74FC7EA}"/>
    <cellStyle name="Normal 7 4 5 3" xfId="2317" xr:uid="{E12FB08D-DD33-4004-97A3-B36AAE273456}"/>
    <cellStyle name="Normal 7 4 5 3 2" xfId="2318" xr:uid="{C191667D-2041-4F7B-BE59-15E4C85780EA}"/>
    <cellStyle name="Normal 7 4 5 3 3" xfId="2319" xr:uid="{0454F103-E87C-4F02-A196-CD90DC6BA20F}"/>
    <cellStyle name="Normal 7 4 5 3 4" xfId="2320" xr:uid="{B34D6BA5-AD3F-4FFA-98F1-B9200177A7B3}"/>
    <cellStyle name="Normal 7 4 5 4" xfId="2321" xr:uid="{35D84A74-4D5B-41D1-A14F-AC2406A41304}"/>
    <cellStyle name="Normal 7 4 5 5" xfId="2322" xr:uid="{CA27A0F7-99FE-404C-8E49-328190C9164C}"/>
    <cellStyle name="Normal 7 4 5 6" xfId="2323" xr:uid="{9785CF04-048A-47AC-8F16-A39503B34ADB}"/>
    <cellStyle name="Normal 7 4 6" xfId="2324" xr:uid="{AA62EBA6-A083-4328-AB8F-AE9B2C21F0A9}"/>
    <cellStyle name="Normal 7 4 6 2" xfId="2325" xr:uid="{6A103041-1D9C-4A35-A306-3E125503AAA4}"/>
    <cellStyle name="Normal 7 4 6 2 2" xfId="2326" xr:uid="{029F1539-510F-4604-8BD1-814A59F0AF5F}"/>
    <cellStyle name="Normal 7 4 6 2 3" xfId="2327" xr:uid="{E6094D9D-4B98-4D22-91A9-DF4F1A2B3724}"/>
    <cellStyle name="Normal 7 4 6 2 4" xfId="2328" xr:uid="{BB6CC91C-AC51-4853-9B55-70661A00C325}"/>
    <cellStyle name="Normal 7 4 6 3" xfId="2329" xr:uid="{34EF2E22-829E-466E-B07A-55D163903CED}"/>
    <cellStyle name="Normal 7 4 6 4" xfId="2330" xr:uid="{A68C3CF7-88A3-4789-8C2A-8E7D57B88665}"/>
    <cellStyle name="Normal 7 4 6 5" xfId="2331" xr:uid="{8E10250D-A39B-4549-A800-0BC627C3FC82}"/>
    <cellStyle name="Normal 7 4 7" xfId="2332" xr:uid="{33A99688-E590-4780-AD20-A2FE6E240CF9}"/>
    <cellStyle name="Normal 7 4 7 2" xfId="2333" xr:uid="{4109B255-6B5E-44DB-AF22-009CA34F7CE2}"/>
    <cellStyle name="Normal 7 4 7 3" xfId="2334" xr:uid="{B95FD4B9-DD93-4728-8EA5-CDF581E32BC3}"/>
    <cellStyle name="Normal 7 4 7 4" xfId="2335" xr:uid="{CE6914F4-408B-4D02-84F3-3E9CBD30B2EE}"/>
    <cellStyle name="Normal 7 4 8" xfId="2336" xr:uid="{9DEA652F-0EA1-4868-87CA-B919512A3D0B}"/>
    <cellStyle name="Normal 7 4 8 2" xfId="2337" xr:uid="{FFB79419-3BFB-4071-94DD-BB9848B34AF9}"/>
    <cellStyle name="Normal 7 4 8 3" xfId="2338" xr:uid="{80CF0693-D663-4774-A6AC-3D11643C3D6E}"/>
    <cellStyle name="Normal 7 4 8 4" xfId="2339" xr:uid="{CD93CFB3-5A0F-495B-A725-B8DA5E4ABA20}"/>
    <cellStyle name="Normal 7 4 9" xfId="2340" xr:uid="{4342FA87-063B-4426-85EC-7AB03572877C}"/>
    <cellStyle name="Normal 7 5" xfId="2341" xr:uid="{FE1CFA06-020D-4749-A879-69079AA6440D}"/>
    <cellStyle name="Normal 7 5 2" xfId="2342" xr:uid="{5B663DBC-D0D9-44CA-A353-3F3B72213A22}"/>
    <cellStyle name="Normal 7 5 2 2" xfId="2343" xr:uid="{722BC766-F40C-49E1-BEE4-61C1408198A2}"/>
    <cellStyle name="Normal 7 5 2 2 2" xfId="2344" xr:uid="{E5CE47C9-E9BB-47F9-86D1-16D843A4391C}"/>
    <cellStyle name="Normal 7 5 2 2 2 2" xfId="2345" xr:uid="{E2ABA99A-805B-4A6F-AE83-C5764D16C663}"/>
    <cellStyle name="Normal 7 5 2 2 2 3" xfId="2346" xr:uid="{0AFD3232-F330-4735-8E6D-17A4E5483740}"/>
    <cellStyle name="Normal 7 5 2 2 2 4" xfId="2347" xr:uid="{2D3DB7DA-3C06-4B8A-873B-9097E4D5FF05}"/>
    <cellStyle name="Normal 7 5 2 2 3" xfId="2348" xr:uid="{B911956A-5E9A-46BA-A6DA-4064FA7F51B1}"/>
    <cellStyle name="Normal 7 5 2 2 3 2" xfId="2349" xr:uid="{D1BF0E05-CCD1-412D-92AB-748A4A7A24A0}"/>
    <cellStyle name="Normal 7 5 2 2 3 3" xfId="2350" xr:uid="{13F68DC1-EBC3-40C6-8B7B-1455E6F0B858}"/>
    <cellStyle name="Normal 7 5 2 2 3 4" xfId="2351" xr:uid="{7786CFCC-E780-420B-9319-827361DF625C}"/>
    <cellStyle name="Normal 7 5 2 2 4" xfId="2352" xr:uid="{5D32BC2B-2F69-4DA2-BE3A-9AD4BF6D60DF}"/>
    <cellStyle name="Normal 7 5 2 2 5" xfId="2353" xr:uid="{98D84C45-E27A-4C4F-80E3-D382D3C300AD}"/>
    <cellStyle name="Normal 7 5 2 2 6" xfId="2354" xr:uid="{917AEE54-11B4-4703-9104-D8D35CB69DE5}"/>
    <cellStyle name="Normal 7 5 2 3" xfId="2355" xr:uid="{D8D9B9CF-6C69-4D2E-B0F8-5B9FF61E532E}"/>
    <cellStyle name="Normal 7 5 2 3 2" xfId="2356" xr:uid="{F197D5A9-AF86-46A5-B5AB-45CC6E95B945}"/>
    <cellStyle name="Normal 7 5 2 3 2 2" xfId="2357" xr:uid="{B4272334-40EE-44AF-A38C-66C5FAC667C3}"/>
    <cellStyle name="Normal 7 5 2 3 2 3" xfId="2358" xr:uid="{7D1B8311-C1D8-49C8-9A8C-6C341CAF0892}"/>
    <cellStyle name="Normal 7 5 2 3 2 4" xfId="2359" xr:uid="{7315478F-36E9-4963-A585-D6596BBAE5A1}"/>
    <cellStyle name="Normal 7 5 2 3 3" xfId="2360" xr:uid="{5047768F-BC16-4FA1-A167-D31488C259CA}"/>
    <cellStyle name="Normal 7 5 2 3 4" xfId="2361" xr:uid="{4E70DFF0-E69C-42F0-9B66-940CBF372806}"/>
    <cellStyle name="Normal 7 5 2 3 5" xfId="2362" xr:uid="{8957C53B-BF39-4C7C-8A5A-A42A8DF30E21}"/>
    <cellStyle name="Normal 7 5 2 4" xfId="2363" xr:uid="{C902509B-4AB1-4109-BE36-C9D92B96346C}"/>
    <cellStyle name="Normal 7 5 2 4 2" xfId="2364" xr:uid="{D058EFFD-5666-4362-ADFF-F7D051A8706A}"/>
    <cellStyle name="Normal 7 5 2 4 3" xfId="2365" xr:uid="{0BEC5BAA-5CCE-450E-A045-91028D0BF398}"/>
    <cellStyle name="Normal 7 5 2 4 4" xfId="2366" xr:uid="{5205153B-CFDF-44D9-B384-D4D954ADEC76}"/>
    <cellStyle name="Normal 7 5 2 5" xfId="2367" xr:uid="{84F85358-7B32-4C6E-8D38-1DF203EDFB39}"/>
    <cellStyle name="Normal 7 5 2 5 2" xfId="2368" xr:uid="{9924CAB9-499E-40DF-9A4B-22D60B5B4D5E}"/>
    <cellStyle name="Normal 7 5 2 5 3" xfId="2369" xr:uid="{59344F86-3AEE-40D2-8262-AEC9E3643EF8}"/>
    <cellStyle name="Normal 7 5 2 5 4" xfId="2370" xr:uid="{D097D5A1-ED88-42BF-AD57-E51065A4519A}"/>
    <cellStyle name="Normal 7 5 2 6" xfId="2371" xr:uid="{74592F12-AC7F-47E1-8CAB-1547734226F8}"/>
    <cellStyle name="Normal 7 5 2 7" xfId="2372" xr:uid="{5112CA07-04E4-4DB4-A24F-927B7FAA5B2A}"/>
    <cellStyle name="Normal 7 5 2 8" xfId="2373" xr:uid="{C05E7DDD-6B6F-45A5-B10F-630F9F6DA53C}"/>
    <cellStyle name="Normal 7 5 3" xfId="2374" xr:uid="{40F62FBF-C5EF-4E6F-9A31-3BCF71552BCB}"/>
    <cellStyle name="Normal 7 5 3 2" xfId="2375" xr:uid="{C095D6B3-A533-4468-A72C-C35949771E90}"/>
    <cellStyle name="Normal 7 5 3 2 2" xfId="2376" xr:uid="{6226ACAE-12CE-447E-94A9-185707958531}"/>
    <cellStyle name="Normal 7 5 3 2 3" xfId="2377" xr:uid="{FD9B162B-4ED2-47C8-A540-045C24E5B5EF}"/>
    <cellStyle name="Normal 7 5 3 2 4" xfId="2378" xr:uid="{3F676631-225D-4B99-9C2E-7EC6934B5FDD}"/>
    <cellStyle name="Normal 7 5 3 3" xfId="2379" xr:uid="{30183568-8940-49A7-9069-D5F2CD1D5AAA}"/>
    <cellStyle name="Normal 7 5 3 3 2" xfId="2380" xr:uid="{6BF08AB0-8EA0-4286-83F1-D046F376B41F}"/>
    <cellStyle name="Normal 7 5 3 3 3" xfId="2381" xr:uid="{9D424275-868A-490E-8E6F-5D6507673F36}"/>
    <cellStyle name="Normal 7 5 3 3 4" xfId="2382" xr:uid="{F21EAA06-9DAA-4264-B6B6-B5843E62EC0D}"/>
    <cellStyle name="Normal 7 5 3 4" xfId="2383" xr:uid="{5E337453-5D78-4CCB-B84A-FD69ECC2F3F3}"/>
    <cellStyle name="Normal 7 5 3 5" xfId="2384" xr:uid="{AF7F9932-0C9B-4A3B-95EC-3F2C037F0CC1}"/>
    <cellStyle name="Normal 7 5 3 6" xfId="2385" xr:uid="{130761C5-7D7B-4B72-AD84-93FABD4CE042}"/>
    <cellStyle name="Normal 7 5 4" xfId="2386" xr:uid="{F72C163A-8593-4259-AD20-1756E90D5169}"/>
    <cellStyle name="Normal 7 5 4 2" xfId="2387" xr:uid="{01E2BF84-CC26-410A-9210-E5B483747923}"/>
    <cellStyle name="Normal 7 5 4 2 2" xfId="2388" xr:uid="{CC086B7F-4087-4BB2-8050-8476B4E2CE65}"/>
    <cellStyle name="Normal 7 5 4 2 3" xfId="2389" xr:uid="{37AF7CB2-7663-4382-B5C8-FC38EEC0818E}"/>
    <cellStyle name="Normal 7 5 4 2 4" xfId="2390" xr:uid="{1CA6578C-E118-4D96-BD59-D6AD8E881384}"/>
    <cellStyle name="Normal 7 5 4 3" xfId="2391" xr:uid="{9ED99195-3A05-4C85-A70B-1237215C2850}"/>
    <cellStyle name="Normal 7 5 4 4" xfId="2392" xr:uid="{F5B080FA-D7B5-4510-B9AF-B818F90354EC}"/>
    <cellStyle name="Normal 7 5 4 5" xfId="2393" xr:uid="{BECAAFE7-9D6E-4562-9CE5-BCF67B1A24A5}"/>
    <cellStyle name="Normal 7 5 5" xfId="2394" xr:uid="{400D6F8F-75EA-4A4E-B34E-B8458BBB3129}"/>
    <cellStyle name="Normal 7 5 5 2" xfId="2395" xr:uid="{5239F70F-8793-451D-B8AA-653BD5B4FDEE}"/>
    <cellStyle name="Normal 7 5 5 3" xfId="2396" xr:uid="{7F522CF9-760A-47C0-BE6D-BF51DAEC4964}"/>
    <cellStyle name="Normal 7 5 5 4" xfId="2397" xr:uid="{09EBF6EB-4A67-4F03-8E32-7ABAE0E00581}"/>
    <cellStyle name="Normal 7 5 6" xfId="2398" xr:uid="{186BC9E5-85DB-43C5-9E99-1A2F8F414852}"/>
    <cellStyle name="Normal 7 5 6 2" xfId="2399" xr:uid="{D5F3DCA6-3A0A-4B99-AE40-849A57894422}"/>
    <cellStyle name="Normal 7 5 6 3" xfId="2400" xr:uid="{858F033C-7BF0-4FEC-81CF-0ED32F947856}"/>
    <cellStyle name="Normal 7 5 6 4" xfId="2401" xr:uid="{E7A156AC-87F8-4195-9F51-B1FB17E0F1DE}"/>
    <cellStyle name="Normal 7 5 7" xfId="2402" xr:uid="{EA52F627-A711-4283-9FAA-17B5CAAD5D86}"/>
    <cellStyle name="Normal 7 5 8" xfId="2403" xr:uid="{C7429A7A-DBBF-4AE5-9AE9-73CE94BD0BF3}"/>
    <cellStyle name="Normal 7 5 9" xfId="2404" xr:uid="{07E78591-F55E-4E33-A5EE-8A120B8606F5}"/>
    <cellStyle name="Normal 7 6" xfId="2405" xr:uid="{B97BC4D2-970F-43EF-B817-7FE9B7151ADB}"/>
    <cellStyle name="Normal 7 6 2" xfId="2406" xr:uid="{79FE1694-18C6-4E02-AF21-CF56213F4326}"/>
    <cellStyle name="Normal 7 6 2 2" xfId="2407" xr:uid="{7B67E152-A83A-4B2C-8489-C641C054BD38}"/>
    <cellStyle name="Normal 7 6 2 2 2" xfId="2408" xr:uid="{9F77E39A-5B4E-4D79-A50D-000407921499}"/>
    <cellStyle name="Normal 7 6 2 2 2 2" xfId="4097" xr:uid="{B96BC27F-7894-47A8-B48D-DDC1EC3F2465}"/>
    <cellStyle name="Normal 7 6 2 2 3" xfId="2409" xr:uid="{EBA73D21-62EC-4495-8711-11D93D831AA7}"/>
    <cellStyle name="Normal 7 6 2 2 4" xfId="2410" xr:uid="{40768ED5-1DE7-4AE7-913C-EBA28212ADE7}"/>
    <cellStyle name="Normal 7 6 2 3" xfId="2411" xr:uid="{A7BAA680-E0A9-46F2-AA11-EA269E069094}"/>
    <cellStyle name="Normal 7 6 2 3 2" xfId="2412" xr:uid="{5966B551-AD72-49A3-AE6D-46B76DEE956C}"/>
    <cellStyle name="Normal 7 6 2 3 3" xfId="2413" xr:uid="{C8239C80-22B9-4DDA-8C0C-901E16E185FA}"/>
    <cellStyle name="Normal 7 6 2 3 4" xfId="2414" xr:uid="{934A5BE8-13E1-4503-8870-92B81868F611}"/>
    <cellStyle name="Normal 7 6 2 4" xfId="2415" xr:uid="{0FD226F4-9852-4AC5-97FD-E773FFD07442}"/>
    <cellStyle name="Normal 7 6 2 5" xfId="2416" xr:uid="{CA104DF2-FB42-41FE-B5A7-8761078AD01C}"/>
    <cellStyle name="Normal 7 6 2 6" xfId="2417" xr:uid="{B13CFB20-B161-4304-A251-2D7001C43B9E}"/>
    <cellStyle name="Normal 7 6 3" xfId="2418" xr:uid="{2B3AACDE-92C3-45E3-A747-1F2A7A36587B}"/>
    <cellStyle name="Normal 7 6 3 2" xfId="2419" xr:uid="{5067643D-49C1-462D-8DE4-5506789B5B7D}"/>
    <cellStyle name="Normal 7 6 3 2 2" xfId="2420" xr:uid="{35E775FA-DB15-4DF4-9F82-6DD7F59B4CC9}"/>
    <cellStyle name="Normal 7 6 3 2 3" xfId="2421" xr:uid="{E76F93AD-FE66-4FC3-AB22-CA860EC923EF}"/>
    <cellStyle name="Normal 7 6 3 2 4" xfId="2422" xr:uid="{F927DC5F-B459-42D6-B04E-A4A63676811D}"/>
    <cellStyle name="Normal 7 6 3 3" xfId="2423" xr:uid="{09190A99-9DCE-4CF0-A0C8-DD832B3CCECE}"/>
    <cellStyle name="Normal 7 6 3 4" xfId="2424" xr:uid="{73360577-4035-4800-94F8-D839C3633EAD}"/>
    <cellStyle name="Normal 7 6 3 5" xfId="2425" xr:uid="{98BA2140-72C9-4F81-BA94-15F729059CDD}"/>
    <cellStyle name="Normal 7 6 4" xfId="2426" xr:uid="{AC5000FB-17BD-481D-9478-40099820CFFE}"/>
    <cellStyle name="Normal 7 6 4 2" xfId="2427" xr:uid="{02A164F1-8D71-449F-99C3-FCCACF1DD6B8}"/>
    <cellStyle name="Normal 7 6 4 3" xfId="2428" xr:uid="{C7606C41-DDC2-4883-8E51-EEBEC0F7E050}"/>
    <cellStyle name="Normal 7 6 4 4" xfId="2429" xr:uid="{4470AFDA-CD2A-440A-8BE0-6068CC91BE62}"/>
    <cellStyle name="Normal 7 6 5" xfId="2430" xr:uid="{DD8229E3-C715-4FB5-A79E-F54C14B50064}"/>
    <cellStyle name="Normal 7 6 5 2" xfId="2431" xr:uid="{3A72558D-6DB2-42E0-992C-639B72DCED24}"/>
    <cellStyle name="Normal 7 6 5 3" xfId="2432" xr:uid="{8E10FDB2-9633-4342-969C-07D7402594C6}"/>
    <cellStyle name="Normal 7 6 5 4" xfId="2433" xr:uid="{FBD0BEF6-1D71-432E-B6F9-36EC85FDFD2D}"/>
    <cellStyle name="Normal 7 6 6" xfId="2434" xr:uid="{CEE359DD-D63C-498A-9445-A21A6792087F}"/>
    <cellStyle name="Normal 7 6 7" xfId="2435" xr:uid="{FA4D9A67-F60A-4C95-BC7A-F648537C7CD3}"/>
    <cellStyle name="Normal 7 6 8" xfId="2436" xr:uid="{05F48413-BF91-4900-91FE-B2F7A3BDC279}"/>
    <cellStyle name="Normal 7 7" xfId="2437" xr:uid="{13A94A06-FBCA-45F0-9585-BA619EE9A320}"/>
    <cellStyle name="Normal 7 7 2" xfId="2438" xr:uid="{8B95F61D-5C1A-4219-9EF5-48A5C5CD0F1E}"/>
    <cellStyle name="Normal 7 7 2 2" xfId="2439" xr:uid="{9DB5C44D-FE4B-476D-A0EE-33EDDF676DCA}"/>
    <cellStyle name="Normal 7 7 2 2 2" xfId="2440" xr:uid="{1AA961A9-0D85-475C-92B8-15B97FB9B06A}"/>
    <cellStyle name="Normal 7 7 2 2 3" xfId="2441" xr:uid="{A685D7EC-2382-4B6F-916A-2778B6B16F41}"/>
    <cellStyle name="Normal 7 7 2 2 4" xfId="2442" xr:uid="{2BAD860A-86F5-489D-B67A-217C05DEB808}"/>
    <cellStyle name="Normal 7 7 2 3" xfId="2443" xr:uid="{9F1A2D3C-3F5F-4E5E-BCB6-329E8AB3FAD8}"/>
    <cellStyle name="Normal 7 7 2 4" xfId="2444" xr:uid="{A04559E7-348B-4072-9D99-4B43A4963764}"/>
    <cellStyle name="Normal 7 7 2 5" xfId="2445" xr:uid="{132D51B3-A7D8-40B0-A3E4-868A99F5D419}"/>
    <cellStyle name="Normal 7 7 3" xfId="2446" xr:uid="{2E789FA9-815B-430A-82AB-6A17F81D2B9E}"/>
    <cellStyle name="Normal 7 7 3 2" xfId="2447" xr:uid="{42E9AEB3-65C2-41B0-A557-8796A4E7524E}"/>
    <cellStyle name="Normal 7 7 3 3" xfId="2448" xr:uid="{98CB6FF7-5A4D-45BD-AE2C-69DEF9CE55FB}"/>
    <cellStyle name="Normal 7 7 3 4" xfId="2449" xr:uid="{B350874E-1A6C-4052-A9B2-7E3A822C679C}"/>
    <cellStyle name="Normal 7 7 4" xfId="2450" xr:uid="{4B09CF3C-FCC1-4ED0-B828-530DC99B69F4}"/>
    <cellStyle name="Normal 7 7 4 2" xfId="2451" xr:uid="{81B7775F-0147-42E8-9815-4F1EC02DB1A7}"/>
    <cellStyle name="Normal 7 7 4 3" xfId="2452" xr:uid="{F2901C46-1513-4CE4-A7F6-29C7D92AE5BB}"/>
    <cellStyle name="Normal 7 7 4 4" xfId="2453" xr:uid="{3C40346C-EADC-44D5-8A0F-24EFEE1F70CC}"/>
    <cellStyle name="Normal 7 7 5" xfId="2454" xr:uid="{26E32244-E86F-4367-A8F0-BE2A070401DF}"/>
    <cellStyle name="Normal 7 7 6" xfId="2455" xr:uid="{B005B960-474D-4D1B-80C9-BD90AD140A8D}"/>
    <cellStyle name="Normal 7 7 7" xfId="2456" xr:uid="{2212E491-DBA8-4D42-9D2E-FB179149DD4F}"/>
    <cellStyle name="Normal 7 8" xfId="2457" xr:uid="{FEDE3C8D-65F5-4A85-972C-E1AFDB5F854A}"/>
    <cellStyle name="Normal 7 8 2" xfId="2458" xr:uid="{2EB792E5-840E-45FC-ADBA-C59F8E9D3B83}"/>
    <cellStyle name="Normal 7 8 2 2" xfId="2459" xr:uid="{2C16C707-69F0-4B43-8C01-E1AE512E9DAB}"/>
    <cellStyle name="Normal 7 8 2 3" xfId="2460" xr:uid="{AD56921D-6AFB-4E66-8720-1558C8ADB3A5}"/>
    <cellStyle name="Normal 7 8 2 4" xfId="2461" xr:uid="{C7F7624A-145C-4CFE-AA1A-81866F903902}"/>
    <cellStyle name="Normal 7 8 3" xfId="2462" xr:uid="{7A54C435-4331-49C3-8F46-FE50F041DCBB}"/>
    <cellStyle name="Normal 7 8 3 2" xfId="2463" xr:uid="{06A85C88-A301-4B39-8573-914FF1D1A467}"/>
    <cellStyle name="Normal 7 8 3 3" xfId="2464" xr:uid="{19C1EBD6-3715-4A12-9AEA-E00946571587}"/>
    <cellStyle name="Normal 7 8 3 4" xfId="2465" xr:uid="{757E6F0F-33B4-47DD-8D7D-36EE40D13E50}"/>
    <cellStyle name="Normal 7 8 4" xfId="2466" xr:uid="{B95044C3-474C-46F4-B16D-14FF42A8A26E}"/>
    <cellStyle name="Normal 7 8 5" xfId="2467" xr:uid="{B2CE87DF-F8E6-4FF9-B0EB-3844E965453B}"/>
    <cellStyle name="Normal 7 8 6" xfId="2468" xr:uid="{612232B0-2B64-4AD4-9512-EE05CA540A1F}"/>
    <cellStyle name="Normal 7 9" xfId="2469" xr:uid="{5609B2F0-D99A-427B-883B-C514B69FFA4D}"/>
    <cellStyle name="Normal 7 9 2" xfId="2470" xr:uid="{2031E212-B067-419A-BD30-71CC34960400}"/>
    <cellStyle name="Normal 7 9 2 2" xfId="2471" xr:uid="{4F7F2FB6-F33B-4A73-9C66-635402C4897C}"/>
    <cellStyle name="Normal 7 9 2 2 2" xfId="4380" xr:uid="{B9919F8A-7C1B-44C2-A869-502219AD4343}"/>
    <cellStyle name="Normal 7 9 2 3" xfId="2472" xr:uid="{625283D5-368C-453B-825B-1A190754E2A5}"/>
    <cellStyle name="Normal 7 9 2 4" xfId="2473" xr:uid="{AC3259A2-03C6-44AB-A9CA-00B3AA64401D}"/>
    <cellStyle name="Normal 7 9 3" xfId="2474" xr:uid="{185092FD-D907-4FB2-9055-032C85011561}"/>
    <cellStyle name="Normal 7 9 4" xfId="2475" xr:uid="{CABB7C27-A07A-4D3E-9D65-1CAC0C95A6B2}"/>
    <cellStyle name="Normal 7 9 5" xfId="2476" xr:uid="{A5036754-D68E-4CF8-9598-A17EED11510B}"/>
    <cellStyle name="Normal 8" xfId="88" xr:uid="{4BE2B709-C52A-4EE7-B955-7554F2880D6C}"/>
    <cellStyle name="Normal 8 10" xfId="2477" xr:uid="{6D35DC89-86AE-41CC-894E-28D079472823}"/>
    <cellStyle name="Normal 8 10 2" xfId="2478" xr:uid="{8DB220A7-07BE-43D9-B0F1-9A7A970E494A}"/>
    <cellStyle name="Normal 8 10 3" xfId="2479" xr:uid="{A61A53DC-1FBF-40F0-B989-F90F0C927513}"/>
    <cellStyle name="Normal 8 10 4" xfId="2480" xr:uid="{817F395F-C4FA-4B48-8EA4-705FCE617D6B}"/>
    <cellStyle name="Normal 8 11" xfId="2481" xr:uid="{F6E47DEC-DF67-4FD2-BDB5-C0D21FBC6A00}"/>
    <cellStyle name="Normal 8 11 2" xfId="2482" xr:uid="{35ACAD19-9DAE-4501-9AD0-D32070E4E2EA}"/>
    <cellStyle name="Normal 8 11 3" xfId="2483" xr:uid="{D157DD07-9CE7-4690-BC80-306C3630D6D1}"/>
    <cellStyle name="Normal 8 11 4" xfId="2484" xr:uid="{887A465C-AADD-4AB0-8ED9-7967CD6D0E8D}"/>
    <cellStyle name="Normal 8 12" xfId="2485" xr:uid="{D47E8471-9A14-4BD5-A315-EA7B73034B64}"/>
    <cellStyle name="Normal 8 12 2" xfId="2486" xr:uid="{F4688A05-E6A8-47FC-9FEB-B946B22F6244}"/>
    <cellStyle name="Normal 8 13" xfId="2487" xr:uid="{C1912D92-0B45-4546-B51D-D69C0075188D}"/>
    <cellStyle name="Normal 8 14" xfId="2488" xr:uid="{7E5C9879-FFA4-418A-B95B-80710199B44C}"/>
    <cellStyle name="Normal 8 15" xfId="2489" xr:uid="{642D86CB-142F-403F-B4A6-0C7314C9999F}"/>
    <cellStyle name="Normal 8 2" xfId="89" xr:uid="{DED407BB-0745-4A13-A945-5B5FB644E461}"/>
    <cellStyle name="Normal 8 2 10" xfId="2490" xr:uid="{6DB27591-A36B-4275-A185-9B4A962338D7}"/>
    <cellStyle name="Normal 8 2 11" xfId="2491" xr:uid="{05B5B6BB-C770-483E-9AE6-A1A24C1DE56D}"/>
    <cellStyle name="Normal 8 2 2" xfId="2492" xr:uid="{ADEB3BDC-5CBF-4AB1-B5C3-561F50DCDFF5}"/>
    <cellStyle name="Normal 8 2 2 2" xfId="2493" xr:uid="{A23D5B57-5172-4DE0-9A2E-16CF21FF79F6}"/>
    <cellStyle name="Normal 8 2 2 2 2" xfId="2494" xr:uid="{7088D25E-BB7E-4AC1-8484-8F14E8D41EC2}"/>
    <cellStyle name="Normal 8 2 2 2 2 2" xfId="2495" xr:uid="{24E9EFF0-C1F8-4795-A0E1-F34E85B2D57A}"/>
    <cellStyle name="Normal 8 2 2 2 2 2 2" xfId="2496" xr:uid="{67CE1D37-EED4-4570-B92A-D0ED0AC6DD33}"/>
    <cellStyle name="Normal 8 2 2 2 2 2 2 2" xfId="4098" xr:uid="{029D2102-C124-49E8-B409-346D637BA226}"/>
    <cellStyle name="Normal 8 2 2 2 2 2 2 2 2" xfId="4099" xr:uid="{05643A33-F413-4C4F-B4C7-8857F36BC7D9}"/>
    <cellStyle name="Normal 8 2 2 2 2 2 2 3" xfId="4100" xr:uid="{522FDF30-63A1-4142-8383-BAAC54CCDD2F}"/>
    <cellStyle name="Normal 8 2 2 2 2 2 3" xfId="2497" xr:uid="{D1F95246-B80E-4224-BC2B-842511DB23E0}"/>
    <cellStyle name="Normal 8 2 2 2 2 2 3 2" xfId="4101" xr:uid="{E76F1DCB-0243-4183-B39B-2377FADB9784}"/>
    <cellStyle name="Normal 8 2 2 2 2 2 4" xfId="2498" xr:uid="{242ECB15-F49C-4D11-9E8A-F85A0F85DF8E}"/>
    <cellStyle name="Normal 8 2 2 2 2 3" xfId="2499" xr:uid="{D393E623-A56D-4AD2-969A-E9C00ADCD2F9}"/>
    <cellStyle name="Normal 8 2 2 2 2 3 2" xfId="2500" xr:uid="{E7FE9016-44D8-41D2-9863-C7A5A1B74BAE}"/>
    <cellStyle name="Normal 8 2 2 2 2 3 2 2" xfId="4102" xr:uid="{AE0106B2-B31A-4E9F-8A92-C1BBF87314CA}"/>
    <cellStyle name="Normal 8 2 2 2 2 3 3" xfId="2501" xr:uid="{361DFB6D-80C6-473E-8714-AE3C5C62E110}"/>
    <cellStyle name="Normal 8 2 2 2 2 3 4" xfId="2502" xr:uid="{95223E4F-73E9-4FAF-B437-9BD172549E0C}"/>
    <cellStyle name="Normal 8 2 2 2 2 4" xfId="2503" xr:uid="{9DC30961-2A56-4556-B568-8D5173B3F0F7}"/>
    <cellStyle name="Normal 8 2 2 2 2 4 2" xfId="4103" xr:uid="{D82622E5-0B5D-4E3F-B550-3653729EC93E}"/>
    <cellStyle name="Normal 8 2 2 2 2 5" xfId="2504" xr:uid="{07B75E4A-370F-4480-9977-A3AF2809AF33}"/>
    <cellStyle name="Normal 8 2 2 2 2 6" xfId="2505" xr:uid="{8A6D26A8-B984-4E03-9F8D-99BC62230DDB}"/>
    <cellStyle name="Normal 8 2 2 2 3" xfId="2506" xr:uid="{D16983A2-2400-42A0-BCDE-29E0030B366E}"/>
    <cellStyle name="Normal 8 2 2 2 3 2" xfId="2507" xr:uid="{7E6554FB-0FFE-41CE-B714-4FDA5AA20AF7}"/>
    <cellStyle name="Normal 8 2 2 2 3 2 2" xfId="2508" xr:uid="{1A4997D6-8C91-4EA5-9507-52DB11CF3B0C}"/>
    <cellStyle name="Normal 8 2 2 2 3 2 2 2" xfId="4104" xr:uid="{0920926A-0DC9-40BD-854F-B67EFD8173F8}"/>
    <cellStyle name="Normal 8 2 2 2 3 2 2 2 2" xfId="4105" xr:uid="{A006ACA6-4F0C-41F4-989A-B45BEC7E7156}"/>
    <cellStyle name="Normal 8 2 2 2 3 2 2 3" xfId="4106" xr:uid="{E7CE06C2-9D92-4191-AEDA-FE175AE5E91C}"/>
    <cellStyle name="Normal 8 2 2 2 3 2 3" xfId="2509" xr:uid="{4A940498-D969-4511-8332-D14D348FBE07}"/>
    <cellStyle name="Normal 8 2 2 2 3 2 3 2" xfId="4107" xr:uid="{E6D3AE29-5CB3-43DA-BD87-EEE5C6A7865A}"/>
    <cellStyle name="Normal 8 2 2 2 3 2 4" xfId="2510" xr:uid="{B7E7504E-BF7E-439F-BC6E-940FFDCC9F91}"/>
    <cellStyle name="Normal 8 2 2 2 3 3" xfId="2511" xr:uid="{D75DD781-A999-47FA-B309-352555F6F2E9}"/>
    <cellStyle name="Normal 8 2 2 2 3 3 2" xfId="4108" xr:uid="{BE8EDB38-738A-4D2D-8CC3-6E62F02C7260}"/>
    <cellStyle name="Normal 8 2 2 2 3 3 2 2" xfId="4109" xr:uid="{0D5B4B5B-0F14-48CC-9B2E-DEF5BEA024BC}"/>
    <cellStyle name="Normal 8 2 2 2 3 3 3" xfId="4110" xr:uid="{89E99488-2DF3-4D3D-91E8-C545E3607D34}"/>
    <cellStyle name="Normal 8 2 2 2 3 4" xfId="2512" xr:uid="{706CA45F-A72F-4B9D-B253-6823E691E877}"/>
    <cellStyle name="Normal 8 2 2 2 3 4 2" xfId="4111" xr:uid="{13A2564D-95F4-41C7-B0F5-10F54244F5BE}"/>
    <cellStyle name="Normal 8 2 2 2 3 5" xfId="2513" xr:uid="{BF9D5B78-8B4E-4ED0-BA13-9A39E58383BF}"/>
    <cellStyle name="Normal 8 2 2 2 4" xfId="2514" xr:uid="{42F679A6-488E-49C4-813C-D14809718AE1}"/>
    <cellStyle name="Normal 8 2 2 2 4 2" xfId="2515" xr:uid="{2AF0EF3E-C27A-4B1D-B270-7751E0361716}"/>
    <cellStyle name="Normal 8 2 2 2 4 2 2" xfId="4112" xr:uid="{2C2242A6-1ADD-46F7-B90D-FFE443B01E9E}"/>
    <cellStyle name="Normal 8 2 2 2 4 2 2 2" xfId="4113" xr:uid="{39E5F6F0-E730-493C-996A-D008AD9A0977}"/>
    <cellStyle name="Normal 8 2 2 2 4 2 3" xfId="4114" xr:uid="{DAED3193-5E13-4331-9B66-27C935C3C252}"/>
    <cellStyle name="Normal 8 2 2 2 4 3" xfId="2516" xr:uid="{95E17335-1775-4FDA-9633-7D59F6B06DC7}"/>
    <cellStyle name="Normal 8 2 2 2 4 3 2" xfId="4115" xr:uid="{A086AD3E-32BE-4BFF-879A-F6D9D316CE86}"/>
    <cellStyle name="Normal 8 2 2 2 4 4" xfId="2517" xr:uid="{9D9482CA-8FC8-4C8E-97AD-18D016C4AB34}"/>
    <cellStyle name="Normal 8 2 2 2 5" xfId="2518" xr:uid="{D25BD9F8-C748-4E5C-8FB4-30B5F5D85625}"/>
    <cellStyle name="Normal 8 2 2 2 5 2" xfId="2519" xr:uid="{F768EE08-F087-4998-BF90-CD119EFF5522}"/>
    <cellStyle name="Normal 8 2 2 2 5 2 2" xfId="4116" xr:uid="{58F617A4-6DCF-477E-A372-2BA061F92E57}"/>
    <cellStyle name="Normal 8 2 2 2 5 3" xfId="2520" xr:uid="{AEF40BB9-5A6A-4FB2-9A90-8AD62A7A76F6}"/>
    <cellStyle name="Normal 8 2 2 2 5 4" xfId="2521" xr:uid="{97253C94-97D0-415E-97B5-E90084817CFF}"/>
    <cellStyle name="Normal 8 2 2 2 6" xfId="2522" xr:uid="{4389F15D-30A6-402B-9CA6-D8B12F2075FB}"/>
    <cellStyle name="Normal 8 2 2 2 6 2" xfId="4117" xr:uid="{7C003E8F-77D4-43E8-95A9-335C8D4287FA}"/>
    <cellStyle name="Normal 8 2 2 2 7" xfId="2523" xr:uid="{22534404-BCF0-41F3-8ADC-813F7F875DBB}"/>
    <cellStyle name="Normal 8 2 2 2 8" xfId="2524" xr:uid="{58DA6D72-B78E-437F-BC95-9E84F4428751}"/>
    <cellStyle name="Normal 8 2 2 3" xfId="2525" xr:uid="{BB83EEC2-70B2-4EDD-B20E-29CF9DCD2CDC}"/>
    <cellStyle name="Normal 8 2 2 3 2" xfId="2526" xr:uid="{BD1F99B7-92FE-4DD9-B9F1-83AD0D20211D}"/>
    <cellStyle name="Normal 8 2 2 3 2 2" xfId="2527" xr:uid="{FE717E88-D7F4-4058-B5AA-AA7DA23F9C9B}"/>
    <cellStyle name="Normal 8 2 2 3 2 2 2" xfId="4118" xr:uid="{2EBF6DA6-7EDE-411D-9395-41CB25E095A6}"/>
    <cellStyle name="Normal 8 2 2 3 2 2 2 2" xfId="4119" xr:uid="{F10F8BE6-3FF3-4476-9737-C9E61854B49B}"/>
    <cellStyle name="Normal 8 2 2 3 2 2 3" xfId="4120" xr:uid="{70007E47-808F-4982-83CB-E88205DBBF3D}"/>
    <cellStyle name="Normal 8 2 2 3 2 3" xfId="2528" xr:uid="{C5D96777-039E-41C6-9C87-EEB6374664BB}"/>
    <cellStyle name="Normal 8 2 2 3 2 3 2" xfId="4121" xr:uid="{EDFABA63-24FE-4902-BF63-EBB7407D69D6}"/>
    <cellStyle name="Normal 8 2 2 3 2 4" xfId="2529" xr:uid="{FA72BBF3-DC38-49E5-B257-91C54994FD5B}"/>
    <cellStyle name="Normal 8 2 2 3 3" xfId="2530" xr:uid="{50120206-A9E3-4A50-90A2-DEF527AC5787}"/>
    <cellStyle name="Normal 8 2 2 3 3 2" xfId="2531" xr:uid="{26995480-FC6D-44F4-93D5-39290B4CCF56}"/>
    <cellStyle name="Normal 8 2 2 3 3 2 2" xfId="4122" xr:uid="{9306A7C1-DA48-4E98-9CBF-650B9B88A3CA}"/>
    <cellStyle name="Normal 8 2 2 3 3 3" xfId="2532" xr:uid="{7DF46EF9-93C7-406B-8E70-1A0A56FC0241}"/>
    <cellStyle name="Normal 8 2 2 3 3 4" xfId="2533" xr:uid="{1856FDEE-89FC-4C9B-AE83-1274F551D581}"/>
    <cellStyle name="Normal 8 2 2 3 4" xfId="2534" xr:uid="{C8E76B18-CB5A-4000-8307-64DA8A1A529C}"/>
    <cellStyle name="Normal 8 2 2 3 4 2" xfId="4123" xr:uid="{C1DD0C05-8D15-4984-B567-D12580DC927F}"/>
    <cellStyle name="Normal 8 2 2 3 5" xfId="2535" xr:uid="{2299808E-800C-48B0-8A79-077823226715}"/>
    <cellStyle name="Normal 8 2 2 3 6" xfId="2536" xr:uid="{BA65A2D0-24EA-4D14-80D6-B4DC4F04CB1A}"/>
    <cellStyle name="Normal 8 2 2 4" xfId="2537" xr:uid="{BC6ECE88-9B79-4656-A71E-2092107155C4}"/>
    <cellStyle name="Normal 8 2 2 4 2" xfId="2538" xr:uid="{E0A81530-D4E9-4438-9E9E-1495DC9A252D}"/>
    <cellStyle name="Normal 8 2 2 4 2 2" xfId="2539" xr:uid="{0F045952-355B-4BC1-94D9-DB3DB77BEFA8}"/>
    <cellStyle name="Normal 8 2 2 4 2 2 2" xfId="4124" xr:uid="{B9F929B0-C520-4740-B629-60C94F101E6D}"/>
    <cellStyle name="Normal 8 2 2 4 2 2 2 2" xfId="4125" xr:uid="{8F2667A0-7DA7-4869-AAF0-F7ABA899088A}"/>
    <cellStyle name="Normal 8 2 2 4 2 2 3" xfId="4126" xr:uid="{950320A2-9F96-454C-8194-5244663C0930}"/>
    <cellStyle name="Normal 8 2 2 4 2 3" xfId="2540" xr:uid="{300CF227-FB54-4979-87A5-44F4B238F995}"/>
    <cellStyle name="Normal 8 2 2 4 2 3 2" xfId="4127" xr:uid="{F12C2FD9-CD9F-4936-9B22-87E92749C317}"/>
    <cellStyle name="Normal 8 2 2 4 2 4" xfId="2541" xr:uid="{34401FB3-031C-45F8-8CCE-95FBADFEC3C8}"/>
    <cellStyle name="Normal 8 2 2 4 3" xfId="2542" xr:uid="{1082D2FD-6F27-4F9E-AD6E-3ECB76BF9139}"/>
    <cellStyle name="Normal 8 2 2 4 3 2" xfId="4128" xr:uid="{8D4FAFCE-A0E9-4150-909F-D12CB3F03519}"/>
    <cellStyle name="Normal 8 2 2 4 3 2 2" xfId="4129" xr:uid="{8656615B-6E52-4057-AB61-F94237E275F5}"/>
    <cellStyle name="Normal 8 2 2 4 3 3" xfId="4130" xr:uid="{8470DC12-8A70-4402-8545-242E7DE65D73}"/>
    <cellStyle name="Normal 8 2 2 4 4" xfId="2543" xr:uid="{FF9AD9C6-210A-4AF0-BB6F-85F4CEE7D45A}"/>
    <cellStyle name="Normal 8 2 2 4 4 2" xfId="4131" xr:uid="{852B4F73-37A4-473A-ADCA-C839FF38DDDE}"/>
    <cellStyle name="Normal 8 2 2 4 5" xfId="2544" xr:uid="{2513591B-DAC2-4D94-83EC-0EA211C05C1F}"/>
    <cellStyle name="Normal 8 2 2 5" xfId="2545" xr:uid="{EB8CF26F-46C1-4A57-AD56-CDF709A769EA}"/>
    <cellStyle name="Normal 8 2 2 5 2" xfId="2546" xr:uid="{571CE7A7-DC60-4D3E-856F-4E951410C0FD}"/>
    <cellStyle name="Normal 8 2 2 5 2 2" xfId="4132" xr:uid="{F030C311-B97F-4F25-B014-4FD41F3C2425}"/>
    <cellStyle name="Normal 8 2 2 5 2 2 2" xfId="4133" xr:uid="{7EBF62FE-E18B-4F33-A736-EAA0E8F72FC9}"/>
    <cellStyle name="Normal 8 2 2 5 2 3" xfId="4134" xr:uid="{28588ACF-8E7A-46EC-983C-7DFC84F6EF91}"/>
    <cellStyle name="Normal 8 2 2 5 3" xfId="2547" xr:uid="{A1C82D96-2D27-46EE-ADD3-BA4F5FB9E41B}"/>
    <cellStyle name="Normal 8 2 2 5 3 2" xfId="4135" xr:uid="{621E01D0-65AB-4A11-832C-4D4E381BA622}"/>
    <cellStyle name="Normal 8 2 2 5 4" xfId="2548" xr:uid="{C129D47F-F042-4A28-A913-F532AC71A35C}"/>
    <cellStyle name="Normal 8 2 2 6" xfId="2549" xr:uid="{1767A028-FA00-4E7C-A04F-85382891D4D4}"/>
    <cellStyle name="Normal 8 2 2 6 2" xfId="2550" xr:uid="{09C27F2F-6BD5-4F2C-8921-1F774AD9F83D}"/>
    <cellStyle name="Normal 8 2 2 6 2 2" xfId="4136" xr:uid="{CA6D05E4-3502-44C0-8F29-24D07BAAABAF}"/>
    <cellStyle name="Normal 8 2 2 6 3" xfId="2551" xr:uid="{CBAA59A9-0680-4637-B130-C483A1739FBC}"/>
    <cellStyle name="Normal 8 2 2 6 4" xfId="2552" xr:uid="{C3C776DB-1765-422B-AC19-9F89752C3CC5}"/>
    <cellStyle name="Normal 8 2 2 7" xfId="2553" xr:uid="{C23C4E22-F937-4D58-900C-8942FDEDEBEA}"/>
    <cellStyle name="Normal 8 2 2 7 2" xfId="4137" xr:uid="{EE7B3DE2-76AA-41EF-863F-09819B22DB63}"/>
    <cellStyle name="Normal 8 2 2 8" xfId="2554" xr:uid="{49AB8A18-274E-4A04-B7C0-081C2AC36D09}"/>
    <cellStyle name="Normal 8 2 2 9" xfId="2555" xr:uid="{0E9ADC93-AD97-45E3-B693-DEB83DAD4064}"/>
    <cellStyle name="Normal 8 2 3" xfId="2556" xr:uid="{1601089C-6B0D-4F06-AC5D-6DA8737FD5A4}"/>
    <cellStyle name="Normal 8 2 3 2" xfId="2557" xr:uid="{7588EDBB-2E3B-4BAA-B032-0E1520566B7B}"/>
    <cellStyle name="Normal 8 2 3 2 2" xfId="2558" xr:uid="{1B7B820F-FEFB-4F22-B7F1-B8B8C7E5FF33}"/>
    <cellStyle name="Normal 8 2 3 2 2 2" xfId="2559" xr:uid="{8253CAF9-3719-4BD1-B5A3-213BA342D310}"/>
    <cellStyle name="Normal 8 2 3 2 2 2 2" xfId="4138" xr:uid="{DFD25A75-E8F6-418E-83C5-B448DCD17840}"/>
    <cellStyle name="Normal 8 2 3 2 2 2 2 2" xfId="4139" xr:uid="{BB251884-71A7-4C07-A9F1-95DAA4CCADDE}"/>
    <cellStyle name="Normal 8 2 3 2 2 2 3" xfId="4140" xr:uid="{6A3C621D-B229-466D-B870-429A4AD65CDE}"/>
    <cellStyle name="Normal 8 2 3 2 2 3" xfId="2560" xr:uid="{CBDF9B45-3DB8-4E0A-B6D0-36C7ABF2979E}"/>
    <cellStyle name="Normal 8 2 3 2 2 3 2" xfId="4141" xr:uid="{9478AEDE-F678-4D6E-AA59-070080A8071F}"/>
    <cellStyle name="Normal 8 2 3 2 2 4" xfId="2561" xr:uid="{8561560D-1A1A-46A8-AE86-015786C0C3D9}"/>
    <cellStyle name="Normal 8 2 3 2 3" xfId="2562" xr:uid="{12C876A6-A31F-426F-8A77-5D2AA37931C4}"/>
    <cellStyle name="Normal 8 2 3 2 3 2" xfId="2563" xr:uid="{E6563DBB-AD17-40BE-BBEA-437EE9529DE1}"/>
    <cellStyle name="Normal 8 2 3 2 3 2 2" xfId="4142" xr:uid="{9E1BD6AE-BA4A-4418-B40B-AB02CB59CBA2}"/>
    <cellStyle name="Normal 8 2 3 2 3 3" xfId="2564" xr:uid="{1590BE1C-BDC8-4941-A1D0-DDEA5EB2DD85}"/>
    <cellStyle name="Normal 8 2 3 2 3 4" xfId="2565" xr:uid="{A8AB1FC5-9A15-4EF8-8621-ABB8FBD7734D}"/>
    <cellStyle name="Normal 8 2 3 2 4" xfId="2566" xr:uid="{9BB7F42C-EA51-4F0F-8CDA-0670584F1EE2}"/>
    <cellStyle name="Normal 8 2 3 2 4 2" xfId="4143" xr:uid="{A6592664-9267-400D-94C8-176056C965B0}"/>
    <cellStyle name="Normal 8 2 3 2 5" xfId="2567" xr:uid="{F6045638-F519-4C7A-981D-4B3D294C58BC}"/>
    <cellStyle name="Normal 8 2 3 2 6" xfId="2568" xr:uid="{BACD7903-1E6C-4A95-B7D2-5ECDB143AFAF}"/>
    <cellStyle name="Normal 8 2 3 3" xfId="2569" xr:uid="{08FE81AB-AFA6-4BEC-88ED-CA8475BF5C83}"/>
    <cellStyle name="Normal 8 2 3 3 2" xfId="2570" xr:uid="{4755A6E8-FEC2-4D92-8CF4-4040925E3AD5}"/>
    <cellStyle name="Normal 8 2 3 3 2 2" xfId="2571" xr:uid="{9CBAAD21-D1E2-427E-842F-218A9A3948F6}"/>
    <cellStyle name="Normal 8 2 3 3 2 2 2" xfId="4144" xr:uid="{45DB5895-E357-47F6-BAB4-B442435AFA4E}"/>
    <cellStyle name="Normal 8 2 3 3 2 2 2 2" xfId="4145" xr:uid="{FC039621-2D77-495D-815A-ED36A616E254}"/>
    <cellStyle name="Normal 8 2 3 3 2 2 3" xfId="4146" xr:uid="{F07DA8EC-FF3D-4417-8EF0-883AA72C6193}"/>
    <cellStyle name="Normal 8 2 3 3 2 3" xfId="2572" xr:uid="{0FE82E15-6934-4F67-AA04-1B30161073C0}"/>
    <cellStyle name="Normal 8 2 3 3 2 3 2" xfId="4147" xr:uid="{F9492E52-AADF-489B-96D1-A685D96729BD}"/>
    <cellStyle name="Normal 8 2 3 3 2 4" xfId="2573" xr:uid="{814BBFA9-9B04-4FA2-94C4-2B7C637163E4}"/>
    <cellStyle name="Normal 8 2 3 3 3" xfId="2574" xr:uid="{CDC0AD22-EB79-4737-A53F-AE81D9EC2271}"/>
    <cellStyle name="Normal 8 2 3 3 3 2" xfId="4148" xr:uid="{20262804-4990-4720-A4E9-9EABFB2F4100}"/>
    <cellStyle name="Normal 8 2 3 3 3 2 2" xfId="4149" xr:uid="{6A0B3A01-494D-47AF-848B-6F96B40CC5FE}"/>
    <cellStyle name="Normal 8 2 3 3 3 3" xfId="4150" xr:uid="{3E7C792D-F4B0-4592-84D9-753366DE6B27}"/>
    <cellStyle name="Normal 8 2 3 3 4" xfId="2575" xr:uid="{0ACE1012-3DD2-4109-B597-8A6A7351BF67}"/>
    <cellStyle name="Normal 8 2 3 3 4 2" xfId="4151" xr:uid="{B015FD82-1F24-4FE0-BD19-791AD6B98A8B}"/>
    <cellStyle name="Normal 8 2 3 3 5" xfId="2576" xr:uid="{F42813F9-D678-4CD7-ADE6-FEE92EA333F0}"/>
    <cellStyle name="Normal 8 2 3 4" xfId="2577" xr:uid="{39D081DA-F513-4B8E-B5B1-3BA5BA6AE71C}"/>
    <cellStyle name="Normal 8 2 3 4 2" xfId="2578" xr:uid="{5FE6735D-D7F1-4A73-8CE5-19FAE593F711}"/>
    <cellStyle name="Normal 8 2 3 4 2 2" xfId="4152" xr:uid="{99E8D0F4-6533-4E22-A587-FEA46FF34543}"/>
    <cellStyle name="Normal 8 2 3 4 2 2 2" xfId="4153" xr:uid="{DD58BE77-4D26-4554-BCC2-CF27721CBC52}"/>
    <cellStyle name="Normal 8 2 3 4 2 3" xfId="4154" xr:uid="{159A075A-4224-447E-936F-E42791BB7AA5}"/>
    <cellStyle name="Normal 8 2 3 4 3" xfId="2579" xr:uid="{3C069530-2429-4523-B02D-5F490655FB93}"/>
    <cellStyle name="Normal 8 2 3 4 3 2" xfId="4155" xr:uid="{4D64CD2E-09F3-4C3A-8EEE-413507AD89CF}"/>
    <cellStyle name="Normal 8 2 3 4 4" xfId="2580" xr:uid="{3B5478EB-83A9-4027-885E-1A9EC51FC83B}"/>
    <cellStyle name="Normal 8 2 3 5" xfId="2581" xr:uid="{88A4A292-62D7-4DCC-9F4C-2F4FA99E0E68}"/>
    <cellStyle name="Normal 8 2 3 5 2" xfId="2582" xr:uid="{CCF29BAB-0FED-4E7E-A948-DC8C3217F3A0}"/>
    <cellStyle name="Normal 8 2 3 5 2 2" xfId="4156" xr:uid="{3658F846-3146-48E9-8975-8D2BFC2BA713}"/>
    <cellStyle name="Normal 8 2 3 5 3" xfId="2583" xr:uid="{BD2C1A7A-93B0-4219-8EAB-33304FCCBE8C}"/>
    <cellStyle name="Normal 8 2 3 5 4" xfId="2584" xr:uid="{9841B5FB-3484-4BFD-B247-DDE7ACD271B3}"/>
    <cellStyle name="Normal 8 2 3 6" xfId="2585" xr:uid="{AF3DEBB0-2754-4AC6-8741-DA139499F224}"/>
    <cellStyle name="Normal 8 2 3 6 2" xfId="4157" xr:uid="{3C56A5DE-E3FE-4BF5-9145-DDD041DCC9ED}"/>
    <cellStyle name="Normal 8 2 3 7" xfId="2586" xr:uid="{ADBB84B5-6F05-49AF-833D-F356EE0E85E2}"/>
    <cellStyle name="Normal 8 2 3 8" xfId="2587" xr:uid="{269CB260-0160-4836-9E85-2E992AB14BB0}"/>
    <cellStyle name="Normal 8 2 4" xfId="2588" xr:uid="{E0CFA0A4-4395-4659-90D8-79746FFA3AE5}"/>
    <cellStyle name="Normal 8 2 4 2" xfId="2589" xr:uid="{6364FFE4-ED9A-4559-9492-FE61D3D42AB2}"/>
    <cellStyle name="Normal 8 2 4 2 2" xfId="2590" xr:uid="{044B8465-2422-49CA-AE41-010FA82A0C01}"/>
    <cellStyle name="Normal 8 2 4 2 2 2" xfId="2591" xr:uid="{47DF1CB6-F11E-4B87-AA57-E8AF23A66671}"/>
    <cellStyle name="Normal 8 2 4 2 2 2 2" xfId="4158" xr:uid="{188369D4-BD28-41EE-9B8E-B969849BE9F4}"/>
    <cellStyle name="Normal 8 2 4 2 2 3" xfId="2592" xr:uid="{6368074A-4CA6-463E-A5B9-57A60639C90C}"/>
    <cellStyle name="Normal 8 2 4 2 2 4" xfId="2593" xr:uid="{9807490A-3435-4C82-94B6-2E19BBDE7277}"/>
    <cellStyle name="Normal 8 2 4 2 3" xfId="2594" xr:uid="{8232A4CC-A1E2-419C-A62F-764CB8FBA701}"/>
    <cellStyle name="Normal 8 2 4 2 3 2" xfId="4159" xr:uid="{982C764A-F783-49B5-9E45-BD6DFC4C21DE}"/>
    <cellStyle name="Normal 8 2 4 2 4" xfId="2595" xr:uid="{8C9B7F8B-DD5D-4068-92D0-4A13106C661C}"/>
    <cellStyle name="Normal 8 2 4 2 5" xfId="2596" xr:uid="{9565EC29-8784-446A-B4DB-8ADC4DAD45C9}"/>
    <cellStyle name="Normal 8 2 4 3" xfId="2597" xr:uid="{28AA8127-4EF6-45AC-B17E-6443C288FB74}"/>
    <cellStyle name="Normal 8 2 4 3 2" xfId="2598" xr:uid="{77018B5F-4C5E-4A46-BB5E-87EA651E14B9}"/>
    <cellStyle name="Normal 8 2 4 3 2 2" xfId="4160" xr:uid="{1D5426CA-881E-4353-A8D9-3C7C295C340A}"/>
    <cellStyle name="Normal 8 2 4 3 3" xfId="2599" xr:uid="{42C3C8DA-D1F6-4AD7-9AFE-1F51A0171F7E}"/>
    <cellStyle name="Normal 8 2 4 3 4" xfId="2600" xr:uid="{EDECCCE4-8A4B-4466-8CC8-387DA070DB85}"/>
    <cellStyle name="Normal 8 2 4 4" xfId="2601" xr:uid="{DE5DD741-0D44-42A9-8B70-BBE0DC183B71}"/>
    <cellStyle name="Normal 8 2 4 4 2" xfId="2602" xr:uid="{EA095F5A-9282-4208-A366-7990B337CBA8}"/>
    <cellStyle name="Normal 8 2 4 4 3" xfId="2603" xr:uid="{76506E93-0F0B-4311-83B8-06576E5E2B4C}"/>
    <cellStyle name="Normal 8 2 4 4 4" xfId="2604" xr:uid="{E244133E-68A8-4EBA-B43E-F5DD594DD98A}"/>
    <cellStyle name="Normal 8 2 4 5" xfId="2605" xr:uid="{8F6CC1D5-9B27-405F-9314-29E3D156A38A}"/>
    <cellStyle name="Normal 8 2 4 6" xfId="2606" xr:uid="{129A129A-FE33-491A-8F65-EA5ED2A4AE2D}"/>
    <cellStyle name="Normal 8 2 4 7" xfId="2607" xr:uid="{1AA292FD-8C0D-4965-B038-FE6150BF2511}"/>
    <cellStyle name="Normal 8 2 5" xfId="2608" xr:uid="{B5F8A823-E7E7-4A34-9E0D-35F89530400C}"/>
    <cellStyle name="Normal 8 2 5 2" xfId="2609" xr:uid="{F04262B6-7288-4231-9B99-7C9FCBD081DC}"/>
    <cellStyle name="Normal 8 2 5 2 2" xfId="2610" xr:uid="{194E8E42-FD85-436B-A8E1-A71B763B6598}"/>
    <cellStyle name="Normal 8 2 5 2 2 2" xfId="4161" xr:uid="{0655A4B8-FDE7-4B0A-A50F-CDD20E9985B3}"/>
    <cellStyle name="Normal 8 2 5 2 2 2 2" xfId="4162" xr:uid="{39BF51B4-CBB2-458D-9C4A-D08F7FAAE457}"/>
    <cellStyle name="Normal 8 2 5 2 2 3" xfId="4163" xr:uid="{000662F7-0173-466C-BF6F-4F348D87F0F5}"/>
    <cellStyle name="Normal 8 2 5 2 3" xfId="2611" xr:uid="{5F3ABF4C-77DA-44A5-A230-91AA3FF877F7}"/>
    <cellStyle name="Normal 8 2 5 2 3 2" xfId="4164" xr:uid="{B55CB2E6-6170-4958-BA74-505AC5E912D8}"/>
    <cellStyle name="Normal 8 2 5 2 4" xfId="2612" xr:uid="{6330637D-0766-41B1-9E48-6DF103ECEFB1}"/>
    <cellStyle name="Normal 8 2 5 3" xfId="2613" xr:uid="{7F069BC5-1F78-459F-AE39-A98C9828B626}"/>
    <cellStyle name="Normal 8 2 5 3 2" xfId="2614" xr:uid="{DEE958E4-26B1-4A64-B2B0-7A96D6D1DB35}"/>
    <cellStyle name="Normal 8 2 5 3 2 2" xfId="4165" xr:uid="{4BF422D4-0755-40C3-93B0-7E1F92031442}"/>
    <cellStyle name="Normal 8 2 5 3 3" xfId="2615" xr:uid="{C039216F-AF69-453B-86BA-1B00E209D25F}"/>
    <cellStyle name="Normal 8 2 5 3 4" xfId="2616" xr:uid="{208C04DD-C778-497E-A572-524780A15C7D}"/>
    <cellStyle name="Normal 8 2 5 4" xfId="2617" xr:uid="{CDBE5A60-747D-4CB8-837F-DB2BB9C38A19}"/>
    <cellStyle name="Normal 8 2 5 4 2" xfId="4166" xr:uid="{D915D2A3-EB2D-4962-95DA-B6D9A6E79B07}"/>
    <cellStyle name="Normal 8 2 5 5" xfId="2618" xr:uid="{3FBBA0AC-5C1A-4814-922A-66696CBC09DE}"/>
    <cellStyle name="Normal 8 2 5 6" xfId="2619" xr:uid="{C28A2BC9-3B22-4CDF-8288-F23A3BA8722C}"/>
    <cellStyle name="Normal 8 2 6" xfId="2620" xr:uid="{A8521C70-3A11-4892-A6B0-329A43CE408E}"/>
    <cellStyle name="Normal 8 2 6 2" xfId="2621" xr:uid="{13FA2FF9-43D9-428D-BC76-6267064B8AAD}"/>
    <cellStyle name="Normal 8 2 6 2 2" xfId="2622" xr:uid="{6207C93B-5334-431A-9AE2-127D476A752A}"/>
    <cellStyle name="Normal 8 2 6 2 2 2" xfId="4167" xr:uid="{ACDA149E-0BB8-4876-8491-7B9476DC5830}"/>
    <cellStyle name="Normal 8 2 6 2 3" xfId="2623" xr:uid="{7802D5AD-1E99-46C0-9FF6-C5D4B84D3208}"/>
    <cellStyle name="Normal 8 2 6 2 4" xfId="2624" xr:uid="{385C52C4-2D4F-4A27-A86D-694239B22A69}"/>
    <cellStyle name="Normal 8 2 6 3" xfId="2625" xr:uid="{1F9C0A18-4BAD-4F60-8378-EFEA4A53A04F}"/>
    <cellStyle name="Normal 8 2 6 3 2" xfId="4168" xr:uid="{B609289E-9675-4798-8AFD-B8517DFB25A3}"/>
    <cellStyle name="Normal 8 2 6 4" xfId="2626" xr:uid="{B1AB56D2-2CD2-4484-B8DB-533F62EFE95E}"/>
    <cellStyle name="Normal 8 2 6 5" xfId="2627" xr:uid="{7B4C056C-94AE-49F5-A9BB-594E42353FA2}"/>
    <cellStyle name="Normal 8 2 7" xfId="2628" xr:uid="{4C665EBC-63AB-41AC-B8D4-EB47EB9B8CC2}"/>
    <cellStyle name="Normal 8 2 7 2" xfId="2629" xr:uid="{7C049948-A992-4F80-91F4-79A6220E137D}"/>
    <cellStyle name="Normal 8 2 7 2 2" xfId="4169" xr:uid="{53F781F6-4A42-4475-A3FC-1A14F6871889}"/>
    <cellStyle name="Normal 8 2 7 3" xfId="2630" xr:uid="{1A8B90D4-C414-4313-B9C2-4AA286C5B746}"/>
    <cellStyle name="Normal 8 2 7 4" xfId="2631" xr:uid="{693EC091-627B-41B2-B916-9D8E5707363A}"/>
    <cellStyle name="Normal 8 2 8" xfId="2632" xr:uid="{20F160C0-292B-45FB-A666-EF5880C87707}"/>
    <cellStyle name="Normal 8 2 8 2" xfId="2633" xr:uid="{F4A242C1-BC6A-47C2-8119-77E33A6CCE8B}"/>
    <cellStyle name="Normal 8 2 8 3" xfId="2634" xr:uid="{1588EB2A-BE16-45DA-969E-0FCE665A209E}"/>
    <cellStyle name="Normal 8 2 8 4" xfId="2635" xr:uid="{CD5F9DEB-24F7-48DD-B0E9-A29351BCC6F6}"/>
    <cellStyle name="Normal 8 2 9" xfId="2636" xr:uid="{460ADD5D-29C6-4165-B7B2-0864E5BDBC35}"/>
    <cellStyle name="Normal 8 3" xfId="2637" xr:uid="{DB9C066D-95E9-477E-840E-DCDCB41C3D77}"/>
    <cellStyle name="Normal 8 3 10" xfId="2638" xr:uid="{FC8C27A4-0A4A-432A-9424-9E75DEE6B096}"/>
    <cellStyle name="Normal 8 3 11" xfId="2639" xr:uid="{EA60CDEE-F0F9-4814-8E84-6A693E53F6C5}"/>
    <cellStyle name="Normal 8 3 2" xfId="2640" xr:uid="{AD1A5DD4-5E70-4397-81C6-8BC4A208E29D}"/>
    <cellStyle name="Normal 8 3 2 2" xfId="2641" xr:uid="{17B5DAD7-A792-418C-B073-8E4A3D34E06F}"/>
    <cellStyle name="Normal 8 3 2 2 2" xfId="2642" xr:uid="{A23E7D69-8237-4546-9EC6-CC8629EB5681}"/>
    <cellStyle name="Normal 8 3 2 2 2 2" xfId="2643" xr:uid="{4B6BFFED-F561-446A-8B01-7BE90E6D12CF}"/>
    <cellStyle name="Normal 8 3 2 2 2 2 2" xfId="2644" xr:uid="{8DC11D73-AD81-4FB6-AB4A-F4DB16E7560B}"/>
    <cellStyle name="Normal 8 3 2 2 2 2 2 2" xfId="4170" xr:uid="{ADF2A613-AA9E-4CA0-A873-C134AAB3167D}"/>
    <cellStyle name="Normal 8 3 2 2 2 2 3" xfId="2645" xr:uid="{3177D582-8399-42AE-9D32-0F55EDF7FFE3}"/>
    <cellStyle name="Normal 8 3 2 2 2 2 4" xfId="2646" xr:uid="{A949F401-E9E8-482A-B6B1-D4D71A420608}"/>
    <cellStyle name="Normal 8 3 2 2 2 3" xfId="2647" xr:uid="{FBAD1529-2C45-4D2D-811A-0A1855630B95}"/>
    <cellStyle name="Normal 8 3 2 2 2 3 2" xfId="2648" xr:uid="{54A29D67-C03F-4ABE-8166-3377B674A8A0}"/>
    <cellStyle name="Normal 8 3 2 2 2 3 3" xfId="2649" xr:uid="{0746A1B4-8029-485C-9612-A62DAF41015C}"/>
    <cellStyle name="Normal 8 3 2 2 2 3 4" xfId="2650" xr:uid="{B35A6DF7-85A3-439A-B74A-846255F4B9E9}"/>
    <cellStyle name="Normal 8 3 2 2 2 4" xfId="2651" xr:uid="{F110D5A7-0857-4F9A-8E8D-39E251E45762}"/>
    <cellStyle name="Normal 8 3 2 2 2 5" xfId="2652" xr:uid="{6813E582-5F9D-466B-955B-81F9909B0097}"/>
    <cellStyle name="Normal 8 3 2 2 2 6" xfId="2653" xr:uid="{0F5DEBC6-ACCE-407D-9AF6-32081C2B806B}"/>
    <cellStyle name="Normal 8 3 2 2 3" xfId="2654" xr:uid="{03EFDFD5-D88F-451E-AE5D-5F0791B7C266}"/>
    <cellStyle name="Normal 8 3 2 2 3 2" xfId="2655" xr:uid="{286F1A41-1488-4E0E-94E1-0440BC247C02}"/>
    <cellStyle name="Normal 8 3 2 2 3 2 2" xfId="2656" xr:uid="{EB6148D2-224E-4FFE-B528-DEAFD6B48C4A}"/>
    <cellStyle name="Normal 8 3 2 2 3 2 3" xfId="2657" xr:uid="{5F3D56C4-83F0-4330-8877-B1CD3806663E}"/>
    <cellStyle name="Normal 8 3 2 2 3 2 4" xfId="2658" xr:uid="{A847EFF9-C7DB-4FC2-A68D-3AA570859BFD}"/>
    <cellStyle name="Normal 8 3 2 2 3 3" xfId="2659" xr:uid="{04732573-76D0-4BA1-A4D1-DD5545BB5EE3}"/>
    <cellStyle name="Normal 8 3 2 2 3 4" xfId="2660" xr:uid="{A1D81FD7-ECA7-48F2-888F-51059B620825}"/>
    <cellStyle name="Normal 8 3 2 2 3 5" xfId="2661" xr:uid="{E43DE444-C159-4DF4-9122-BDA0E5E914B9}"/>
    <cellStyle name="Normal 8 3 2 2 4" xfId="2662" xr:uid="{C48A65EB-9918-439C-A679-78E59E011C00}"/>
    <cellStyle name="Normal 8 3 2 2 4 2" xfId="2663" xr:uid="{2C5D98C9-05F1-4AB6-8AAC-EFF5FEEC04CF}"/>
    <cellStyle name="Normal 8 3 2 2 4 3" xfId="2664" xr:uid="{926FD430-F491-42AC-AFE4-9CF99221D866}"/>
    <cellStyle name="Normal 8 3 2 2 4 4" xfId="2665" xr:uid="{6CEFD3C0-5ADE-473E-8FF1-27974A3D2FFB}"/>
    <cellStyle name="Normal 8 3 2 2 5" xfId="2666" xr:uid="{397232FC-45B7-4AB3-B250-E4497C289292}"/>
    <cellStyle name="Normal 8 3 2 2 5 2" xfId="2667" xr:uid="{D697B367-B69A-49AC-85A2-5A3A05946FBA}"/>
    <cellStyle name="Normal 8 3 2 2 5 3" xfId="2668" xr:uid="{3DB27698-4381-4D28-8D01-D9294AC8035F}"/>
    <cellStyle name="Normal 8 3 2 2 5 4" xfId="2669" xr:uid="{6C7F29AE-0A9F-4025-A588-1C8E3736B3CF}"/>
    <cellStyle name="Normal 8 3 2 2 6" xfId="2670" xr:uid="{B2A3B71C-033E-459D-9F47-8EB6334B8693}"/>
    <cellStyle name="Normal 8 3 2 2 7" xfId="2671" xr:uid="{7F475D49-0E68-4BD5-8F04-78C8D741D3FE}"/>
    <cellStyle name="Normal 8 3 2 2 8" xfId="2672" xr:uid="{010082AB-96B1-43BA-B482-158E73E166ED}"/>
    <cellStyle name="Normal 8 3 2 3" xfId="2673" xr:uid="{452DB53A-7406-4C9A-9387-C6029D03BA00}"/>
    <cellStyle name="Normal 8 3 2 3 2" xfId="2674" xr:uid="{FA7DC55E-407B-4409-B969-80C376E19FA8}"/>
    <cellStyle name="Normal 8 3 2 3 2 2" xfId="2675" xr:uid="{06C213AA-AA4F-4A10-AAA2-8F96B5FDA18A}"/>
    <cellStyle name="Normal 8 3 2 3 2 2 2" xfId="4171" xr:uid="{CCAF9BB8-2BAC-48EE-9C0C-909F92C32516}"/>
    <cellStyle name="Normal 8 3 2 3 2 2 2 2" xfId="4172" xr:uid="{E83C1ADF-CAA9-463B-92A7-35D6C95B9CF7}"/>
    <cellStyle name="Normal 8 3 2 3 2 2 3" xfId="4173" xr:uid="{296561DB-C7C3-4A6B-A231-8E9A35A80054}"/>
    <cellStyle name="Normal 8 3 2 3 2 3" xfId="2676" xr:uid="{737E0B03-2F21-40D8-8C27-7E845032CE88}"/>
    <cellStyle name="Normal 8 3 2 3 2 3 2" xfId="4174" xr:uid="{9C9D8390-DAC0-4FB4-8E66-1630BD42B30C}"/>
    <cellStyle name="Normal 8 3 2 3 2 4" xfId="2677" xr:uid="{A0092F8E-A8EB-4007-BAD4-60E3CADECBC2}"/>
    <cellStyle name="Normal 8 3 2 3 3" xfId="2678" xr:uid="{3A28B0FB-F3B3-4A39-9FB0-98CE9FD3F46C}"/>
    <cellStyle name="Normal 8 3 2 3 3 2" xfId="2679" xr:uid="{D75BA94B-B13B-4CF1-8190-ED2F76BC3D25}"/>
    <cellStyle name="Normal 8 3 2 3 3 2 2" xfId="4175" xr:uid="{35DAC3D1-6F85-4058-8809-23B764AACFEF}"/>
    <cellStyle name="Normal 8 3 2 3 3 3" xfId="2680" xr:uid="{422851CA-ED0E-40DE-B9EE-B6BDB2883B1F}"/>
    <cellStyle name="Normal 8 3 2 3 3 4" xfId="2681" xr:uid="{74084434-C434-43C2-8BE0-0B2CA56C7874}"/>
    <cellStyle name="Normal 8 3 2 3 4" xfId="2682" xr:uid="{FD977D2F-7582-4E87-967C-9803A5D6796D}"/>
    <cellStyle name="Normal 8 3 2 3 4 2" xfId="4176" xr:uid="{EC428E68-39BE-4ABE-A0C7-128626084201}"/>
    <cellStyle name="Normal 8 3 2 3 5" xfId="2683" xr:uid="{A411F8E8-58F1-44B1-9DCA-8548A438FFA0}"/>
    <cellStyle name="Normal 8 3 2 3 6" xfId="2684" xr:uid="{85872BDD-9D51-45E7-AA42-59F585182520}"/>
    <cellStyle name="Normal 8 3 2 4" xfId="2685" xr:uid="{D89B6A09-BFF0-4757-B95B-16DA2CCB6D23}"/>
    <cellStyle name="Normal 8 3 2 4 2" xfId="2686" xr:uid="{491F9BB9-7540-4310-AF26-61AD35EBD0A7}"/>
    <cellStyle name="Normal 8 3 2 4 2 2" xfId="2687" xr:uid="{BFE2BE92-7061-4F25-81D8-F0EA8CB90FE0}"/>
    <cellStyle name="Normal 8 3 2 4 2 2 2" xfId="4177" xr:uid="{246A7418-D0C6-4753-9455-4BC59EE2E067}"/>
    <cellStyle name="Normal 8 3 2 4 2 3" xfId="2688" xr:uid="{722F63A7-A4FE-4F20-9BF4-45B205206F3A}"/>
    <cellStyle name="Normal 8 3 2 4 2 4" xfId="2689" xr:uid="{1921AAC8-38B6-4CCC-BF56-C582F0488062}"/>
    <cellStyle name="Normal 8 3 2 4 3" xfId="2690" xr:uid="{DD35363A-C16F-4AF9-BCF0-DB1449C73C69}"/>
    <cellStyle name="Normal 8 3 2 4 3 2" xfId="4178" xr:uid="{99266F6B-044D-4956-9546-508229B02084}"/>
    <cellStyle name="Normal 8 3 2 4 4" xfId="2691" xr:uid="{C4887072-F1A9-4924-991D-86E86ADDD102}"/>
    <cellStyle name="Normal 8 3 2 4 5" xfId="2692" xr:uid="{1DE82C6C-7C9C-4C18-AED9-5F8A36277F76}"/>
    <cellStyle name="Normal 8 3 2 5" xfId="2693" xr:uid="{35D8BF61-8E93-4246-8CC7-22A7A27F96AF}"/>
    <cellStyle name="Normal 8 3 2 5 2" xfId="2694" xr:uid="{6FF79CCB-7687-4F8E-B976-98F2153496A2}"/>
    <cellStyle name="Normal 8 3 2 5 2 2" xfId="4179" xr:uid="{89640F77-467E-423C-8560-7E820D3AB632}"/>
    <cellStyle name="Normal 8 3 2 5 3" xfId="2695" xr:uid="{649BB355-D033-4CCA-B5AB-913E74E3BDAD}"/>
    <cellStyle name="Normal 8 3 2 5 4" xfId="2696" xr:uid="{44CBADD0-14DE-4FA6-8AFF-D4F03B3ADCC1}"/>
    <cellStyle name="Normal 8 3 2 6" xfId="2697" xr:uid="{C7D893E9-7E54-4C9E-808B-0E47D22BE110}"/>
    <cellStyle name="Normal 8 3 2 6 2" xfId="2698" xr:uid="{3EB4052A-63B2-401A-B739-F1E346FADA0D}"/>
    <cellStyle name="Normal 8 3 2 6 3" xfId="2699" xr:uid="{8E4DC551-7F7F-4C87-B0C4-22548306078C}"/>
    <cellStyle name="Normal 8 3 2 6 4" xfId="2700" xr:uid="{CD579A7E-16DD-4318-B48D-50A856AF3449}"/>
    <cellStyle name="Normal 8 3 2 7" xfId="2701" xr:uid="{E29F4340-C75E-46F6-BD92-BEB0772C941D}"/>
    <cellStyle name="Normal 8 3 2 8" xfId="2702" xr:uid="{56757F39-6A19-40A6-9CEF-128B9D366E7D}"/>
    <cellStyle name="Normal 8 3 2 9" xfId="2703" xr:uid="{0818ECD2-4BDB-463D-86BF-3D47337AC0BA}"/>
    <cellStyle name="Normal 8 3 3" xfId="2704" xr:uid="{58F85BE1-1F7C-41F1-8FA5-F99DFF04AE13}"/>
    <cellStyle name="Normal 8 3 3 2" xfId="2705" xr:uid="{98E77FB1-10F3-4FD7-8876-B6ECFF094FEB}"/>
    <cellStyle name="Normal 8 3 3 2 2" xfId="2706" xr:uid="{F5184D37-F2E2-4671-8DEA-B2C052A545F1}"/>
    <cellStyle name="Normal 8 3 3 2 2 2" xfId="2707" xr:uid="{291920FD-0C02-4CC6-8CA9-7055A38A0080}"/>
    <cellStyle name="Normal 8 3 3 2 2 2 2" xfId="4180" xr:uid="{EFC1536C-FDC3-4C22-8E44-7BF8BA03ECF0}"/>
    <cellStyle name="Normal 8 3 3 2 2 3" xfId="2708" xr:uid="{34BD1136-7861-4D94-A1CB-4051B26E5BC4}"/>
    <cellStyle name="Normal 8 3 3 2 2 4" xfId="2709" xr:uid="{1EE35113-D2DB-46F4-A9D9-61ED44D545D4}"/>
    <cellStyle name="Normal 8 3 3 2 3" xfId="2710" xr:uid="{F21C8BAD-3682-458E-9B11-F28A8A40DFD2}"/>
    <cellStyle name="Normal 8 3 3 2 3 2" xfId="2711" xr:uid="{A6FAADA8-C566-4735-B227-298971098C49}"/>
    <cellStyle name="Normal 8 3 3 2 3 3" xfId="2712" xr:uid="{B6D1E874-3445-41E4-BFC2-981A6336B1D0}"/>
    <cellStyle name="Normal 8 3 3 2 3 4" xfId="2713" xr:uid="{940C82D3-3462-41CA-B1AA-81FD7ECC74C2}"/>
    <cellStyle name="Normal 8 3 3 2 4" xfId="2714" xr:uid="{1357BC91-5053-4A1F-A429-9F38FA79CB48}"/>
    <cellStyle name="Normal 8 3 3 2 5" xfId="2715" xr:uid="{01A92CA0-49B8-4F76-B7C2-D09B8ADAA013}"/>
    <cellStyle name="Normal 8 3 3 2 6" xfId="2716" xr:uid="{0AD812C8-A36D-42CA-A990-653BF07B8A5C}"/>
    <cellStyle name="Normal 8 3 3 3" xfId="2717" xr:uid="{46FA288D-03BB-4154-9353-8C3A851B9DDD}"/>
    <cellStyle name="Normal 8 3 3 3 2" xfId="2718" xr:uid="{4CA365F3-EEE2-495B-9189-48B57D5CCCE8}"/>
    <cellStyle name="Normal 8 3 3 3 2 2" xfId="2719" xr:uid="{A9CC0974-2E40-4898-AAB8-07A816C73371}"/>
    <cellStyle name="Normal 8 3 3 3 2 3" xfId="2720" xr:uid="{79AF66AD-8A2B-4A85-8605-D0AB2D4A643E}"/>
    <cellStyle name="Normal 8 3 3 3 2 4" xfId="2721" xr:uid="{EB56D3F3-C758-438B-9B9B-7BF857368A56}"/>
    <cellStyle name="Normal 8 3 3 3 3" xfId="2722" xr:uid="{987AE103-CF5A-4B48-890F-C40291D9EBE8}"/>
    <cellStyle name="Normal 8 3 3 3 4" xfId="2723" xr:uid="{54ECD968-8232-471B-BC12-EA71C9CCEE2B}"/>
    <cellStyle name="Normal 8 3 3 3 5" xfId="2724" xr:uid="{6C8D0D2B-3A94-4C7C-967E-91E478B9C9E5}"/>
    <cellStyle name="Normal 8 3 3 4" xfId="2725" xr:uid="{9672B741-1C4B-4E28-AC30-64346A705E75}"/>
    <cellStyle name="Normal 8 3 3 4 2" xfId="2726" xr:uid="{988F5627-94EC-4F49-9BD8-5C810449B3F1}"/>
    <cellStyle name="Normal 8 3 3 4 3" xfId="2727" xr:uid="{C9B18CEB-4D9C-49C8-9974-B99FC9A3FD36}"/>
    <cellStyle name="Normal 8 3 3 4 4" xfId="2728" xr:uid="{2FC2AE88-EC5B-47A9-847D-C94879103185}"/>
    <cellStyle name="Normal 8 3 3 5" xfId="2729" xr:uid="{CECBB2E6-A091-4C41-97D4-919D7E407A1F}"/>
    <cellStyle name="Normal 8 3 3 5 2" xfId="2730" xr:uid="{F4D8C53B-23A9-4F17-86EA-2D4CFA4E9249}"/>
    <cellStyle name="Normal 8 3 3 5 3" xfId="2731" xr:uid="{103A9BDF-AED5-4DD2-B7A4-311DCA1F07A7}"/>
    <cellStyle name="Normal 8 3 3 5 4" xfId="2732" xr:uid="{3F92D7EA-CF4C-466B-A308-64164B30563F}"/>
    <cellStyle name="Normal 8 3 3 6" xfId="2733" xr:uid="{5645CBC4-4AEA-45BC-8E6C-FDBFA6BD2641}"/>
    <cellStyle name="Normal 8 3 3 7" xfId="2734" xr:uid="{B5D0EA40-89CD-488C-BF05-CC375C434380}"/>
    <cellStyle name="Normal 8 3 3 8" xfId="2735" xr:uid="{E9423800-8C3A-46DE-BF91-1A5117DCB24F}"/>
    <cellStyle name="Normal 8 3 4" xfId="2736" xr:uid="{3F8CBF98-4FA7-4B37-BF67-FC4EBBEEBAA7}"/>
    <cellStyle name="Normal 8 3 4 2" xfId="2737" xr:uid="{03B9ACA6-7D17-410B-BEFD-3A183CD22EB0}"/>
    <cellStyle name="Normal 8 3 4 2 2" xfId="2738" xr:uid="{AA6403EA-EEA3-4FDD-A07B-0DE5BD176583}"/>
    <cellStyle name="Normal 8 3 4 2 2 2" xfId="2739" xr:uid="{80B6F886-23C5-42A5-A2C2-7AF48277FD82}"/>
    <cellStyle name="Normal 8 3 4 2 2 2 2" xfId="4181" xr:uid="{5268E435-7A53-479C-9807-47694AA0DA5D}"/>
    <cellStyle name="Normal 8 3 4 2 2 3" xfId="2740" xr:uid="{D742F001-ADDB-4983-9E31-9CA546F42F81}"/>
    <cellStyle name="Normal 8 3 4 2 2 4" xfId="2741" xr:uid="{0B22BCEE-E623-4AF9-8BD1-58F6E64F5461}"/>
    <cellStyle name="Normal 8 3 4 2 3" xfId="2742" xr:uid="{CCB0069D-D4E1-4F70-B5DB-6629032B9AD6}"/>
    <cellStyle name="Normal 8 3 4 2 3 2" xfId="4182" xr:uid="{5DAE61CF-88FB-4944-88A3-10CF47454C38}"/>
    <cellStyle name="Normal 8 3 4 2 4" xfId="2743" xr:uid="{1CE07AB1-153D-4149-B800-8F6F9250A596}"/>
    <cellStyle name="Normal 8 3 4 2 5" xfId="2744" xr:uid="{8897C1B5-879B-4BE6-87E7-7A2E0CAD8E27}"/>
    <cellStyle name="Normal 8 3 4 3" xfId="2745" xr:uid="{F95E135C-21E6-4861-9B95-A573EB949C54}"/>
    <cellStyle name="Normal 8 3 4 3 2" xfId="2746" xr:uid="{861EBCB9-6BDC-4E24-8820-8E8D0D673767}"/>
    <cellStyle name="Normal 8 3 4 3 2 2" xfId="4183" xr:uid="{C474F94A-41E1-4E13-9D06-209F740C4A33}"/>
    <cellStyle name="Normal 8 3 4 3 3" xfId="2747" xr:uid="{46A8253B-223F-44F2-A3D1-4736889CB46A}"/>
    <cellStyle name="Normal 8 3 4 3 4" xfId="2748" xr:uid="{846FDCC7-F460-47EB-838F-D2A2A554475A}"/>
    <cellStyle name="Normal 8 3 4 4" xfId="2749" xr:uid="{76BBA01A-C3C2-4FFE-9875-00768559AB75}"/>
    <cellStyle name="Normal 8 3 4 4 2" xfId="2750" xr:uid="{FEF2F01D-A303-4430-952E-CBBAA2644BA6}"/>
    <cellStyle name="Normal 8 3 4 4 3" xfId="2751" xr:uid="{4BCEF05A-9EF4-4645-81A7-F9415185E0BB}"/>
    <cellStyle name="Normal 8 3 4 4 4" xfId="2752" xr:uid="{CB1B06A7-3FD5-42AC-9527-A4A11F3B73DE}"/>
    <cellStyle name="Normal 8 3 4 5" xfId="2753" xr:uid="{74FA4CA3-D7F2-462E-B353-54AF4E5CCA48}"/>
    <cellStyle name="Normal 8 3 4 6" xfId="2754" xr:uid="{DD1D1AFB-240D-4522-8497-D797C58C1393}"/>
    <cellStyle name="Normal 8 3 4 7" xfId="2755" xr:uid="{64F8CEBA-4D7D-46FA-8E99-FE46CE059162}"/>
    <cellStyle name="Normal 8 3 5" xfId="2756" xr:uid="{08293228-9230-4911-B647-FC238CE34FA2}"/>
    <cellStyle name="Normal 8 3 5 2" xfId="2757" xr:uid="{AE4A393F-F72B-408D-BF7B-7AFDFFC7F414}"/>
    <cellStyle name="Normal 8 3 5 2 2" xfId="2758" xr:uid="{D422B4EC-1E4F-43E4-82DB-3D7ADB0C63FC}"/>
    <cellStyle name="Normal 8 3 5 2 2 2" xfId="4184" xr:uid="{29F78CD8-0E8C-46BC-AA90-13FFD524C2D1}"/>
    <cellStyle name="Normal 8 3 5 2 3" xfId="2759" xr:uid="{2FE9189A-8670-4866-A36C-FEA979387C00}"/>
    <cellStyle name="Normal 8 3 5 2 4" xfId="2760" xr:uid="{F3EC2681-183B-45DB-B22F-249CE41781DF}"/>
    <cellStyle name="Normal 8 3 5 3" xfId="2761" xr:uid="{3465A7C1-7F29-49EC-AB59-7EA8F12D3DEA}"/>
    <cellStyle name="Normal 8 3 5 3 2" xfId="2762" xr:uid="{0DAB0EE4-B7B1-4295-ACA8-718336A3686F}"/>
    <cellStyle name="Normal 8 3 5 3 3" xfId="2763" xr:uid="{09A97FF8-2307-4C0E-BE23-EEBC96A74F71}"/>
    <cellStyle name="Normal 8 3 5 3 4" xfId="2764" xr:uid="{2A606DFA-77D2-4050-965C-E9932AB82722}"/>
    <cellStyle name="Normal 8 3 5 4" xfId="2765" xr:uid="{CDEDCCBB-D998-4AEC-B952-9456677AAECA}"/>
    <cellStyle name="Normal 8 3 5 5" xfId="2766" xr:uid="{E9DE72D9-E46A-4F5B-9520-C79ED7F7CEF4}"/>
    <cellStyle name="Normal 8 3 5 6" xfId="2767" xr:uid="{693F797D-1EDE-4254-B7F5-354026363E3D}"/>
    <cellStyle name="Normal 8 3 6" xfId="2768" xr:uid="{22935483-0578-46A6-ADF5-A96B3363F4C9}"/>
    <cellStyle name="Normal 8 3 6 2" xfId="2769" xr:uid="{3600CDC8-3E3C-4917-9EDB-8A8D71E3E107}"/>
    <cellStyle name="Normal 8 3 6 2 2" xfId="2770" xr:uid="{6A9B5EC8-74D7-4B0F-AFB7-5BF7CC32306A}"/>
    <cellStyle name="Normal 8 3 6 2 3" xfId="2771" xr:uid="{21104A9F-8C96-4874-B6D7-088C15DF148A}"/>
    <cellStyle name="Normal 8 3 6 2 4" xfId="2772" xr:uid="{49C8995A-8948-46B3-984E-B30264345B65}"/>
    <cellStyle name="Normal 8 3 6 3" xfId="2773" xr:uid="{9FAC4C2F-C6E9-494E-89AB-777172F6A092}"/>
    <cellStyle name="Normal 8 3 6 4" xfId="2774" xr:uid="{D749E860-45BB-46F1-AB44-3AB3A63D3FC5}"/>
    <cellStyle name="Normal 8 3 6 5" xfId="2775" xr:uid="{15916A1F-DD2A-44C0-92B8-B0190DEA4750}"/>
    <cellStyle name="Normal 8 3 7" xfId="2776" xr:uid="{7D873577-3D57-4B07-AA97-822F498D9D1A}"/>
    <cellStyle name="Normal 8 3 7 2" xfId="2777" xr:uid="{D1B57C34-5D0B-41CA-862F-A4960955E4A0}"/>
    <cellStyle name="Normal 8 3 7 3" xfId="2778" xr:uid="{82A27C92-5813-47A1-B31C-E5C7FCFBB302}"/>
    <cellStyle name="Normal 8 3 7 4" xfId="2779" xr:uid="{6D3EE787-CCA9-46B8-BC71-17096B59B5B8}"/>
    <cellStyle name="Normal 8 3 8" xfId="2780" xr:uid="{6A310C76-507A-4CAC-961E-64ED48306A7A}"/>
    <cellStyle name="Normal 8 3 8 2" xfId="2781" xr:uid="{735E6E78-98B3-4B9B-B2F6-7163CF8AACD3}"/>
    <cellStyle name="Normal 8 3 8 3" xfId="2782" xr:uid="{52E22310-E839-4450-BC55-D40F6FD66766}"/>
    <cellStyle name="Normal 8 3 8 4" xfId="2783" xr:uid="{54AC1467-42CB-483E-A6CF-C8AD9E8C4F3B}"/>
    <cellStyle name="Normal 8 3 9" xfId="2784" xr:uid="{75FFF519-72E3-4199-B84E-AE084D90ABF4}"/>
    <cellStyle name="Normal 8 4" xfId="2785" xr:uid="{79075950-D496-4714-8899-BCB4470D98AC}"/>
    <cellStyle name="Normal 8 4 10" xfId="2786" xr:uid="{74078D8D-B60B-4A66-99A8-AFEDA73EE92B}"/>
    <cellStyle name="Normal 8 4 11" xfId="2787" xr:uid="{7D4CD320-C3C1-437E-9A47-C356EB8D9999}"/>
    <cellStyle name="Normal 8 4 2" xfId="2788" xr:uid="{CA044C73-62E7-436E-B1AC-005CEAF7DA19}"/>
    <cellStyle name="Normal 8 4 2 2" xfId="2789" xr:uid="{CD50AAE7-44D0-45CD-960F-C6836739D50F}"/>
    <cellStyle name="Normal 8 4 2 2 2" xfId="2790" xr:uid="{AD347C6E-0234-4623-8FC7-AE70EB130769}"/>
    <cellStyle name="Normal 8 4 2 2 2 2" xfId="2791" xr:uid="{C121AA13-77CA-43BA-92CA-B149E88FFA77}"/>
    <cellStyle name="Normal 8 4 2 2 2 2 2" xfId="2792" xr:uid="{A4790087-A4A1-43B5-84FE-BA37FAFB6912}"/>
    <cellStyle name="Normal 8 4 2 2 2 2 3" xfId="2793" xr:uid="{65003B23-06D7-4C5C-9F8E-BBA7A1E4446E}"/>
    <cellStyle name="Normal 8 4 2 2 2 2 4" xfId="2794" xr:uid="{1D794B67-E0E7-41F8-B114-C6FA9E61014E}"/>
    <cellStyle name="Normal 8 4 2 2 2 3" xfId="2795" xr:uid="{6E1981EE-94D9-43C9-B243-88D69F90F50F}"/>
    <cellStyle name="Normal 8 4 2 2 2 3 2" xfId="2796" xr:uid="{A125EB40-1DCF-46DF-BAEC-FB38A94D3525}"/>
    <cellStyle name="Normal 8 4 2 2 2 3 3" xfId="2797" xr:uid="{E53D2C42-0BA2-4A62-B673-3D5A69C2D336}"/>
    <cellStyle name="Normal 8 4 2 2 2 3 4" xfId="2798" xr:uid="{ACC04CFF-6951-4001-B07C-20539D242438}"/>
    <cellStyle name="Normal 8 4 2 2 2 4" xfId="2799" xr:uid="{2F0FA15E-665C-4F45-9F54-1F40104C5891}"/>
    <cellStyle name="Normal 8 4 2 2 2 5" xfId="2800" xr:uid="{CCFB1262-1002-44B6-B048-58BF65D2BC0A}"/>
    <cellStyle name="Normal 8 4 2 2 2 6" xfId="2801" xr:uid="{285DCA24-64D1-490F-A592-C99D349ED181}"/>
    <cellStyle name="Normal 8 4 2 2 3" xfId="2802" xr:uid="{DCA01A1D-E55B-429A-9F97-4F266425541A}"/>
    <cellStyle name="Normal 8 4 2 2 3 2" xfId="2803" xr:uid="{7637B944-ABA6-4A62-BFB8-FBD0424B4B7F}"/>
    <cellStyle name="Normal 8 4 2 2 3 2 2" xfId="2804" xr:uid="{3957D9A0-32FD-4915-9475-9DF323C1CE63}"/>
    <cellStyle name="Normal 8 4 2 2 3 2 3" xfId="2805" xr:uid="{3964B646-8BA9-4E21-AAF5-8702C71054C3}"/>
    <cellStyle name="Normal 8 4 2 2 3 2 4" xfId="2806" xr:uid="{06B49780-4417-42E5-9ECF-3F66431ECB22}"/>
    <cellStyle name="Normal 8 4 2 2 3 3" xfId="2807" xr:uid="{D7EAECFC-9FA1-439A-BE2E-B9AC0B88DEBC}"/>
    <cellStyle name="Normal 8 4 2 2 3 4" xfId="2808" xr:uid="{251FBB6B-C050-48CE-A753-D580A11537C8}"/>
    <cellStyle name="Normal 8 4 2 2 3 5" xfId="2809" xr:uid="{C490902F-82FB-42CB-AC97-B8799F346D4C}"/>
    <cellStyle name="Normal 8 4 2 2 4" xfId="2810" xr:uid="{836D20DC-45F8-4C2F-B009-49680F7A8606}"/>
    <cellStyle name="Normal 8 4 2 2 4 2" xfId="2811" xr:uid="{87FD3137-945C-4A59-AA17-9F15A7EA86CF}"/>
    <cellStyle name="Normal 8 4 2 2 4 3" xfId="2812" xr:uid="{52325569-1408-4B4B-AB7B-53F4EF622DB6}"/>
    <cellStyle name="Normal 8 4 2 2 4 4" xfId="2813" xr:uid="{2734E909-B660-4DC2-A900-E77A154DCFE0}"/>
    <cellStyle name="Normal 8 4 2 2 5" xfId="2814" xr:uid="{06F6A70E-9FBF-4030-815E-6F9781C9592E}"/>
    <cellStyle name="Normal 8 4 2 2 5 2" xfId="2815" xr:uid="{1E027495-D8C9-4BB7-8151-3740BCEDC10D}"/>
    <cellStyle name="Normal 8 4 2 2 5 3" xfId="2816" xr:uid="{44720C74-33DC-4E69-A64B-CDED3E8AEC96}"/>
    <cellStyle name="Normal 8 4 2 2 5 4" xfId="2817" xr:uid="{32B1390F-A52A-46F5-9C6E-D94E649D0BAE}"/>
    <cellStyle name="Normal 8 4 2 2 6" xfId="2818" xr:uid="{B6D68948-1D45-4BAB-B5AD-ADFADB37FB5F}"/>
    <cellStyle name="Normal 8 4 2 2 7" xfId="2819" xr:uid="{5ECC5494-FD84-4AFE-BF81-E9A3437F102C}"/>
    <cellStyle name="Normal 8 4 2 2 8" xfId="2820" xr:uid="{AC67F634-4A54-4343-84C0-EA03ABE4DD74}"/>
    <cellStyle name="Normal 8 4 2 3" xfId="2821" xr:uid="{74337474-DC0E-4824-B9EB-EBE562046DBC}"/>
    <cellStyle name="Normal 8 4 2 3 2" xfId="2822" xr:uid="{31E0F03C-658C-4DE7-94FE-C1848CBA9FA4}"/>
    <cellStyle name="Normal 8 4 2 3 2 2" xfId="2823" xr:uid="{1D1ECCEF-0C6F-485B-8734-74837234D0DE}"/>
    <cellStyle name="Normal 8 4 2 3 2 3" xfId="2824" xr:uid="{771C5996-1D78-4E4D-9B7D-00C91A40AF6E}"/>
    <cellStyle name="Normal 8 4 2 3 2 4" xfId="2825" xr:uid="{F08DC119-E40F-4293-A9A6-F2AAA2C624F0}"/>
    <cellStyle name="Normal 8 4 2 3 3" xfId="2826" xr:uid="{D1E4E749-C95A-4294-900C-21B520A5B314}"/>
    <cellStyle name="Normal 8 4 2 3 3 2" xfId="2827" xr:uid="{4DC65578-2829-4FC0-81F9-363BBAE8BFA7}"/>
    <cellStyle name="Normal 8 4 2 3 3 3" xfId="2828" xr:uid="{A71AA9BF-39CF-4914-86CD-B07E988A2049}"/>
    <cellStyle name="Normal 8 4 2 3 3 4" xfId="2829" xr:uid="{D1AD39F0-8035-4BAD-9C97-EFD9B8C1A3B0}"/>
    <cellStyle name="Normal 8 4 2 3 4" xfId="2830" xr:uid="{AD30B6B1-5795-405C-8AD4-3C6B78CCB554}"/>
    <cellStyle name="Normal 8 4 2 3 5" xfId="2831" xr:uid="{E5CE99A9-ECE7-4C9C-87D8-1F288A98FB82}"/>
    <cellStyle name="Normal 8 4 2 3 6" xfId="2832" xr:uid="{FA584D02-E67F-4091-ACB0-25378129F5B7}"/>
    <cellStyle name="Normal 8 4 2 4" xfId="2833" xr:uid="{FA4FC1D6-0A8A-46DA-8D21-F1F350F48419}"/>
    <cellStyle name="Normal 8 4 2 4 2" xfId="2834" xr:uid="{2ABE3A9F-3A33-4BE9-ADDE-C4D5DE3E8512}"/>
    <cellStyle name="Normal 8 4 2 4 2 2" xfId="2835" xr:uid="{92258A59-F03D-43ED-917B-9EED60ABADB6}"/>
    <cellStyle name="Normal 8 4 2 4 2 3" xfId="2836" xr:uid="{5B027A35-A774-47A1-B586-AAB84BC9911C}"/>
    <cellStyle name="Normal 8 4 2 4 2 4" xfId="2837" xr:uid="{7E8F2FBD-8B22-43DC-84AE-A0112806CC41}"/>
    <cellStyle name="Normal 8 4 2 4 3" xfId="2838" xr:uid="{58206437-A395-4934-ABB1-28C266E9846A}"/>
    <cellStyle name="Normal 8 4 2 4 4" xfId="2839" xr:uid="{38937638-68F6-48BE-B9E5-F48B89A85150}"/>
    <cellStyle name="Normal 8 4 2 4 5" xfId="2840" xr:uid="{70005A07-E7D6-4170-84D4-15893118B6E0}"/>
    <cellStyle name="Normal 8 4 2 5" xfId="2841" xr:uid="{8C22A2EA-341E-44CB-8158-DAA82A407D70}"/>
    <cellStyle name="Normal 8 4 2 5 2" xfId="2842" xr:uid="{2C5ABB3D-D26F-41FC-B122-4075D43909A2}"/>
    <cellStyle name="Normal 8 4 2 5 3" xfId="2843" xr:uid="{B5EAA8E5-913E-4E46-91E0-629FE072F342}"/>
    <cellStyle name="Normal 8 4 2 5 4" xfId="2844" xr:uid="{B827A4CC-4CA9-48C5-9F29-169835940049}"/>
    <cellStyle name="Normal 8 4 2 6" xfId="2845" xr:uid="{68BE4708-638E-4533-AD94-DA0099F68D1D}"/>
    <cellStyle name="Normal 8 4 2 6 2" xfId="2846" xr:uid="{6375ABA6-5FDF-4E84-81BD-6276C0B208AD}"/>
    <cellStyle name="Normal 8 4 2 6 3" xfId="2847" xr:uid="{8A488AE7-1798-4E3A-8AC2-87FEF5F54B82}"/>
    <cellStyle name="Normal 8 4 2 6 4" xfId="2848" xr:uid="{054E2B73-7DCE-49E0-8206-FD2EC5C3F84C}"/>
    <cellStyle name="Normal 8 4 2 7" xfId="2849" xr:uid="{06AB4412-5DA4-4CC0-8CB7-054E63BD1143}"/>
    <cellStyle name="Normal 8 4 2 8" xfId="2850" xr:uid="{8DA74AA5-EC45-4311-A831-B6674ABAD2D9}"/>
    <cellStyle name="Normal 8 4 2 9" xfId="2851" xr:uid="{F62FB49F-F884-4507-A146-95B11A576E4E}"/>
    <cellStyle name="Normal 8 4 3" xfId="2852" xr:uid="{FB665CD6-C072-44D5-92C2-5EE541AA8731}"/>
    <cellStyle name="Normal 8 4 3 2" xfId="2853" xr:uid="{45AE2987-8E04-4DD3-94EE-C6C52EEA8D2F}"/>
    <cellStyle name="Normal 8 4 3 2 2" xfId="2854" xr:uid="{A1697188-0840-421B-A9DC-23CB995BE8E8}"/>
    <cellStyle name="Normal 8 4 3 2 2 2" xfId="2855" xr:uid="{9DD7D6AC-0894-4238-960C-1DE4123590BE}"/>
    <cellStyle name="Normal 8 4 3 2 2 2 2" xfId="4185" xr:uid="{135A7B89-5AF6-44D9-BC38-0E4443567301}"/>
    <cellStyle name="Normal 8 4 3 2 2 3" xfId="2856" xr:uid="{FE8CD873-52F6-425C-8DC2-A239DE8428F7}"/>
    <cellStyle name="Normal 8 4 3 2 2 4" xfId="2857" xr:uid="{D3F83963-9297-4DD3-81B0-756A1A3C023C}"/>
    <cellStyle name="Normal 8 4 3 2 3" xfId="2858" xr:uid="{1E93D8F4-EDDD-4D0A-A6D0-4F5A74E95C10}"/>
    <cellStyle name="Normal 8 4 3 2 3 2" xfId="2859" xr:uid="{501CCCE9-3A12-4F7A-95E4-6F6211BC72E8}"/>
    <cellStyle name="Normal 8 4 3 2 3 3" xfId="2860" xr:uid="{06FCFD4E-215D-4FDE-A6E7-9787A376EABC}"/>
    <cellStyle name="Normal 8 4 3 2 3 4" xfId="2861" xr:uid="{B0A9B8FE-A721-44A0-83B5-095FADB74E0C}"/>
    <cellStyle name="Normal 8 4 3 2 4" xfId="2862" xr:uid="{7F75F52D-9498-4EFB-81F8-4B872962513B}"/>
    <cellStyle name="Normal 8 4 3 2 5" xfId="2863" xr:uid="{E9884CAE-F776-41D1-803D-8ED1168BAD6A}"/>
    <cellStyle name="Normal 8 4 3 2 6" xfId="2864" xr:uid="{69D22FF0-D56C-44F1-8BED-E04AE5E56CCE}"/>
    <cellStyle name="Normal 8 4 3 3" xfId="2865" xr:uid="{8A842D18-3BAB-4C8D-AC3B-AA5F2CCEF94B}"/>
    <cellStyle name="Normal 8 4 3 3 2" xfId="2866" xr:uid="{2924CEAD-3B6D-4797-8B8F-DF54AF804FC9}"/>
    <cellStyle name="Normal 8 4 3 3 2 2" xfId="2867" xr:uid="{4775CBD4-5EA8-49C3-8CE5-D2AC17FE94B2}"/>
    <cellStyle name="Normal 8 4 3 3 2 3" xfId="2868" xr:uid="{77E995A6-4F68-4526-86AD-AC2A94177B7F}"/>
    <cellStyle name="Normal 8 4 3 3 2 4" xfId="2869" xr:uid="{F71623D0-D21F-457B-A33F-105CA4120911}"/>
    <cellStyle name="Normal 8 4 3 3 3" xfId="2870" xr:uid="{F96419F5-4A27-4E55-9F42-1F8151F73B8A}"/>
    <cellStyle name="Normal 8 4 3 3 4" xfId="2871" xr:uid="{0F6A8641-8F7E-46DA-A2B4-47B918B2BE3F}"/>
    <cellStyle name="Normal 8 4 3 3 5" xfId="2872" xr:uid="{BB635D90-A6AB-4C87-BEC7-E47198512575}"/>
    <cellStyle name="Normal 8 4 3 4" xfId="2873" xr:uid="{DD0CC82F-2A93-4AD0-AB4D-00DE2E6B0FA5}"/>
    <cellStyle name="Normal 8 4 3 4 2" xfId="2874" xr:uid="{190ECDC4-EE59-4067-95FC-1DDF2197E7D7}"/>
    <cellStyle name="Normal 8 4 3 4 3" xfId="2875" xr:uid="{FA71E5CC-3A34-4517-B9FF-8CA5C78E7EB0}"/>
    <cellStyle name="Normal 8 4 3 4 4" xfId="2876" xr:uid="{021729BF-FD11-4BF1-A9B8-1E3C02467963}"/>
    <cellStyle name="Normal 8 4 3 5" xfId="2877" xr:uid="{2CD83169-6940-4164-A5A5-B7E0E799A1E2}"/>
    <cellStyle name="Normal 8 4 3 5 2" xfId="2878" xr:uid="{CFF8219B-1876-412E-A2F6-7F06ACD18F1B}"/>
    <cellStyle name="Normal 8 4 3 5 3" xfId="2879" xr:uid="{815DC3F5-93FA-4937-BEAF-39673D22D01E}"/>
    <cellStyle name="Normal 8 4 3 5 4" xfId="2880" xr:uid="{723A7216-62EC-4FA9-8887-ED38E40B78DB}"/>
    <cellStyle name="Normal 8 4 3 6" xfId="2881" xr:uid="{6D6C8160-0B87-4869-89B7-914B49CA8323}"/>
    <cellStyle name="Normal 8 4 3 7" xfId="2882" xr:uid="{B0F73120-CE9A-4FBD-9801-C7E35DAD2F45}"/>
    <cellStyle name="Normal 8 4 3 8" xfId="2883" xr:uid="{A348F08D-F6EA-4961-9EDC-B11610109933}"/>
    <cellStyle name="Normal 8 4 4" xfId="2884" xr:uid="{E8AEF15D-3E47-43BB-9DE1-A5DA3C9C4690}"/>
    <cellStyle name="Normal 8 4 4 2" xfId="2885" xr:uid="{27625C1B-B4C1-4FE3-8713-E559447D12F9}"/>
    <cellStyle name="Normal 8 4 4 2 2" xfId="2886" xr:uid="{BB37E572-EA43-4F72-AA2F-2A04B1FAB434}"/>
    <cellStyle name="Normal 8 4 4 2 2 2" xfId="2887" xr:uid="{0F5AFB9E-94DC-43FA-83F4-0A1096210595}"/>
    <cellStyle name="Normal 8 4 4 2 2 3" xfId="2888" xr:uid="{8DAD8F6C-1C7F-4B1B-B1C3-5A0B801586BA}"/>
    <cellStyle name="Normal 8 4 4 2 2 4" xfId="2889" xr:uid="{DE3D555A-A18C-4375-A2F8-D98223B8D843}"/>
    <cellStyle name="Normal 8 4 4 2 3" xfId="2890" xr:uid="{8AFA745F-B3E5-4F2B-B1C7-3075923FD72E}"/>
    <cellStyle name="Normal 8 4 4 2 4" xfId="2891" xr:uid="{738581B0-5055-4702-BF13-501E7E10AF3C}"/>
    <cellStyle name="Normal 8 4 4 2 5" xfId="2892" xr:uid="{DC355330-91B0-4902-BECE-B0D4B5115F10}"/>
    <cellStyle name="Normal 8 4 4 3" xfId="2893" xr:uid="{01B3B66F-432B-46D4-B283-995290F6EE8C}"/>
    <cellStyle name="Normal 8 4 4 3 2" xfId="2894" xr:uid="{40D9770E-29C0-4925-AF00-424BA0916015}"/>
    <cellStyle name="Normal 8 4 4 3 3" xfId="2895" xr:uid="{82F99DE8-2841-4FFA-9C8A-2FD5D2723627}"/>
    <cellStyle name="Normal 8 4 4 3 4" xfId="2896" xr:uid="{9F625EF7-AADF-4A0A-AC81-9AD6A86973FD}"/>
    <cellStyle name="Normal 8 4 4 4" xfId="2897" xr:uid="{E931171E-1D2E-4BCF-8A7A-B8778763FAF4}"/>
    <cellStyle name="Normal 8 4 4 4 2" xfId="2898" xr:uid="{EA61189F-59B8-407C-94E8-2FEBAE242108}"/>
    <cellStyle name="Normal 8 4 4 4 3" xfId="2899" xr:uid="{CE130FA0-2E02-4176-B8A8-80189C475430}"/>
    <cellStyle name="Normal 8 4 4 4 4" xfId="2900" xr:uid="{CA04BC41-787D-4D87-87A2-C42697BB996C}"/>
    <cellStyle name="Normal 8 4 4 5" xfId="2901" xr:uid="{221881E1-7560-4D2C-ABE3-1F5690B3AF94}"/>
    <cellStyle name="Normal 8 4 4 6" xfId="2902" xr:uid="{BF277444-B239-46F2-9018-FD09EA4D8163}"/>
    <cellStyle name="Normal 8 4 4 7" xfId="2903" xr:uid="{24B0C571-66C0-429C-9E43-4F81B25C290E}"/>
    <cellStyle name="Normal 8 4 5" xfId="2904" xr:uid="{F64A57E3-877D-4021-A67F-A623F126456D}"/>
    <cellStyle name="Normal 8 4 5 2" xfId="2905" xr:uid="{E8363492-D73A-4AEF-AAC0-169EEDDBB153}"/>
    <cellStyle name="Normal 8 4 5 2 2" xfId="2906" xr:uid="{389FAC87-028F-4479-ACE2-D9F4F465055C}"/>
    <cellStyle name="Normal 8 4 5 2 3" xfId="2907" xr:uid="{3F76D3A5-7B29-430D-88D1-9784380C90F8}"/>
    <cellStyle name="Normal 8 4 5 2 4" xfId="2908" xr:uid="{985FC7B6-9EAC-4DE8-8C99-C240239E575A}"/>
    <cellStyle name="Normal 8 4 5 3" xfId="2909" xr:uid="{EE6F9014-08CC-45B1-B171-75178913DBDA}"/>
    <cellStyle name="Normal 8 4 5 3 2" xfId="2910" xr:uid="{D18FAB81-771C-4BC3-B900-7EC713DE0B3E}"/>
    <cellStyle name="Normal 8 4 5 3 3" xfId="2911" xr:uid="{BC57A7D3-ADF6-4174-87EA-43E6423845AD}"/>
    <cellStyle name="Normal 8 4 5 3 4" xfId="2912" xr:uid="{7A2FCF46-64BA-4B20-954B-824747C31421}"/>
    <cellStyle name="Normal 8 4 5 4" xfId="2913" xr:uid="{647D4187-B0BE-4757-8E87-5011A6D57DE0}"/>
    <cellStyle name="Normal 8 4 5 5" xfId="2914" xr:uid="{87C7F5E5-8E69-4640-A6EC-C304D2FF3229}"/>
    <cellStyle name="Normal 8 4 5 6" xfId="2915" xr:uid="{B3BACF4F-59C5-4E10-B65B-3B7117DD0C6F}"/>
    <cellStyle name="Normal 8 4 6" xfId="2916" xr:uid="{4B697E66-3251-43B7-943B-F2D47F38E552}"/>
    <cellStyle name="Normal 8 4 6 2" xfId="2917" xr:uid="{43AE4D2D-65A5-467D-BF84-7DF833D6EDF9}"/>
    <cellStyle name="Normal 8 4 6 2 2" xfId="2918" xr:uid="{DD3D3A29-BE5D-453B-9CD1-16B8A8C0D085}"/>
    <cellStyle name="Normal 8 4 6 2 3" xfId="2919" xr:uid="{7ADC3D79-6CE8-4126-BB06-CDB2709C5EE8}"/>
    <cellStyle name="Normal 8 4 6 2 4" xfId="2920" xr:uid="{956E74F6-333B-4445-AD0A-E0140BC00346}"/>
    <cellStyle name="Normal 8 4 6 3" xfId="2921" xr:uid="{D620C974-ACBF-44C9-B9BB-1AE44E882F1F}"/>
    <cellStyle name="Normal 8 4 6 4" xfId="2922" xr:uid="{4F871246-1F0F-4AF5-9CC5-856AC5EFC800}"/>
    <cellStyle name="Normal 8 4 6 5" xfId="2923" xr:uid="{05F247EE-6B4A-4E40-BC5B-97F5D7F306E1}"/>
    <cellStyle name="Normal 8 4 7" xfId="2924" xr:uid="{C68848AB-09FC-492B-A13A-92ACCEFFF176}"/>
    <cellStyle name="Normal 8 4 7 2" xfId="2925" xr:uid="{6C4A3F6C-896D-4A5E-A28E-0F3826D1B4B9}"/>
    <cellStyle name="Normal 8 4 7 3" xfId="2926" xr:uid="{14B96145-0099-4994-BB18-FD920F8B2A92}"/>
    <cellStyle name="Normal 8 4 7 4" xfId="2927" xr:uid="{7D9AF3D9-9075-4323-A2A2-4CC23449CA4F}"/>
    <cellStyle name="Normal 8 4 8" xfId="2928" xr:uid="{688643F5-88FC-41B9-BF2F-EC7320D64141}"/>
    <cellStyle name="Normal 8 4 8 2" xfId="2929" xr:uid="{338FDE84-B057-4DEE-AF23-E2D1DD4B1F88}"/>
    <cellStyle name="Normal 8 4 8 3" xfId="2930" xr:uid="{62E36ACB-B80D-4380-BBB5-32BEDEC6F850}"/>
    <cellStyle name="Normal 8 4 8 4" xfId="2931" xr:uid="{27AB3DF2-8D9F-4462-BF15-D021D860FA49}"/>
    <cellStyle name="Normal 8 4 9" xfId="2932" xr:uid="{CD3EC58E-DB28-4058-BC5C-D7F32452C245}"/>
    <cellStyle name="Normal 8 5" xfId="2933" xr:uid="{54C8DEC1-C289-401F-B161-2B8AA9B40BD9}"/>
    <cellStyle name="Normal 8 5 2" xfId="2934" xr:uid="{CEDF5058-1C96-47B8-9CF1-3BFF2FFDAAC8}"/>
    <cellStyle name="Normal 8 5 2 2" xfId="2935" xr:uid="{0D9E2308-1DB4-44A5-8B55-E573A114909D}"/>
    <cellStyle name="Normal 8 5 2 2 2" xfId="2936" xr:uid="{B1F54806-5B70-442F-AF7A-D34556F9D332}"/>
    <cellStyle name="Normal 8 5 2 2 2 2" xfId="2937" xr:uid="{48299614-610C-4899-B076-30014B81C27E}"/>
    <cellStyle name="Normal 8 5 2 2 2 3" xfId="2938" xr:uid="{846F5BE2-BB42-4970-B521-3215D753F352}"/>
    <cellStyle name="Normal 8 5 2 2 2 4" xfId="2939" xr:uid="{C24DBDFF-F1EA-4DAD-AD19-E6E2DBA5E94F}"/>
    <cellStyle name="Normal 8 5 2 2 3" xfId="2940" xr:uid="{F2014FDC-FE0E-491B-A998-A3F996175670}"/>
    <cellStyle name="Normal 8 5 2 2 3 2" xfId="2941" xr:uid="{8AF14589-5D2A-4CE1-9991-EE1FB9F313E1}"/>
    <cellStyle name="Normal 8 5 2 2 3 3" xfId="2942" xr:uid="{F0CCA4DD-55CA-4BE0-A5F6-116DA82847C1}"/>
    <cellStyle name="Normal 8 5 2 2 3 4" xfId="2943" xr:uid="{21126C31-389B-45E9-BFCD-EAA381FEEC71}"/>
    <cellStyle name="Normal 8 5 2 2 4" xfId="2944" xr:uid="{230D692A-EF6F-4B24-B956-3B38290D57AD}"/>
    <cellStyle name="Normal 8 5 2 2 5" xfId="2945" xr:uid="{D2A95242-9603-4CFB-A1B5-7063C275892E}"/>
    <cellStyle name="Normal 8 5 2 2 6" xfId="2946" xr:uid="{DE83FF0F-9932-4391-90FD-25A25FA43F01}"/>
    <cellStyle name="Normal 8 5 2 3" xfId="2947" xr:uid="{35EAD67F-7575-48DE-8794-2F016724E6A1}"/>
    <cellStyle name="Normal 8 5 2 3 2" xfId="2948" xr:uid="{DBA2F4A0-DF9A-4482-B47F-B26691E12C62}"/>
    <cellStyle name="Normal 8 5 2 3 2 2" xfId="2949" xr:uid="{1AE0C92B-9D29-478C-BB18-59FBEAE68180}"/>
    <cellStyle name="Normal 8 5 2 3 2 3" xfId="2950" xr:uid="{274C55A6-0F50-44AF-AAB3-C6DB7BEC701E}"/>
    <cellStyle name="Normal 8 5 2 3 2 4" xfId="2951" xr:uid="{722D3CDC-1C00-4803-AAFE-CCAC5779D76F}"/>
    <cellStyle name="Normal 8 5 2 3 3" xfId="2952" xr:uid="{F69F2491-D102-4580-BD7E-71D8F3C33DD9}"/>
    <cellStyle name="Normal 8 5 2 3 4" xfId="2953" xr:uid="{506F4FDA-F56B-4934-9874-0327E161C450}"/>
    <cellStyle name="Normal 8 5 2 3 5" xfId="2954" xr:uid="{9FB1C66A-C588-4988-A9D0-E62D9C069E68}"/>
    <cellStyle name="Normal 8 5 2 4" xfId="2955" xr:uid="{5618A663-D2FA-410D-B47D-DF19C3BE044C}"/>
    <cellStyle name="Normal 8 5 2 4 2" xfId="2956" xr:uid="{C18B12D5-2168-4917-903D-015E11D15313}"/>
    <cellStyle name="Normal 8 5 2 4 3" xfId="2957" xr:uid="{C1871796-6FA4-4E9A-A32B-93C51CFD6427}"/>
    <cellStyle name="Normal 8 5 2 4 4" xfId="2958" xr:uid="{0539166D-8DE1-4154-9032-0FCA917EBAC4}"/>
    <cellStyle name="Normal 8 5 2 5" xfId="2959" xr:uid="{BCBAC946-990C-4CDA-96E6-48AE35C5AD5C}"/>
    <cellStyle name="Normal 8 5 2 5 2" xfId="2960" xr:uid="{9207C5C1-2012-4828-BCA0-92DDDDCE5D67}"/>
    <cellStyle name="Normal 8 5 2 5 3" xfId="2961" xr:uid="{FFADAAC1-7342-48AD-9398-4261AFEBE5A4}"/>
    <cellStyle name="Normal 8 5 2 5 4" xfId="2962" xr:uid="{A85E2EAD-6CF8-486C-8027-B1EEEF334867}"/>
    <cellStyle name="Normal 8 5 2 6" xfId="2963" xr:uid="{48469CE0-3AE0-443F-9844-0005C90FD9C5}"/>
    <cellStyle name="Normal 8 5 2 7" xfId="2964" xr:uid="{9ED16DAB-B4B6-4866-90AC-63B96B16DF8E}"/>
    <cellStyle name="Normal 8 5 2 8" xfId="2965" xr:uid="{02982D4A-2B63-4124-B573-76F8960D24EF}"/>
    <cellStyle name="Normal 8 5 3" xfId="2966" xr:uid="{EC24FB15-F530-4166-95E0-F3A2E5BABC4F}"/>
    <cellStyle name="Normal 8 5 3 2" xfId="2967" xr:uid="{729EB183-7B23-4B3B-9955-558A0FE1DA79}"/>
    <cellStyle name="Normal 8 5 3 2 2" xfId="2968" xr:uid="{2848D8CA-98B1-4097-BF43-05273A94F6C9}"/>
    <cellStyle name="Normal 8 5 3 2 3" xfId="2969" xr:uid="{B34572AC-72FA-4FBD-8D10-990E6294A0A1}"/>
    <cellStyle name="Normal 8 5 3 2 4" xfId="2970" xr:uid="{60BE4616-34D0-4C4B-B7D5-19D7E2C27B85}"/>
    <cellStyle name="Normal 8 5 3 3" xfId="2971" xr:uid="{77C1DED6-C338-444B-BF35-0A39FE638451}"/>
    <cellStyle name="Normal 8 5 3 3 2" xfId="2972" xr:uid="{D929008D-9312-4F45-9850-21624B4A03FA}"/>
    <cellStyle name="Normal 8 5 3 3 3" xfId="2973" xr:uid="{20AF055F-32E1-495C-BADD-501229C38B07}"/>
    <cellStyle name="Normal 8 5 3 3 4" xfId="2974" xr:uid="{7F1B9BE9-3702-47D9-AAD2-26B8AC05D711}"/>
    <cellStyle name="Normal 8 5 3 4" xfId="2975" xr:uid="{406EEEA0-A3B6-49BB-8D88-4B7CE143A075}"/>
    <cellStyle name="Normal 8 5 3 5" xfId="2976" xr:uid="{DE5DB4F0-5C1F-43AB-A1F3-C702F43F8210}"/>
    <cellStyle name="Normal 8 5 3 6" xfId="2977" xr:uid="{4DC45536-550E-4BE4-BEA9-16E2DC5BF522}"/>
    <cellStyle name="Normal 8 5 4" xfId="2978" xr:uid="{F763CD0A-9759-4864-9803-41BF749716F8}"/>
    <cellStyle name="Normal 8 5 4 2" xfId="2979" xr:uid="{C7068AA1-9AA4-44A8-A76B-8ACBB267D337}"/>
    <cellStyle name="Normal 8 5 4 2 2" xfId="2980" xr:uid="{D7F4284B-9B5E-43AB-862F-CD4662A74B9B}"/>
    <cellStyle name="Normal 8 5 4 2 3" xfId="2981" xr:uid="{0EFAA9BA-ACC1-44AE-A566-853C661409F8}"/>
    <cellStyle name="Normal 8 5 4 2 4" xfId="2982" xr:uid="{DEDD5B50-8CC9-412B-9D46-C240BE6770A2}"/>
    <cellStyle name="Normal 8 5 4 3" xfId="2983" xr:uid="{C7B2E229-5933-4BF7-B6ED-FAFE17B2E59D}"/>
    <cellStyle name="Normal 8 5 4 4" xfId="2984" xr:uid="{57BEA3C6-AD13-454A-B991-0747FA8418BC}"/>
    <cellStyle name="Normal 8 5 4 5" xfId="2985" xr:uid="{28BA73F0-D34F-4264-9AF3-11DFFE37FD38}"/>
    <cellStyle name="Normal 8 5 5" xfId="2986" xr:uid="{A6907900-5C17-4926-99E7-A51206254C97}"/>
    <cellStyle name="Normal 8 5 5 2" xfId="2987" xr:uid="{C04FDFA0-0B05-46B6-8418-93274C72D7F7}"/>
    <cellStyle name="Normal 8 5 5 3" xfId="2988" xr:uid="{8703EEBA-5242-4380-88DC-A6E8F3FDDB77}"/>
    <cellStyle name="Normal 8 5 5 4" xfId="2989" xr:uid="{9DE680C4-D526-465C-9BEF-0E08B41AB00F}"/>
    <cellStyle name="Normal 8 5 6" xfId="2990" xr:uid="{7CF30302-C286-4775-B8E9-642B098CE081}"/>
    <cellStyle name="Normal 8 5 6 2" xfId="2991" xr:uid="{E608CBDB-C7FC-4006-A68B-F868F66B3CA4}"/>
    <cellStyle name="Normal 8 5 6 3" xfId="2992" xr:uid="{EFA765B5-3835-4201-90FA-53E94BCFCEF4}"/>
    <cellStyle name="Normal 8 5 6 4" xfId="2993" xr:uid="{244076BC-921C-4C4F-BAE5-C4F1C1B77E01}"/>
    <cellStyle name="Normal 8 5 7" xfId="2994" xr:uid="{0FCB7463-0503-42EA-955A-ACE7E202E9A2}"/>
    <cellStyle name="Normal 8 5 8" xfId="2995" xr:uid="{61F30AD3-A847-4ED2-BF31-54D1C6AE59E2}"/>
    <cellStyle name="Normal 8 5 9" xfId="2996" xr:uid="{A1DA135D-7CF8-4FAF-B5DE-6CCBC8C77554}"/>
    <cellStyle name="Normal 8 6" xfId="2997" xr:uid="{64F2586A-6061-4683-BA65-42FB339D6F3C}"/>
    <cellStyle name="Normal 8 6 2" xfId="2998" xr:uid="{101783D0-244E-4B49-9585-CA2EA91338F4}"/>
    <cellStyle name="Normal 8 6 2 2" xfId="2999" xr:uid="{C9475614-E522-4414-B848-337E8C425372}"/>
    <cellStyle name="Normal 8 6 2 2 2" xfId="3000" xr:uid="{4045F536-5BC5-4337-BF81-8EBE28369174}"/>
    <cellStyle name="Normal 8 6 2 2 2 2" xfId="4186" xr:uid="{06813551-29A5-48AF-912A-D7FF6BA4975B}"/>
    <cellStyle name="Normal 8 6 2 2 3" xfId="3001" xr:uid="{B13AC98E-942F-4211-9C8B-37B5A27A26E3}"/>
    <cellStyle name="Normal 8 6 2 2 4" xfId="3002" xr:uid="{2B98EFA7-5CBA-4A74-A7FD-D37714E688C3}"/>
    <cellStyle name="Normal 8 6 2 3" xfId="3003" xr:uid="{DDBAC440-2199-446C-8A43-E28C2A96C1CE}"/>
    <cellStyle name="Normal 8 6 2 3 2" xfId="3004" xr:uid="{47A6CC83-764F-4AE7-A848-D2B1A840BC5C}"/>
    <cellStyle name="Normal 8 6 2 3 3" xfId="3005" xr:uid="{36F96AB5-5774-4B44-AF6B-182F654AC507}"/>
    <cellStyle name="Normal 8 6 2 3 4" xfId="3006" xr:uid="{D3822974-6B9F-42DC-A8EA-5CF570F06C4B}"/>
    <cellStyle name="Normal 8 6 2 4" xfId="3007" xr:uid="{CD54E2EB-EED8-477E-A04B-D25B594AB7CA}"/>
    <cellStyle name="Normal 8 6 2 5" xfId="3008" xr:uid="{6F5441BB-3F07-4753-B60B-AD8A7AF9382E}"/>
    <cellStyle name="Normal 8 6 2 6" xfId="3009" xr:uid="{51702729-6ABA-4D7F-8759-E1B45915845C}"/>
    <cellStyle name="Normal 8 6 3" xfId="3010" xr:uid="{7CC2907B-775C-4312-B55B-A832747BA4E3}"/>
    <cellStyle name="Normal 8 6 3 2" xfId="3011" xr:uid="{929446DA-58AB-4A9A-850F-9D1DB9B9DFB7}"/>
    <cellStyle name="Normal 8 6 3 2 2" xfId="3012" xr:uid="{E60FEEC7-0626-45DF-B0B4-87F6B01DE154}"/>
    <cellStyle name="Normal 8 6 3 2 3" xfId="3013" xr:uid="{6B094AEB-FAFD-40A6-B260-C3C4F84F7B6F}"/>
    <cellStyle name="Normal 8 6 3 2 4" xfId="3014" xr:uid="{2537D1E3-830B-4B7A-9361-64E0B466D2A5}"/>
    <cellStyle name="Normal 8 6 3 3" xfId="3015" xr:uid="{7B1A537E-7344-40F2-87F1-015BD207DC90}"/>
    <cellStyle name="Normal 8 6 3 4" xfId="3016" xr:uid="{4CAC66F1-2B99-4B81-BC26-5DFEC12A544B}"/>
    <cellStyle name="Normal 8 6 3 5" xfId="3017" xr:uid="{EB506F1B-7B06-4330-90DF-08E3788E5788}"/>
    <cellStyle name="Normal 8 6 4" xfId="3018" xr:uid="{4D193622-E442-4260-853B-6F308B765118}"/>
    <cellStyle name="Normal 8 6 4 2" xfId="3019" xr:uid="{4D45E58F-6494-4DF9-B6A2-73F6481E8061}"/>
    <cellStyle name="Normal 8 6 4 3" xfId="3020" xr:uid="{3418F8D2-DBDC-44CB-BBD4-7C9159EDC2FC}"/>
    <cellStyle name="Normal 8 6 4 4" xfId="3021" xr:uid="{D75080CF-D1AD-4BC6-AD5D-1B66C65F5A6F}"/>
    <cellStyle name="Normal 8 6 5" xfId="3022" xr:uid="{5A1EE4CF-24DF-4B63-86C1-B6F6B0D69F19}"/>
    <cellStyle name="Normal 8 6 5 2" xfId="3023" xr:uid="{F8EB74EA-C323-4DD3-9AAC-A50C1C5E2321}"/>
    <cellStyle name="Normal 8 6 5 3" xfId="3024" xr:uid="{9D869564-167D-4C36-BE37-39B0EB9F2B92}"/>
    <cellStyle name="Normal 8 6 5 4" xfId="3025" xr:uid="{FEF50D80-BC61-48C5-9B36-BE265DEDB15B}"/>
    <cellStyle name="Normal 8 6 6" xfId="3026" xr:uid="{08D13CF7-5F66-417C-B671-DC6FBC7907E1}"/>
    <cellStyle name="Normal 8 6 7" xfId="3027" xr:uid="{883D6B1D-11B7-47B9-B37B-B937A88CE489}"/>
    <cellStyle name="Normal 8 6 8" xfId="3028" xr:uid="{78BD7548-230E-4DEF-999D-6176F483C481}"/>
    <cellStyle name="Normal 8 7" xfId="3029" xr:uid="{FD3F277D-3C15-4284-8D6E-2E1ECE0D78D8}"/>
    <cellStyle name="Normal 8 7 2" xfId="3030" xr:uid="{F4F4A59E-FD37-4285-A3F4-B7E2B1934ED8}"/>
    <cellStyle name="Normal 8 7 2 2" xfId="3031" xr:uid="{B420ABB0-7C5A-4C39-BD2D-C5CB52FCCC8D}"/>
    <cellStyle name="Normal 8 7 2 2 2" xfId="3032" xr:uid="{C393DE51-1848-4095-825D-BEF99EEFB1D5}"/>
    <cellStyle name="Normal 8 7 2 2 3" xfId="3033" xr:uid="{72DA5A2A-41DA-44BE-8761-48A5CEE7EB3A}"/>
    <cellStyle name="Normal 8 7 2 2 4" xfId="3034" xr:uid="{119B01E9-0387-4212-9423-298388ECF67E}"/>
    <cellStyle name="Normal 8 7 2 3" xfId="3035" xr:uid="{0281C5E5-B62E-419B-87CA-7E1EF3B98ECF}"/>
    <cellStyle name="Normal 8 7 2 4" xfId="3036" xr:uid="{E727F500-E0DE-4900-8379-770AA980B712}"/>
    <cellStyle name="Normal 8 7 2 5" xfId="3037" xr:uid="{B53811B7-02ED-4DF8-8CE1-3E03618EC2CC}"/>
    <cellStyle name="Normal 8 7 3" xfId="3038" xr:uid="{EF18FD5C-28ED-4711-8D0C-BAD03184AF4E}"/>
    <cellStyle name="Normal 8 7 3 2" xfId="3039" xr:uid="{64EDCCD9-72C4-4336-B4F8-301E13D4EDD0}"/>
    <cellStyle name="Normal 8 7 3 3" xfId="3040" xr:uid="{69AC3B3F-CC34-4898-B4B0-36EAD8972997}"/>
    <cellStyle name="Normal 8 7 3 4" xfId="3041" xr:uid="{FDD5F8FB-C1A2-4B19-BF3B-9A9ED419CB8E}"/>
    <cellStyle name="Normal 8 7 4" xfId="3042" xr:uid="{7FF74A1F-9C8C-42B2-8EDF-68304E37C2B5}"/>
    <cellStyle name="Normal 8 7 4 2" xfId="3043" xr:uid="{A1142876-5E19-4FAD-A59D-992AAA6E6353}"/>
    <cellStyle name="Normal 8 7 4 3" xfId="3044" xr:uid="{CE3AD909-4468-4CA8-B88E-C06617055D91}"/>
    <cellStyle name="Normal 8 7 4 4" xfId="3045" xr:uid="{1D743C19-66F0-478F-B3D6-B09AB335971C}"/>
    <cellStyle name="Normal 8 7 5" xfId="3046" xr:uid="{69AC4032-23CD-49F5-85BE-6AF3BA218C51}"/>
    <cellStyle name="Normal 8 7 6" xfId="3047" xr:uid="{EAD44FB4-9AFB-4739-8CAB-E2174C053421}"/>
    <cellStyle name="Normal 8 7 7" xfId="3048" xr:uid="{80A8845E-C93C-4725-9553-54538AB97771}"/>
    <cellStyle name="Normal 8 8" xfId="3049" xr:uid="{827A7377-5D3D-4BEE-A0C6-931FBC15CF8D}"/>
    <cellStyle name="Normal 8 8 2" xfId="3050" xr:uid="{6C8D25F7-3499-47C9-BD98-41BFE9E2407C}"/>
    <cellStyle name="Normal 8 8 2 2" xfId="3051" xr:uid="{3EB5163A-9DCE-4F0F-8119-77B9B7599F33}"/>
    <cellStyle name="Normal 8 8 2 3" xfId="3052" xr:uid="{4366D091-515A-4A45-AEDA-4F586492DF3D}"/>
    <cellStyle name="Normal 8 8 2 4" xfId="3053" xr:uid="{5E4AFFDA-8C96-443B-A7C9-EFCBDF8C240E}"/>
    <cellStyle name="Normal 8 8 3" xfId="3054" xr:uid="{448D25BC-23F6-4532-BF50-C43F31424E82}"/>
    <cellStyle name="Normal 8 8 3 2" xfId="3055" xr:uid="{29827071-C099-4E00-BA49-CAD2B3D5EA35}"/>
    <cellStyle name="Normal 8 8 3 3" xfId="3056" xr:uid="{6611FC91-1266-444C-A9D6-B47ED55D0571}"/>
    <cellStyle name="Normal 8 8 3 4" xfId="3057" xr:uid="{F4A267E9-6EB7-4E74-9369-3F19DC23CBBA}"/>
    <cellStyle name="Normal 8 8 4" xfId="3058" xr:uid="{0DDA411E-9DDB-488C-A11E-407578A16DE6}"/>
    <cellStyle name="Normal 8 8 5" xfId="3059" xr:uid="{20E99261-CE34-4509-8670-7C23FEE22A3D}"/>
    <cellStyle name="Normal 8 8 6" xfId="3060" xr:uid="{FA02CEBC-F012-4F7B-8B40-278511610974}"/>
    <cellStyle name="Normal 8 9" xfId="3061" xr:uid="{5203C757-F774-4538-B76B-25770961C39D}"/>
    <cellStyle name="Normal 8 9 2" xfId="3062" xr:uid="{312F3E90-7EF2-42F8-A4ED-EED1BB7985EA}"/>
    <cellStyle name="Normal 8 9 2 2" xfId="3063" xr:uid="{170B01F3-8C30-49EF-B0FC-A8AB96FF5277}"/>
    <cellStyle name="Normal 8 9 2 2 2" xfId="4382" xr:uid="{AEAAFA92-7EA7-4849-B5DA-814C38468D5C}"/>
    <cellStyle name="Normal 8 9 2 3" xfId="3064" xr:uid="{6AB4F281-4AF3-42EE-A08C-BEC44A9ABF6F}"/>
    <cellStyle name="Normal 8 9 2 4" xfId="3065" xr:uid="{1690CD58-3AF7-4757-B306-007B0C9AE08F}"/>
    <cellStyle name="Normal 8 9 3" xfId="3066" xr:uid="{7029A09F-7DA5-4C2F-8704-9E6333DA9C5D}"/>
    <cellStyle name="Normal 8 9 4" xfId="3067" xr:uid="{D5C979B6-7634-459C-877D-6EE17534BC71}"/>
    <cellStyle name="Normal 8 9 5" xfId="3068" xr:uid="{C6FB358C-AB55-4329-983F-FEEEE1C660F2}"/>
    <cellStyle name="Normal 9" xfId="90" xr:uid="{EFC0281E-CD33-4116-BF1D-0F753C95946A}"/>
    <cellStyle name="Normal 9 10" xfId="3069" xr:uid="{1F31DE4A-8E20-47EB-B7F3-344EA9E21228}"/>
    <cellStyle name="Normal 9 10 2" xfId="3070" xr:uid="{4AFCA732-2315-4881-A1CC-00658136E744}"/>
    <cellStyle name="Normal 9 10 2 2" xfId="3071" xr:uid="{D1CC5171-8B3D-44B2-AB5A-ECEED2703C82}"/>
    <cellStyle name="Normal 9 10 2 3" xfId="3072" xr:uid="{77FA3E93-59CC-4B61-8674-AD58BB0B2AE3}"/>
    <cellStyle name="Normal 9 10 2 4" xfId="3073" xr:uid="{8B0FAEE1-8384-43F4-BE59-522B7C45C08C}"/>
    <cellStyle name="Normal 9 10 3" xfId="3074" xr:uid="{3DEF79BC-027F-4C96-844A-3ADB258FAFFA}"/>
    <cellStyle name="Normal 9 10 4" xfId="3075" xr:uid="{49AEC7B3-B76E-4509-99CD-7A15A283EE30}"/>
    <cellStyle name="Normal 9 10 5" xfId="3076" xr:uid="{43ACA961-E6CC-41FE-BD22-E807DE3E2C20}"/>
    <cellStyle name="Normal 9 11" xfId="3077" xr:uid="{BED67370-8A36-4B97-9378-1F48660D4DA2}"/>
    <cellStyle name="Normal 9 11 2" xfId="3078" xr:uid="{05C87D02-713C-458F-93C8-30700AD947E9}"/>
    <cellStyle name="Normal 9 11 3" xfId="3079" xr:uid="{4DCBF0B4-DC00-463C-8EAD-FAD92E427610}"/>
    <cellStyle name="Normal 9 11 4" xfId="3080" xr:uid="{86CBDA7D-9030-472D-86D7-13ABC302DE78}"/>
    <cellStyle name="Normal 9 12" xfId="3081" xr:uid="{131A1B07-59EB-4326-959C-7D0DB67DFD8E}"/>
    <cellStyle name="Normal 9 12 2" xfId="3082" xr:uid="{AE8CBEE1-A086-4940-8AC3-4798BE19AFFF}"/>
    <cellStyle name="Normal 9 12 3" xfId="3083" xr:uid="{4181F879-4324-427C-8E8D-CDFABEDCB1C6}"/>
    <cellStyle name="Normal 9 12 4" xfId="3084" xr:uid="{2F8020ED-6051-4936-9486-57AC28BCE807}"/>
    <cellStyle name="Normal 9 13" xfId="3085" xr:uid="{ED28F1FD-B9DB-4086-A573-8344BB3663D4}"/>
    <cellStyle name="Normal 9 13 2" xfId="3086" xr:uid="{9074773B-E758-48DD-A904-FD3F5E098A12}"/>
    <cellStyle name="Normal 9 14" xfId="3087" xr:uid="{FCAE3004-04D6-4970-8A51-4DE207EA4AAD}"/>
    <cellStyle name="Normal 9 15" xfId="3088" xr:uid="{C60B9253-D179-4C6E-870D-1CCD82E44A6F}"/>
    <cellStyle name="Normal 9 16" xfId="3089" xr:uid="{315C13D2-B02C-486D-9E63-1AB90A2FA783}"/>
    <cellStyle name="Normal 9 2" xfId="91" xr:uid="{040D557B-92C6-4B4B-A8BB-DDE8233B611C}"/>
    <cellStyle name="Normal 9 2 2" xfId="3730" xr:uid="{21799467-0A0A-455C-B39B-8A1F41DAFE9C}"/>
    <cellStyle name="Normal 9 3" xfId="92" xr:uid="{A45B95E7-551D-45ED-B61F-32CF1FB0D2A4}"/>
    <cellStyle name="Normal 9 3 10" xfId="3090" xr:uid="{1181C623-C562-4C46-A155-A5ADCD8FD758}"/>
    <cellStyle name="Normal 9 3 11" xfId="3091" xr:uid="{9991C193-123D-48FE-A752-6AE65D249366}"/>
    <cellStyle name="Normal 9 3 2" xfId="3092" xr:uid="{8A3DE90A-2D27-4182-81BC-5BD3421BDD1A}"/>
    <cellStyle name="Normal 9 3 2 2" xfId="3093" xr:uid="{1CDF85FD-665A-4C35-8BAF-B493B9B0C353}"/>
    <cellStyle name="Normal 9 3 2 2 2" xfId="3094" xr:uid="{0388607A-3715-42FD-8DDA-4D247E573945}"/>
    <cellStyle name="Normal 9 3 2 2 2 2" xfId="3095" xr:uid="{98D1699B-D58E-40AD-B54B-90676D4D68D1}"/>
    <cellStyle name="Normal 9 3 2 2 2 2 2" xfId="3096" xr:uid="{EF8A66A0-5299-4173-8773-EB2C47AF1B2A}"/>
    <cellStyle name="Normal 9 3 2 2 2 2 2 2" xfId="4187" xr:uid="{C61A8A27-78CB-4133-8C7C-C9DD31351102}"/>
    <cellStyle name="Normal 9 3 2 2 2 2 2 2 2" xfId="4188" xr:uid="{C08F10FA-577C-4964-AD0F-E8DB18F60267}"/>
    <cellStyle name="Normal 9 3 2 2 2 2 2 3" xfId="4189" xr:uid="{1EE1595D-A2ED-4117-845B-FB198BBB0A30}"/>
    <cellStyle name="Normal 9 3 2 2 2 2 3" xfId="3097" xr:uid="{78BF9432-B251-4312-91BE-3E904FDC57EF}"/>
    <cellStyle name="Normal 9 3 2 2 2 2 3 2" xfId="4190" xr:uid="{C59023D9-91D1-4930-9456-A4400182A1C6}"/>
    <cellStyle name="Normal 9 3 2 2 2 2 4" xfId="3098" xr:uid="{AB593402-0597-4BBC-B725-0347C420FE12}"/>
    <cellStyle name="Normal 9 3 2 2 2 3" xfId="3099" xr:uid="{DC6ECCED-1E65-4BAC-8F1E-965367D21E34}"/>
    <cellStyle name="Normal 9 3 2 2 2 3 2" xfId="3100" xr:uid="{597ED1E5-71C1-470D-9262-6A5C89AEF7D4}"/>
    <cellStyle name="Normal 9 3 2 2 2 3 2 2" xfId="4191" xr:uid="{E278A54A-5A18-4906-B3C1-2AC8F94FA908}"/>
    <cellStyle name="Normal 9 3 2 2 2 3 3" xfId="3101" xr:uid="{B66EFB2B-23DD-4447-AE41-8CCD30EAF3E7}"/>
    <cellStyle name="Normal 9 3 2 2 2 3 4" xfId="3102" xr:uid="{7F6B193D-5D25-4947-9627-8BFB6102E2BC}"/>
    <cellStyle name="Normal 9 3 2 2 2 4" xfId="3103" xr:uid="{E10E8185-22EF-496D-B983-B9E77528B722}"/>
    <cellStyle name="Normal 9 3 2 2 2 4 2" xfId="4192" xr:uid="{E7E11A7D-CB37-4243-B2FC-4795002113F1}"/>
    <cellStyle name="Normal 9 3 2 2 2 5" xfId="3104" xr:uid="{4F03B3AC-33DB-4F8B-9290-EF2D3D844603}"/>
    <cellStyle name="Normal 9 3 2 2 2 6" xfId="3105" xr:uid="{510B6CE8-F6DE-4C2D-8ADC-798786427D63}"/>
    <cellStyle name="Normal 9 3 2 2 3" xfId="3106" xr:uid="{CDCE155C-A972-4502-A87E-40627E0F0371}"/>
    <cellStyle name="Normal 9 3 2 2 3 2" xfId="3107" xr:uid="{1CEEB632-C7CF-407F-AA42-EA2CFAC34577}"/>
    <cellStyle name="Normal 9 3 2 2 3 2 2" xfId="3108" xr:uid="{177A0A09-90C5-45E6-9FAD-3190A089BF37}"/>
    <cellStyle name="Normal 9 3 2 2 3 2 2 2" xfId="4193" xr:uid="{BF4577BF-E95C-47B1-BAA3-255E59BF31BF}"/>
    <cellStyle name="Normal 9 3 2 2 3 2 2 2 2" xfId="4194" xr:uid="{F5EDD7BA-5752-4DC0-B0F0-0ABD595BE44E}"/>
    <cellStyle name="Normal 9 3 2 2 3 2 2 3" xfId="4195" xr:uid="{D679CEA1-DCA1-40AC-A0DE-E99D3695A2A8}"/>
    <cellStyle name="Normal 9 3 2 2 3 2 3" xfId="3109" xr:uid="{7C776622-C5F9-4E9A-9BF1-C7278FB87457}"/>
    <cellStyle name="Normal 9 3 2 2 3 2 3 2" xfId="4196" xr:uid="{EF1DACB7-8425-4689-A6CF-A1BAB61410AB}"/>
    <cellStyle name="Normal 9 3 2 2 3 2 4" xfId="3110" xr:uid="{B806F9AA-49EF-4CB7-9702-6B9946B4434C}"/>
    <cellStyle name="Normal 9 3 2 2 3 3" xfId="3111" xr:uid="{30C956B9-5688-4475-A594-472FDBE59A04}"/>
    <cellStyle name="Normal 9 3 2 2 3 3 2" xfId="4197" xr:uid="{3C12947F-2BE0-4AC1-96A9-F2A238F320FC}"/>
    <cellStyle name="Normal 9 3 2 2 3 3 2 2" xfId="4198" xr:uid="{282A3083-F596-4E10-8092-347CE480E688}"/>
    <cellStyle name="Normal 9 3 2 2 3 3 3" xfId="4199" xr:uid="{78B30C41-BA0F-4979-BBCB-06CFB35DEB17}"/>
    <cellStyle name="Normal 9 3 2 2 3 4" xfId="3112" xr:uid="{25079BDF-E13A-4018-89E3-60200F7AF294}"/>
    <cellStyle name="Normal 9 3 2 2 3 4 2" xfId="4200" xr:uid="{9C9C8F29-D9CC-4C6B-B1AA-3889A0D0B9C5}"/>
    <cellStyle name="Normal 9 3 2 2 3 5" xfId="3113" xr:uid="{65A080B3-320D-450B-8A10-13F272E0000D}"/>
    <cellStyle name="Normal 9 3 2 2 4" xfId="3114" xr:uid="{EDB404AC-4C1C-4478-8774-745B8008286C}"/>
    <cellStyle name="Normal 9 3 2 2 4 2" xfId="3115" xr:uid="{CB5A224B-0E1F-4E3B-8348-B414665F40D2}"/>
    <cellStyle name="Normal 9 3 2 2 4 2 2" xfId="4201" xr:uid="{A0650392-7274-428B-8BE5-3C6B22B5B3B8}"/>
    <cellStyle name="Normal 9 3 2 2 4 2 2 2" xfId="4202" xr:uid="{28692572-460D-42EF-8DBF-340E409F158F}"/>
    <cellStyle name="Normal 9 3 2 2 4 2 3" xfId="4203" xr:uid="{AADB1173-3DD6-4CAC-8CA7-70FC6F1C8546}"/>
    <cellStyle name="Normal 9 3 2 2 4 3" xfId="3116" xr:uid="{9AA9AF48-8840-4786-9DA2-541FBBECD35B}"/>
    <cellStyle name="Normal 9 3 2 2 4 3 2" xfId="4204" xr:uid="{834B493F-30FD-4AE0-B079-E1978797C525}"/>
    <cellStyle name="Normal 9 3 2 2 4 4" xfId="3117" xr:uid="{F9BEC7E9-9AE4-41B6-9BEB-58FFE2DAEEED}"/>
    <cellStyle name="Normal 9 3 2 2 5" xfId="3118" xr:uid="{D94A9A5C-5BE7-44E4-ABC6-06B86D485474}"/>
    <cellStyle name="Normal 9 3 2 2 5 2" xfId="3119" xr:uid="{4CB32087-F9BF-4D9D-84E6-726658974386}"/>
    <cellStyle name="Normal 9 3 2 2 5 2 2" xfId="4205" xr:uid="{AC43A711-72E6-4FB5-9E07-57AF825EB7A7}"/>
    <cellStyle name="Normal 9 3 2 2 5 3" xfId="3120" xr:uid="{AE86A485-EE1C-4B9A-8DEA-FAC3D6CC2A91}"/>
    <cellStyle name="Normal 9 3 2 2 5 4" xfId="3121" xr:uid="{0F5217C2-4916-4FAE-9BA0-EFA070A302EA}"/>
    <cellStyle name="Normal 9 3 2 2 6" xfId="3122" xr:uid="{E02C2EB4-7D1B-471A-B013-D233593128BD}"/>
    <cellStyle name="Normal 9 3 2 2 6 2" xfId="4206" xr:uid="{BA28D579-8F42-48EC-834E-10936D294D6A}"/>
    <cellStyle name="Normal 9 3 2 2 7" xfId="3123" xr:uid="{3E13F2A2-C432-4762-9606-AEA7C7CB02DA}"/>
    <cellStyle name="Normal 9 3 2 2 8" xfId="3124" xr:uid="{F96AC7DF-93FD-4078-A119-6321CFE067E1}"/>
    <cellStyle name="Normal 9 3 2 3" xfId="3125" xr:uid="{FBFB343B-2099-4A25-B2B5-FF6D1ACF36A7}"/>
    <cellStyle name="Normal 9 3 2 3 2" xfId="3126" xr:uid="{1D6EE8E7-2C62-40C7-883C-C3BAF112D7C1}"/>
    <cellStyle name="Normal 9 3 2 3 2 2" xfId="3127" xr:uid="{0CF5749C-42A9-4FCE-8798-4BCE72221E11}"/>
    <cellStyle name="Normal 9 3 2 3 2 2 2" xfId="4207" xr:uid="{D9ACE7B9-B05E-45F2-B011-10C689F84EB6}"/>
    <cellStyle name="Normal 9 3 2 3 2 2 2 2" xfId="4208" xr:uid="{FFD7A59D-F58A-464F-9097-8D238A0624B9}"/>
    <cellStyle name="Normal 9 3 2 3 2 2 3" xfId="4209" xr:uid="{2AA6A0C3-616E-49B6-BB2A-0D7BA7934510}"/>
    <cellStyle name="Normal 9 3 2 3 2 3" xfId="3128" xr:uid="{C411DF28-BDCB-443B-801B-3AF55F327454}"/>
    <cellStyle name="Normal 9 3 2 3 2 3 2" xfId="4210" xr:uid="{23A3D0BF-3D59-4706-A9B8-91990DDB96AE}"/>
    <cellStyle name="Normal 9 3 2 3 2 4" xfId="3129" xr:uid="{7BAF5A9F-5BD0-450C-9E0A-3243C100EADF}"/>
    <cellStyle name="Normal 9 3 2 3 3" xfId="3130" xr:uid="{E9FA86A7-C11C-4591-9CDF-27B52BE1F1B2}"/>
    <cellStyle name="Normal 9 3 2 3 3 2" xfId="3131" xr:uid="{011DC0A8-B780-4AA1-8FF3-E36F481543CE}"/>
    <cellStyle name="Normal 9 3 2 3 3 2 2" xfId="4211" xr:uid="{54A2F1F3-3D04-4555-B22F-EB648BCBC60C}"/>
    <cellStyle name="Normal 9 3 2 3 3 3" xfId="3132" xr:uid="{2172CD1C-F0E4-44B1-A498-C39983C1C1B1}"/>
    <cellStyle name="Normal 9 3 2 3 3 4" xfId="3133" xr:uid="{FFA5C283-D233-42EF-976B-F5A36E14ADB6}"/>
    <cellStyle name="Normal 9 3 2 3 4" xfId="3134" xr:uid="{0BFED2FA-B526-4F85-9B65-5A27DBE390C1}"/>
    <cellStyle name="Normal 9 3 2 3 4 2" xfId="4212" xr:uid="{82F5E0C8-3A02-46B4-A186-22FD38323AD8}"/>
    <cellStyle name="Normal 9 3 2 3 5" xfId="3135" xr:uid="{0855FFAF-1C88-4526-9667-241EA40EF2CD}"/>
    <cellStyle name="Normal 9 3 2 3 6" xfId="3136" xr:uid="{F5125566-A544-4A74-8C19-4CA55273FEDC}"/>
    <cellStyle name="Normal 9 3 2 4" xfId="3137" xr:uid="{27B0DA9A-34DB-473F-8066-75309E733C3F}"/>
    <cellStyle name="Normal 9 3 2 4 2" xfId="3138" xr:uid="{B13487F2-65AA-4FE3-A9EA-2E6CA4677F47}"/>
    <cellStyle name="Normal 9 3 2 4 2 2" xfId="3139" xr:uid="{AFB8598B-68C9-4036-92AB-48BDDCC1C918}"/>
    <cellStyle name="Normal 9 3 2 4 2 2 2" xfId="4213" xr:uid="{6AD650F3-2B1D-4388-9FFF-1D3410F4D370}"/>
    <cellStyle name="Normal 9 3 2 4 2 2 2 2" xfId="4214" xr:uid="{F51A7265-4CE4-40F2-8AA3-0EE1F4A99FEF}"/>
    <cellStyle name="Normal 9 3 2 4 2 2 3" xfId="4215" xr:uid="{BEC52843-CD3D-4AD4-A467-90561CA7028F}"/>
    <cellStyle name="Normal 9 3 2 4 2 3" xfId="3140" xr:uid="{61E457C0-DEB3-491F-B4EA-0ABF45D04402}"/>
    <cellStyle name="Normal 9 3 2 4 2 3 2" xfId="4216" xr:uid="{DE73C653-8A21-4046-A8A1-2D8400290BC6}"/>
    <cellStyle name="Normal 9 3 2 4 2 4" xfId="3141" xr:uid="{F1B56E95-5260-4D3B-8430-E332AC2792FB}"/>
    <cellStyle name="Normal 9 3 2 4 3" xfId="3142" xr:uid="{39FB8223-0300-4307-BA8F-BD26477D91F3}"/>
    <cellStyle name="Normal 9 3 2 4 3 2" xfId="4217" xr:uid="{17D3634D-5203-4DB8-B3E4-B94071E5AA03}"/>
    <cellStyle name="Normal 9 3 2 4 3 2 2" xfId="4218" xr:uid="{88D960B2-EBC9-443A-A513-078477782FCB}"/>
    <cellStyle name="Normal 9 3 2 4 3 3" xfId="4219" xr:uid="{DEC86FA4-FDEB-4BBC-A879-5E3563173DAC}"/>
    <cellStyle name="Normal 9 3 2 4 4" xfId="3143" xr:uid="{00A18BBC-9364-4DA5-906F-F50FF27551F1}"/>
    <cellStyle name="Normal 9 3 2 4 4 2" xfId="4220" xr:uid="{365C18DA-BAF7-457B-949A-C8D3D13F01D9}"/>
    <cellStyle name="Normal 9 3 2 4 5" xfId="3144" xr:uid="{0F91EEAF-513C-4F13-BE99-1EF5AAC25E72}"/>
    <cellStyle name="Normal 9 3 2 5" xfId="3145" xr:uid="{C2A5BF4F-C3DC-4D8E-BA9A-9F0B0186128D}"/>
    <cellStyle name="Normal 9 3 2 5 2" xfId="3146" xr:uid="{DB087B47-82A1-4DA3-98A6-B0589D1D9F86}"/>
    <cellStyle name="Normal 9 3 2 5 2 2" xfId="4221" xr:uid="{3C24308D-B013-44C5-852E-51B812D42A80}"/>
    <cellStyle name="Normal 9 3 2 5 2 2 2" xfId="4222" xr:uid="{1525CB85-ADB0-4A37-A9A7-802F15748F14}"/>
    <cellStyle name="Normal 9 3 2 5 2 3" xfId="4223" xr:uid="{E322AE02-2BE8-4E68-8EC2-8C196EDC39F6}"/>
    <cellStyle name="Normal 9 3 2 5 3" xfId="3147" xr:uid="{207F93DB-2209-4DED-87EF-FA3EB1270B47}"/>
    <cellStyle name="Normal 9 3 2 5 3 2" xfId="4224" xr:uid="{B4579EE3-B1CD-4FCF-8D39-2C3C84C892BC}"/>
    <cellStyle name="Normal 9 3 2 5 4" xfId="3148" xr:uid="{3F532D8F-9A7C-45EC-9DDB-9D15E89FA5EF}"/>
    <cellStyle name="Normal 9 3 2 6" xfId="3149" xr:uid="{6EF8A504-25BA-426E-8A8F-A55FC1D114B3}"/>
    <cellStyle name="Normal 9 3 2 6 2" xfId="3150" xr:uid="{60FD49AA-132B-477E-84C5-E00611F0D00B}"/>
    <cellStyle name="Normal 9 3 2 6 2 2" xfId="4225" xr:uid="{DB1B0A52-FE5D-4BB9-A6A5-C4DAED5198C9}"/>
    <cellStyle name="Normal 9 3 2 6 3" xfId="3151" xr:uid="{F1DC5837-A520-40CC-9C64-A7A48BF9C3BA}"/>
    <cellStyle name="Normal 9 3 2 6 4" xfId="3152" xr:uid="{233C7469-2D45-404C-9CDC-D9F40438B86F}"/>
    <cellStyle name="Normal 9 3 2 7" xfId="3153" xr:uid="{1FE93927-7130-4FF0-8C4D-E06A4D3700D1}"/>
    <cellStyle name="Normal 9 3 2 7 2" xfId="4226" xr:uid="{2AADDF9E-3937-4189-B739-CEB42FD16BB2}"/>
    <cellStyle name="Normal 9 3 2 8" xfId="3154" xr:uid="{C7BA9263-DD9F-40B6-A5C4-BB6AF0B5FEFF}"/>
    <cellStyle name="Normal 9 3 2 9" xfId="3155" xr:uid="{8BFDC235-E6AA-48BB-9B58-A31AFF3837BB}"/>
    <cellStyle name="Normal 9 3 3" xfId="3156" xr:uid="{C9F0FD97-ECA7-4E0D-885B-E0F68C157D12}"/>
    <cellStyle name="Normal 9 3 3 2" xfId="3157" xr:uid="{4ECFEC2C-484D-49BD-A929-DC28F067EA62}"/>
    <cellStyle name="Normal 9 3 3 2 2" xfId="3158" xr:uid="{05E0B025-A892-473D-92B1-16C06CA8BD78}"/>
    <cellStyle name="Normal 9 3 3 2 2 2" xfId="3159" xr:uid="{9DC5A61B-E2CA-409E-ACD8-10210659C3BF}"/>
    <cellStyle name="Normal 9 3 3 2 2 2 2" xfId="4227" xr:uid="{26CD1133-D751-42F5-AE4D-FF112AAEA52E}"/>
    <cellStyle name="Normal 9 3 3 2 2 2 2 2" xfId="4228" xr:uid="{A171B070-0C63-49F4-BB42-1430DB7A840D}"/>
    <cellStyle name="Normal 9 3 3 2 2 2 3" xfId="4229" xr:uid="{7FC2B089-F4C0-4883-9C16-C7F385A2968D}"/>
    <cellStyle name="Normal 9 3 3 2 2 3" xfId="3160" xr:uid="{9888BECD-EE7B-4E05-9674-23862356501C}"/>
    <cellStyle name="Normal 9 3 3 2 2 3 2" xfId="4230" xr:uid="{5A4BB3EB-E108-4568-A1C2-0A07019E9DA0}"/>
    <cellStyle name="Normal 9 3 3 2 2 4" xfId="3161" xr:uid="{396B386C-F2D4-4FEB-8D36-B53CE66EF3F3}"/>
    <cellStyle name="Normal 9 3 3 2 3" xfId="3162" xr:uid="{EC5FA6C6-F573-414B-B09B-B5708B232C15}"/>
    <cellStyle name="Normal 9 3 3 2 3 2" xfId="3163" xr:uid="{B7E695AE-2923-4460-B06C-F8AC13EC6FE9}"/>
    <cellStyle name="Normal 9 3 3 2 3 2 2" xfId="4231" xr:uid="{50703FC0-8DCD-43AD-9F84-205CEB54F900}"/>
    <cellStyle name="Normal 9 3 3 2 3 3" xfId="3164" xr:uid="{037FD740-A305-4329-9934-FA30091847A2}"/>
    <cellStyle name="Normal 9 3 3 2 3 4" xfId="3165" xr:uid="{E654F215-6382-4E08-B134-9C44EDD6677B}"/>
    <cellStyle name="Normal 9 3 3 2 4" xfId="3166" xr:uid="{A9C07DF5-C292-48E9-AA63-7AECC1551DC6}"/>
    <cellStyle name="Normal 9 3 3 2 4 2" xfId="4232" xr:uid="{DB6258DE-9FFC-43B4-B02A-557A6CAFB772}"/>
    <cellStyle name="Normal 9 3 3 2 5" xfId="3167" xr:uid="{05DEDA03-24FA-4F1D-B4BF-395E7BD883B1}"/>
    <cellStyle name="Normal 9 3 3 2 6" xfId="3168" xr:uid="{B6D9A0D3-3524-43F4-8124-B7D48D6E8D63}"/>
    <cellStyle name="Normal 9 3 3 3" xfId="3169" xr:uid="{FC1F0CA1-9A5A-4AEC-99B5-E9946DA162F3}"/>
    <cellStyle name="Normal 9 3 3 3 2" xfId="3170" xr:uid="{6FF27F9F-F605-4D76-B7FD-8AFA8C003AF7}"/>
    <cellStyle name="Normal 9 3 3 3 2 2" xfId="3171" xr:uid="{D23D960F-49DB-4A51-B0C9-E7399744184C}"/>
    <cellStyle name="Normal 9 3 3 3 2 2 2" xfId="4233" xr:uid="{A6B69D55-F3E2-477A-B78D-8FCDF316DDA7}"/>
    <cellStyle name="Normal 9 3 3 3 2 2 2 2" xfId="4234" xr:uid="{55187848-9DF5-4E7B-ADE5-DC58AEDFD31B}"/>
    <cellStyle name="Normal 9 3 3 3 2 2 3" xfId="4235" xr:uid="{206779E3-1DBB-4351-8805-FF32B2658AE3}"/>
    <cellStyle name="Normal 9 3 3 3 2 3" xfId="3172" xr:uid="{A781B332-29E4-4F27-9A6B-BEF5E88E65F4}"/>
    <cellStyle name="Normal 9 3 3 3 2 3 2" xfId="4236" xr:uid="{90F02197-E7B5-4063-A4F6-1EDD1AB31FCE}"/>
    <cellStyle name="Normal 9 3 3 3 2 4" xfId="3173" xr:uid="{770DFD13-08B8-40E9-8F63-0DC1AA51652F}"/>
    <cellStyle name="Normal 9 3 3 3 3" xfId="3174" xr:uid="{32335025-3FE8-48A5-AD15-F0B2356DC835}"/>
    <cellStyle name="Normal 9 3 3 3 3 2" xfId="4237" xr:uid="{58823DBF-261F-4F1D-8168-0188C2A674B7}"/>
    <cellStyle name="Normal 9 3 3 3 3 2 2" xfId="4238" xr:uid="{95624E64-39D0-4649-BB72-1CA7D760CF16}"/>
    <cellStyle name="Normal 9 3 3 3 3 3" xfId="4239" xr:uid="{D47CC436-F19D-41DE-B99E-10D973BE5F59}"/>
    <cellStyle name="Normal 9 3 3 3 4" xfId="3175" xr:uid="{438FB9A0-C534-43D4-AB12-043FDDA87196}"/>
    <cellStyle name="Normal 9 3 3 3 4 2" xfId="4240" xr:uid="{ED830FA7-099F-45A9-96E4-CCD4FCC3976A}"/>
    <cellStyle name="Normal 9 3 3 3 5" xfId="3176" xr:uid="{A0012DC1-808A-4CA3-8022-04C4DFB22E66}"/>
    <cellStyle name="Normal 9 3 3 4" xfId="3177" xr:uid="{442E4CC2-389D-49CD-A9E9-8CAC2A3EABF4}"/>
    <cellStyle name="Normal 9 3 3 4 2" xfId="3178" xr:uid="{46082EF2-9F33-4DD4-B70F-84862C986844}"/>
    <cellStyle name="Normal 9 3 3 4 2 2" xfId="4241" xr:uid="{C224CF57-30A7-4BB8-AB1A-399F6A073C0F}"/>
    <cellStyle name="Normal 9 3 3 4 2 2 2" xfId="4242" xr:uid="{BFB9CD7D-43C4-43E6-85F7-125F090D781B}"/>
    <cellStyle name="Normal 9 3 3 4 2 3" xfId="4243" xr:uid="{D7892473-35E9-4000-A516-ACD1702AFC68}"/>
    <cellStyle name="Normal 9 3 3 4 3" xfId="3179" xr:uid="{A6FA240A-9D67-4745-B0E8-7CE2B8D8DA9A}"/>
    <cellStyle name="Normal 9 3 3 4 3 2" xfId="4244" xr:uid="{978FBF23-04D7-4F82-937D-6E2014262E15}"/>
    <cellStyle name="Normal 9 3 3 4 4" xfId="3180" xr:uid="{E3E31256-8468-4786-B480-A3C59E0AEECF}"/>
    <cellStyle name="Normal 9 3 3 5" xfId="3181" xr:uid="{AD9CAC9B-68CA-47F5-82B8-D74C2400C78B}"/>
    <cellStyle name="Normal 9 3 3 5 2" xfId="3182" xr:uid="{C84D0ED5-1EEA-4416-B0DB-C6CC5C188E24}"/>
    <cellStyle name="Normal 9 3 3 5 2 2" xfId="4245" xr:uid="{5E812062-37CB-40EE-8780-1D5D137372FB}"/>
    <cellStyle name="Normal 9 3 3 5 3" xfId="3183" xr:uid="{8061414A-C1C3-4682-BED7-29B55686EDE7}"/>
    <cellStyle name="Normal 9 3 3 5 4" xfId="3184" xr:uid="{092D0C06-A045-4431-81EE-7E2F82348925}"/>
    <cellStyle name="Normal 9 3 3 6" xfId="3185" xr:uid="{6B878649-2A48-4373-8776-D2A4932FEBDF}"/>
    <cellStyle name="Normal 9 3 3 6 2" xfId="4246" xr:uid="{FDB8F192-1325-46CC-843F-CEBA36139C06}"/>
    <cellStyle name="Normal 9 3 3 7" xfId="3186" xr:uid="{D3296545-C786-4573-ABC3-43E06585A43F}"/>
    <cellStyle name="Normal 9 3 3 8" xfId="3187" xr:uid="{B81908F2-3115-47EA-B0A0-F51E9012CE23}"/>
    <cellStyle name="Normal 9 3 4" xfId="3188" xr:uid="{622E58FD-0D44-4030-B875-6031BE7B2BA6}"/>
    <cellStyle name="Normal 9 3 4 2" xfId="3189" xr:uid="{4A35992C-668D-4432-8F82-8FD0FEDC8983}"/>
    <cellStyle name="Normal 9 3 4 2 2" xfId="3190" xr:uid="{666A82EE-13A1-4585-955D-F69DDAE18DC3}"/>
    <cellStyle name="Normal 9 3 4 2 2 2" xfId="3191" xr:uid="{87175DC3-C058-443D-AB17-7EC379341029}"/>
    <cellStyle name="Normal 9 3 4 2 2 2 2" xfId="4247" xr:uid="{3728B5C5-64CD-450A-BDE2-DCC4AB45B85E}"/>
    <cellStyle name="Normal 9 3 4 2 2 3" xfId="3192" xr:uid="{EF2AE265-D095-4411-B33D-68FE68C8F490}"/>
    <cellStyle name="Normal 9 3 4 2 2 4" xfId="3193" xr:uid="{517852CD-9C00-4CE6-8F17-769B9BF09AE2}"/>
    <cellStyle name="Normal 9 3 4 2 3" xfId="3194" xr:uid="{83590553-D4B5-49C0-A69C-29436942BA6A}"/>
    <cellStyle name="Normal 9 3 4 2 3 2" xfId="4248" xr:uid="{2500CBAD-B523-413C-92CA-49DA576EF204}"/>
    <cellStyle name="Normal 9 3 4 2 4" xfId="3195" xr:uid="{8CD8EDD0-4726-43B8-BE61-ED47E47903F3}"/>
    <cellStyle name="Normal 9 3 4 2 5" xfId="3196" xr:uid="{586474B9-09D3-4206-A1A3-63FDA1D6D5C1}"/>
    <cellStyle name="Normal 9 3 4 3" xfId="3197" xr:uid="{177EDB70-A439-42F8-8F54-22CA17E30A20}"/>
    <cellStyle name="Normal 9 3 4 3 2" xfId="3198" xr:uid="{BAABF768-949C-4BA3-B6D0-063F67A9545C}"/>
    <cellStyle name="Normal 9 3 4 3 2 2" xfId="4249" xr:uid="{BDB41C4F-856F-4E5B-BF63-743651CBCE9B}"/>
    <cellStyle name="Normal 9 3 4 3 3" xfId="3199" xr:uid="{226D57DE-27A2-458A-8B63-97B434910754}"/>
    <cellStyle name="Normal 9 3 4 3 4" xfId="3200" xr:uid="{728FC05A-AE81-4917-B54A-2933BCA4E449}"/>
    <cellStyle name="Normal 9 3 4 4" xfId="3201" xr:uid="{CFA9C6C0-75C3-4A8E-BA3C-FC49E98F4C0E}"/>
    <cellStyle name="Normal 9 3 4 4 2" xfId="3202" xr:uid="{A858079E-C741-4B23-B994-027C7C305914}"/>
    <cellStyle name="Normal 9 3 4 4 3" xfId="3203" xr:uid="{83C34326-F779-4C82-B2AC-DD56D3E23DA7}"/>
    <cellStyle name="Normal 9 3 4 4 4" xfId="3204" xr:uid="{15353999-E0CD-477F-ADEC-0026F734D903}"/>
    <cellStyle name="Normal 9 3 4 5" xfId="3205" xr:uid="{369146C8-4420-4885-97E5-86692CE5F102}"/>
    <cellStyle name="Normal 9 3 4 6" xfId="3206" xr:uid="{E2444C38-F14F-4B93-B996-1CE6AE47F535}"/>
    <cellStyle name="Normal 9 3 4 7" xfId="3207" xr:uid="{6C2AE5F0-DB9D-4783-B2FF-294D6DC4BE10}"/>
    <cellStyle name="Normal 9 3 5" xfId="3208" xr:uid="{932AACFF-F0EF-4FC7-B57C-0058C0460252}"/>
    <cellStyle name="Normal 9 3 5 2" xfId="3209" xr:uid="{7191199D-DD3C-4513-AA52-6A273A6C64B8}"/>
    <cellStyle name="Normal 9 3 5 2 2" xfId="3210" xr:uid="{591945F0-AEDC-4FCE-A910-CEBA958224C6}"/>
    <cellStyle name="Normal 9 3 5 2 2 2" xfId="4250" xr:uid="{0380A897-DA14-423E-BD2B-1553AB4F0A0E}"/>
    <cellStyle name="Normal 9 3 5 2 2 2 2" xfId="4251" xr:uid="{F5B164BB-BD56-49CB-9246-46FACB786D5B}"/>
    <cellStyle name="Normal 9 3 5 2 2 3" xfId="4252" xr:uid="{0490C164-D3E6-4AB1-B902-A4887823D5C8}"/>
    <cellStyle name="Normal 9 3 5 2 3" xfId="3211" xr:uid="{B4B6D7B4-9C26-477F-82E2-090BED9C2D81}"/>
    <cellStyle name="Normal 9 3 5 2 3 2" xfId="4253" xr:uid="{D96B1A5B-1A09-49EB-9669-62BB965D1F8C}"/>
    <cellStyle name="Normal 9 3 5 2 4" xfId="3212" xr:uid="{63F83253-DACD-4225-866A-77E18FAD9956}"/>
    <cellStyle name="Normal 9 3 5 3" xfId="3213" xr:uid="{1CCD0C0D-01B2-493C-9CD1-693411A51E64}"/>
    <cellStyle name="Normal 9 3 5 3 2" xfId="3214" xr:uid="{777C6DEA-8199-4B20-BC92-3CA120C5DD7E}"/>
    <cellStyle name="Normal 9 3 5 3 2 2" xfId="4254" xr:uid="{88E7DA43-F7B8-47F8-9694-B941DCCD6C93}"/>
    <cellStyle name="Normal 9 3 5 3 3" xfId="3215" xr:uid="{E79E178B-50CB-4EB6-9481-515121C94EAC}"/>
    <cellStyle name="Normal 9 3 5 3 4" xfId="3216" xr:uid="{E379A31B-8633-490A-A73F-1793D6122C8A}"/>
    <cellStyle name="Normal 9 3 5 4" xfId="3217" xr:uid="{D9AC9FCF-5914-456D-A7A6-DFFB66584696}"/>
    <cellStyle name="Normal 9 3 5 4 2" xfId="4255" xr:uid="{88870A30-7B1F-4447-AE07-950A83D204E7}"/>
    <cellStyle name="Normal 9 3 5 5" xfId="3218" xr:uid="{D1970305-9643-4A92-9BB1-97B7CAF3391E}"/>
    <cellStyle name="Normal 9 3 5 6" xfId="3219" xr:uid="{BBEDF04D-B3AF-4CDD-96FB-0E0716D9BD73}"/>
    <cellStyle name="Normal 9 3 6" xfId="3220" xr:uid="{9848EB54-085D-4816-83B0-A67A67D19426}"/>
    <cellStyle name="Normal 9 3 6 2" xfId="3221" xr:uid="{F8D93CAA-D375-4904-82D2-21453129904D}"/>
    <cellStyle name="Normal 9 3 6 2 2" xfId="3222" xr:uid="{442DA455-3B62-4C92-907C-6F29F400CC97}"/>
    <cellStyle name="Normal 9 3 6 2 2 2" xfId="4256" xr:uid="{C5BFA3BF-8451-43BB-B26D-D361E2986376}"/>
    <cellStyle name="Normal 9 3 6 2 3" xfId="3223" xr:uid="{5E459502-13B0-460A-A0D2-5EDFF7E6F981}"/>
    <cellStyle name="Normal 9 3 6 2 4" xfId="3224" xr:uid="{1317B85B-CE55-4FED-BEA0-66F717454395}"/>
    <cellStyle name="Normal 9 3 6 3" xfId="3225" xr:uid="{693BD384-9112-49A8-8C4F-ECB17E3A6BD2}"/>
    <cellStyle name="Normal 9 3 6 3 2" xfId="4257" xr:uid="{74C27D9D-C57F-4197-A46D-1BFCD8F57A1D}"/>
    <cellStyle name="Normal 9 3 6 4" xfId="3226" xr:uid="{02F04556-8539-4217-8AFE-E279A8A80AF8}"/>
    <cellStyle name="Normal 9 3 6 5" xfId="3227" xr:uid="{2F83EB8D-CD34-453B-B1BC-D69EBF93058D}"/>
    <cellStyle name="Normal 9 3 7" xfId="3228" xr:uid="{C1D4B9C1-DC7E-4A6B-A9BE-9C1B3C957C77}"/>
    <cellStyle name="Normal 9 3 7 2" xfId="3229" xr:uid="{B7CB6CCA-18FC-4CBC-94A6-B8D16E789679}"/>
    <cellStyle name="Normal 9 3 7 2 2" xfId="4258" xr:uid="{39908178-DD84-4FEC-A594-399851477999}"/>
    <cellStyle name="Normal 9 3 7 3" xfId="3230" xr:uid="{51B0BB4C-0338-4FBF-A798-7DD044A7D8B5}"/>
    <cellStyle name="Normal 9 3 7 4" xfId="3231" xr:uid="{F8CF69BD-9A20-4B29-AE03-FED4B921552D}"/>
    <cellStyle name="Normal 9 3 8" xfId="3232" xr:uid="{F389134E-FB73-451B-8CC7-91BCF33020E7}"/>
    <cellStyle name="Normal 9 3 8 2" xfId="3233" xr:uid="{C0CE0D8F-4386-4772-8273-16AB7E6CAFD5}"/>
    <cellStyle name="Normal 9 3 8 3" xfId="3234" xr:uid="{5DBAB92A-57B6-4AA8-8B98-584E9A3DE62F}"/>
    <cellStyle name="Normal 9 3 8 4" xfId="3235" xr:uid="{AF594447-C49B-4889-AD46-C53202601DE8}"/>
    <cellStyle name="Normal 9 3 9" xfId="3236" xr:uid="{54942BC2-352C-4801-BFED-CCF418142780}"/>
    <cellStyle name="Normal 9 4" xfId="3237" xr:uid="{3C13DDC9-70DD-4B18-8C4F-3A544AB51533}"/>
    <cellStyle name="Normal 9 4 10" xfId="3238" xr:uid="{888816E8-ECEE-499D-AC27-6D2040C59CCB}"/>
    <cellStyle name="Normal 9 4 11" xfId="3239" xr:uid="{A0A5C488-858A-40D7-8E12-24C70D2A9408}"/>
    <cellStyle name="Normal 9 4 2" xfId="3240" xr:uid="{C4C85254-E91F-4CA0-9DF2-008603455C6E}"/>
    <cellStyle name="Normal 9 4 2 2" xfId="3241" xr:uid="{DF4A062C-E3D0-4B61-A499-7101A9936207}"/>
    <cellStyle name="Normal 9 4 2 2 2" xfId="3242" xr:uid="{CBE4174B-3072-4A00-99F0-AFF77E6ABBBB}"/>
    <cellStyle name="Normal 9 4 2 2 2 2" xfId="3243" xr:uid="{A71945FF-9DFE-4068-B86E-3C70FFAD001A}"/>
    <cellStyle name="Normal 9 4 2 2 2 2 2" xfId="3244" xr:uid="{CCFE86BF-9F4D-4D79-840D-8395675A979C}"/>
    <cellStyle name="Normal 9 4 2 2 2 2 2 2" xfId="4259" xr:uid="{4A1FD7C2-7CE1-4F0B-A267-04DEAE3169E4}"/>
    <cellStyle name="Normal 9 4 2 2 2 2 3" xfId="3245" xr:uid="{DEA57AC3-0049-4059-9A68-ECBEB4372880}"/>
    <cellStyle name="Normal 9 4 2 2 2 2 4" xfId="3246" xr:uid="{5CDD357E-2E9B-4535-A81D-E8DF51339F20}"/>
    <cellStyle name="Normal 9 4 2 2 2 3" xfId="3247" xr:uid="{F358B5C0-598C-40E7-886E-9D55B8F4450C}"/>
    <cellStyle name="Normal 9 4 2 2 2 3 2" xfId="3248" xr:uid="{ADB48764-6219-44D6-BE5F-28C4E62595B1}"/>
    <cellStyle name="Normal 9 4 2 2 2 3 3" xfId="3249" xr:uid="{2A8E9F58-F135-43F4-9DAB-71E42082D2EF}"/>
    <cellStyle name="Normal 9 4 2 2 2 3 4" xfId="3250" xr:uid="{2AEB7635-FCF4-4B0A-A63E-4386FB64415D}"/>
    <cellStyle name="Normal 9 4 2 2 2 4" xfId="3251" xr:uid="{1D83AA51-A3F5-49F0-828B-26A0354E50C4}"/>
    <cellStyle name="Normal 9 4 2 2 2 5" xfId="3252" xr:uid="{BD94D805-31CE-4775-BE4C-3DD95102B827}"/>
    <cellStyle name="Normal 9 4 2 2 2 6" xfId="3253" xr:uid="{FFF03A9E-FA13-4A75-BC09-462270F9C92D}"/>
    <cellStyle name="Normal 9 4 2 2 3" xfId="3254" xr:uid="{AC53FBF8-A029-47F3-8C3D-3B1B98472316}"/>
    <cellStyle name="Normal 9 4 2 2 3 2" xfId="3255" xr:uid="{7D0F5D8F-5A8A-453E-BC85-220B0605FE01}"/>
    <cellStyle name="Normal 9 4 2 2 3 2 2" xfId="3256" xr:uid="{7B55D16D-91DF-44FC-9223-5A1045E1919B}"/>
    <cellStyle name="Normal 9 4 2 2 3 2 3" xfId="3257" xr:uid="{48338778-40A7-4BD0-B4B3-FCF392567FD7}"/>
    <cellStyle name="Normal 9 4 2 2 3 2 4" xfId="3258" xr:uid="{D1168716-B368-4613-928F-1C120FCD9E80}"/>
    <cellStyle name="Normal 9 4 2 2 3 3" xfId="3259" xr:uid="{54119698-11E8-4A8D-BED0-F8CD63F11445}"/>
    <cellStyle name="Normal 9 4 2 2 3 4" xfId="3260" xr:uid="{F8D1965C-1274-480D-AAD9-A94355056EB6}"/>
    <cellStyle name="Normal 9 4 2 2 3 5" xfId="3261" xr:uid="{5CCBDA5F-F412-4FDC-99D8-2268EDB3ACE8}"/>
    <cellStyle name="Normal 9 4 2 2 4" xfId="3262" xr:uid="{4156981A-537D-464A-A822-009D71B3131C}"/>
    <cellStyle name="Normal 9 4 2 2 4 2" xfId="3263" xr:uid="{51653936-9110-49FB-B9BC-E3CF36ED2523}"/>
    <cellStyle name="Normal 9 4 2 2 4 3" xfId="3264" xr:uid="{6317481C-4CFA-46E3-81A7-3057FA2B5AB6}"/>
    <cellStyle name="Normal 9 4 2 2 4 4" xfId="3265" xr:uid="{F7215E01-D020-458E-9986-5B775475DB97}"/>
    <cellStyle name="Normal 9 4 2 2 5" xfId="3266" xr:uid="{EC71D345-0414-4B8C-8E51-404CC8AE95B6}"/>
    <cellStyle name="Normal 9 4 2 2 5 2" xfId="3267" xr:uid="{37A391C3-F23C-4A1A-9553-249E7C560563}"/>
    <cellStyle name="Normal 9 4 2 2 5 3" xfId="3268" xr:uid="{4B7332AF-9F34-4306-8349-7D1396C7FFA6}"/>
    <cellStyle name="Normal 9 4 2 2 5 4" xfId="3269" xr:uid="{5D9E2306-8297-4C09-B824-F2CE946484C1}"/>
    <cellStyle name="Normal 9 4 2 2 6" xfId="3270" xr:uid="{DD4276F6-3629-4E04-AF25-F9912F0FB2E2}"/>
    <cellStyle name="Normal 9 4 2 2 7" xfId="3271" xr:uid="{49814A17-4E38-47A0-936C-57573A7D2327}"/>
    <cellStyle name="Normal 9 4 2 2 8" xfId="3272" xr:uid="{7FDAE4DF-E663-43D6-A22A-A71DD53F252A}"/>
    <cellStyle name="Normal 9 4 2 3" xfId="3273" xr:uid="{DF97533D-096B-4925-95D8-D9BF1F32C384}"/>
    <cellStyle name="Normal 9 4 2 3 2" xfId="3274" xr:uid="{52576030-9306-4C2A-88E0-F4AF2C34366E}"/>
    <cellStyle name="Normal 9 4 2 3 2 2" xfId="3275" xr:uid="{DE748932-AE83-447F-B712-E7998202957A}"/>
    <cellStyle name="Normal 9 4 2 3 2 2 2" xfId="4260" xr:uid="{988D4B37-1D06-495F-B034-E07FC411EF1A}"/>
    <cellStyle name="Normal 9 4 2 3 2 2 2 2" xfId="4261" xr:uid="{72000241-08D1-454E-BE45-14B8ED59FF0D}"/>
    <cellStyle name="Normal 9 4 2 3 2 2 3" xfId="4262" xr:uid="{F9A82911-3CDD-4EA7-97C6-1C2F2FE8F50D}"/>
    <cellStyle name="Normal 9 4 2 3 2 3" xfId="3276" xr:uid="{413E7532-C10C-4390-AB1D-02D030B847A3}"/>
    <cellStyle name="Normal 9 4 2 3 2 3 2" xfId="4263" xr:uid="{C313DFF6-04B6-4223-9621-165980EDEE8B}"/>
    <cellStyle name="Normal 9 4 2 3 2 4" xfId="3277" xr:uid="{E738875C-EF84-41F0-B2F1-A88E56159D55}"/>
    <cellStyle name="Normal 9 4 2 3 3" xfId="3278" xr:uid="{2650B9EA-0020-40F6-ABC6-44D040F77814}"/>
    <cellStyle name="Normal 9 4 2 3 3 2" xfId="3279" xr:uid="{00CDFBFB-A24E-4B67-9082-781EDA7A3F92}"/>
    <cellStyle name="Normal 9 4 2 3 3 2 2" xfId="4264" xr:uid="{EEC50FC9-0EB0-4A38-A7D8-17DE310ED1A0}"/>
    <cellStyle name="Normal 9 4 2 3 3 3" xfId="3280" xr:uid="{07D322F7-297F-470A-85C3-E727AC0476A0}"/>
    <cellStyle name="Normal 9 4 2 3 3 4" xfId="3281" xr:uid="{5A9C8B12-6399-4A05-8A60-5175440E0334}"/>
    <cellStyle name="Normal 9 4 2 3 4" xfId="3282" xr:uid="{94F62B10-DCA4-48DD-8D6E-455D6CBD0329}"/>
    <cellStyle name="Normal 9 4 2 3 4 2" xfId="4265" xr:uid="{E96E81A6-D550-436C-890E-C29F2B7C4BA9}"/>
    <cellStyle name="Normal 9 4 2 3 5" xfId="3283" xr:uid="{089A9961-141C-49ED-9E97-216F028D0636}"/>
    <cellStyle name="Normal 9 4 2 3 6" xfId="3284" xr:uid="{B5E99F9A-C6C0-4099-BE6E-8835B4FD5387}"/>
    <cellStyle name="Normal 9 4 2 4" xfId="3285" xr:uid="{F35629C6-1F0D-46F4-9EC4-03EA4218112D}"/>
    <cellStyle name="Normal 9 4 2 4 2" xfId="3286" xr:uid="{F70AB5B4-7084-4595-8620-BCF69AD5176B}"/>
    <cellStyle name="Normal 9 4 2 4 2 2" xfId="3287" xr:uid="{460CE15D-3A43-4277-9AD2-690E98F04264}"/>
    <cellStyle name="Normal 9 4 2 4 2 2 2" xfId="4266" xr:uid="{01CA3C72-3FDE-4DD3-A2C0-0E64024B8B0C}"/>
    <cellStyle name="Normal 9 4 2 4 2 3" xfId="3288" xr:uid="{D4DDB985-21DA-4635-A26D-BBA6FE1454AA}"/>
    <cellStyle name="Normal 9 4 2 4 2 4" xfId="3289" xr:uid="{DEE1C8EB-5116-438D-8A58-1E1D0F56C532}"/>
    <cellStyle name="Normal 9 4 2 4 3" xfId="3290" xr:uid="{A6B53EC8-25ED-4537-9DCA-A8FE01F85FC5}"/>
    <cellStyle name="Normal 9 4 2 4 3 2" xfId="4267" xr:uid="{4F187D92-F30F-4ED1-A576-9B3FD74582AD}"/>
    <cellStyle name="Normal 9 4 2 4 4" xfId="3291" xr:uid="{1D639633-C909-4BB5-9753-AC3C20E5F15A}"/>
    <cellStyle name="Normal 9 4 2 4 5" xfId="3292" xr:uid="{B6323DE3-E96B-458B-AEBB-B57104E3EC43}"/>
    <cellStyle name="Normal 9 4 2 5" xfId="3293" xr:uid="{F24ACD2C-A53F-4FD5-9ED4-926AFDE5DDE1}"/>
    <cellStyle name="Normal 9 4 2 5 2" xfId="3294" xr:uid="{084F8B7E-3E54-4FF5-992A-C46611E0CB40}"/>
    <cellStyle name="Normal 9 4 2 5 2 2" xfId="4268" xr:uid="{DF31773C-36B3-4DF9-BBFC-FC61DDE7ED1C}"/>
    <cellStyle name="Normal 9 4 2 5 3" xfId="3295" xr:uid="{B7DC0128-3C4C-4EAC-8713-C60325746402}"/>
    <cellStyle name="Normal 9 4 2 5 4" xfId="3296" xr:uid="{B00F8731-4483-4A08-B1E2-6A227E8BF018}"/>
    <cellStyle name="Normal 9 4 2 6" xfId="3297" xr:uid="{77AEF023-C33F-4592-A693-203C78863A1A}"/>
    <cellStyle name="Normal 9 4 2 6 2" xfId="3298" xr:uid="{5D439BD5-9DD9-4757-A17F-399B59B903A6}"/>
    <cellStyle name="Normal 9 4 2 6 3" xfId="3299" xr:uid="{C5A499D6-2007-4122-977F-26DD70E0582E}"/>
    <cellStyle name="Normal 9 4 2 6 4" xfId="3300" xr:uid="{4CF82D55-A1CE-4E55-9A21-E64B00646774}"/>
    <cellStyle name="Normal 9 4 2 7" xfId="3301" xr:uid="{BD7E8E93-52F2-4314-95D2-5DC183157411}"/>
    <cellStyle name="Normal 9 4 2 8" xfId="3302" xr:uid="{72F88318-95E0-4769-8231-716D16E1E31C}"/>
    <cellStyle name="Normal 9 4 2 9" xfId="3303" xr:uid="{8F015E52-BDC6-4CC0-801B-F0145FFF0B01}"/>
    <cellStyle name="Normal 9 4 3" xfId="3304" xr:uid="{96B61D82-D4E1-4A69-8DEF-75A57A7497B2}"/>
    <cellStyle name="Normal 9 4 3 2" xfId="3305" xr:uid="{969F955C-C18E-42CC-BC04-44746CE7765A}"/>
    <cellStyle name="Normal 9 4 3 2 2" xfId="3306" xr:uid="{73E56F34-FCFA-499B-9FB3-F7D0E616FD03}"/>
    <cellStyle name="Normal 9 4 3 2 2 2" xfId="3307" xr:uid="{C4131716-7CA2-41B2-81F7-104596BD116C}"/>
    <cellStyle name="Normal 9 4 3 2 2 2 2" xfId="4269" xr:uid="{332452BB-ABB4-4ABF-8681-F8374135DCB0}"/>
    <cellStyle name="Normal 9 4 3 2 2 3" xfId="3308" xr:uid="{4D47AB89-F91A-4CBA-980F-7D11DEDE5DD9}"/>
    <cellStyle name="Normal 9 4 3 2 2 4" xfId="3309" xr:uid="{CC79C25B-8702-4D77-9DD1-85F517E8F604}"/>
    <cellStyle name="Normal 9 4 3 2 3" xfId="3310" xr:uid="{88E54AF2-5F01-4C1B-9E3E-8189A3196FFC}"/>
    <cellStyle name="Normal 9 4 3 2 3 2" xfId="3311" xr:uid="{80D0EA44-BF94-483F-AF9D-83BDF6F0B5CD}"/>
    <cellStyle name="Normal 9 4 3 2 3 3" xfId="3312" xr:uid="{C95D86F5-1C79-42BC-8722-889EF4501F59}"/>
    <cellStyle name="Normal 9 4 3 2 3 4" xfId="3313" xr:uid="{B86721C0-0A8A-476F-87EE-254A10798EF0}"/>
    <cellStyle name="Normal 9 4 3 2 4" xfId="3314" xr:uid="{F6550B67-E2AD-4AE0-88AE-FFE6ADE885D3}"/>
    <cellStyle name="Normal 9 4 3 2 5" xfId="3315" xr:uid="{1E5400CA-DC2F-4DB6-A672-4053056DA8CC}"/>
    <cellStyle name="Normal 9 4 3 2 6" xfId="3316" xr:uid="{DE5C61DE-8DFB-473D-98BB-FEA06B27EB61}"/>
    <cellStyle name="Normal 9 4 3 3" xfId="3317" xr:uid="{0BBA470C-FD09-4556-8F3B-7E4DD68D98E3}"/>
    <cellStyle name="Normal 9 4 3 3 2" xfId="3318" xr:uid="{D0C91DD5-AF65-4FC4-A0FE-C88277319A2E}"/>
    <cellStyle name="Normal 9 4 3 3 2 2" xfId="3319" xr:uid="{AAF2CEBD-50E4-42A7-B720-798FE024266B}"/>
    <cellStyle name="Normal 9 4 3 3 2 3" xfId="3320" xr:uid="{CB3EE52D-E6A2-4B21-B9F5-8A891AF6B4B4}"/>
    <cellStyle name="Normal 9 4 3 3 2 4" xfId="3321" xr:uid="{38B5554D-42AA-45C9-BEA0-9ED1D1560764}"/>
    <cellStyle name="Normal 9 4 3 3 3" xfId="3322" xr:uid="{FEB250DA-945D-4F5A-90DA-07C7593C0708}"/>
    <cellStyle name="Normal 9 4 3 3 4" xfId="3323" xr:uid="{10D25EC1-A353-4655-AE6C-4DC2AFE2DECE}"/>
    <cellStyle name="Normal 9 4 3 3 5" xfId="3324" xr:uid="{61C48E44-30BE-4E1B-A927-BC40C29EA698}"/>
    <cellStyle name="Normal 9 4 3 4" xfId="3325" xr:uid="{F4F1D997-9449-4680-90B8-6B357B4DF6D2}"/>
    <cellStyle name="Normal 9 4 3 4 2" xfId="3326" xr:uid="{E0F8E482-DDA8-4496-A7D5-97C3891B4E32}"/>
    <cellStyle name="Normal 9 4 3 4 3" xfId="3327" xr:uid="{BE3F4749-3511-4AA2-A445-3989C1A2FCD0}"/>
    <cellStyle name="Normal 9 4 3 4 4" xfId="3328" xr:uid="{A10DF7A0-EC7F-4894-B516-F8F504D12069}"/>
    <cellStyle name="Normal 9 4 3 5" xfId="3329" xr:uid="{127B4E3C-47B3-4F85-B755-5FCAE04B95E6}"/>
    <cellStyle name="Normal 9 4 3 5 2" xfId="3330" xr:uid="{786F1AEE-4FD6-4716-9C76-37DEF63E1205}"/>
    <cellStyle name="Normal 9 4 3 5 3" xfId="3331" xr:uid="{47F9115A-5F6A-4590-997B-CAA1D1D00AF4}"/>
    <cellStyle name="Normal 9 4 3 5 4" xfId="3332" xr:uid="{20308B99-B374-4648-A0B0-3C84F22AA637}"/>
    <cellStyle name="Normal 9 4 3 6" xfId="3333" xr:uid="{F50749E9-25FE-4D7E-82CB-E2EEEB597100}"/>
    <cellStyle name="Normal 9 4 3 7" xfId="3334" xr:uid="{261E23A7-78E1-41D8-95B0-18CC958CEC6D}"/>
    <cellStyle name="Normal 9 4 3 8" xfId="3335" xr:uid="{5B7EF9B1-4307-492A-9B59-8CFF0CDB776A}"/>
    <cellStyle name="Normal 9 4 4" xfId="3336" xr:uid="{AE81137A-0912-4857-A2FC-580FBAD2B9AE}"/>
    <cellStyle name="Normal 9 4 4 2" xfId="3337" xr:uid="{7A119026-4437-490D-9C41-A1EBA7C82B6E}"/>
    <cellStyle name="Normal 9 4 4 2 2" xfId="3338" xr:uid="{F183DBB1-6B2C-4720-B6FD-BF243B6CD3D1}"/>
    <cellStyle name="Normal 9 4 4 2 2 2" xfId="3339" xr:uid="{9541CE73-FCF6-474E-BBBA-878758D43AF1}"/>
    <cellStyle name="Normal 9 4 4 2 2 2 2" xfId="4270" xr:uid="{8486A9B0-7300-4996-9B67-D92765100837}"/>
    <cellStyle name="Normal 9 4 4 2 2 3" xfId="3340" xr:uid="{F3E7C8C6-003F-45DC-9F4C-3BFD09D887A0}"/>
    <cellStyle name="Normal 9 4 4 2 2 4" xfId="3341" xr:uid="{E77AD175-0013-4621-AECD-8A849D318159}"/>
    <cellStyle name="Normal 9 4 4 2 3" xfId="3342" xr:uid="{A3E24980-756C-46FE-9EA5-E5824018DEDC}"/>
    <cellStyle name="Normal 9 4 4 2 3 2" xfId="4271" xr:uid="{D0C12FC9-6371-4079-8D6B-57520FAA9C44}"/>
    <cellStyle name="Normal 9 4 4 2 4" xfId="3343" xr:uid="{4C54C024-7EBE-44AC-B2A1-5CEE834D4612}"/>
    <cellStyle name="Normal 9 4 4 2 5" xfId="3344" xr:uid="{E54EE14B-8C4D-4CB1-825D-71800922A01A}"/>
    <cellStyle name="Normal 9 4 4 3" xfId="3345" xr:uid="{382228EA-F3B8-478C-9205-4221F311220E}"/>
    <cellStyle name="Normal 9 4 4 3 2" xfId="3346" xr:uid="{170D408E-E2B7-4AEB-A589-0E6716917E2F}"/>
    <cellStyle name="Normal 9 4 4 3 2 2" xfId="4272" xr:uid="{6449B312-02B2-405F-9F6C-AF86DFAFE389}"/>
    <cellStyle name="Normal 9 4 4 3 3" xfId="3347" xr:uid="{299CCF59-092F-48FC-B833-231267DE4E7E}"/>
    <cellStyle name="Normal 9 4 4 3 4" xfId="3348" xr:uid="{523BF1AF-6A28-4EDC-AA00-8CD58F737CEA}"/>
    <cellStyle name="Normal 9 4 4 4" xfId="3349" xr:uid="{0A84F323-7085-4DDE-9E9A-A0E73BD33FCE}"/>
    <cellStyle name="Normal 9 4 4 4 2" xfId="3350" xr:uid="{D1376012-02C1-47CE-91F6-983276F76BB4}"/>
    <cellStyle name="Normal 9 4 4 4 3" xfId="3351" xr:uid="{580CB9E2-09BB-454C-B32B-D38B8579D13E}"/>
    <cellStyle name="Normal 9 4 4 4 4" xfId="3352" xr:uid="{7A3C358E-3300-4680-9DF2-9C7787C7E46F}"/>
    <cellStyle name="Normal 9 4 4 5" xfId="3353" xr:uid="{9C0F9722-8E7A-42CA-BCFF-5AA1E7A6AC91}"/>
    <cellStyle name="Normal 9 4 4 6" xfId="3354" xr:uid="{1169E5E3-FB6B-487C-948A-2BE99CB3D7AF}"/>
    <cellStyle name="Normal 9 4 4 7" xfId="3355" xr:uid="{557F8AD7-E900-4C63-82FE-16E688A45269}"/>
    <cellStyle name="Normal 9 4 5" xfId="3356" xr:uid="{5C950B6D-7481-4C5F-B13B-A13A64D2FB0E}"/>
    <cellStyle name="Normal 9 4 5 2" xfId="3357" xr:uid="{A1B77107-A9F2-4737-BDD2-12D2D4805822}"/>
    <cellStyle name="Normal 9 4 5 2 2" xfId="3358" xr:uid="{9EE4BADF-4862-4621-BD5E-4840B648D956}"/>
    <cellStyle name="Normal 9 4 5 2 2 2" xfId="4273" xr:uid="{E3B3F2B4-3211-48B4-9E44-44437054993D}"/>
    <cellStyle name="Normal 9 4 5 2 3" xfId="3359" xr:uid="{263C078D-ABC9-4CDF-85CD-F5CA96197FCE}"/>
    <cellStyle name="Normal 9 4 5 2 4" xfId="3360" xr:uid="{B320A5C8-C5A0-4796-95D8-7FABC0A0801D}"/>
    <cellStyle name="Normal 9 4 5 3" xfId="3361" xr:uid="{A8C22686-490E-4C0E-BC61-F31BE2772FBE}"/>
    <cellStyle name="Normal 9 4 5 3 2" xfId="3362" xr:uid="{8BC965A0-FF34-4F1F-81AC-FB2FAD4FB5CC}"/>
    <cellStyle name="Normal 9 4 5 3 3" xfId="3363" xr:uid="{0420D109-1642-4A3F-962B-B0F1E21DEAE4}"/>
    <cellStyle name="Normal 9 4 5 3 4" xfId="3364" xr:uid="{7AEC03D8-4570-4014-BEC8-A310FD1756AF}"/>
    <cellStyle name="Normal 9 4 5 4" xfId="3365" xr:uid="{67E65159-6F1A-43A0-8DA3-ED5FE693EC44}"/>
    <cellStyle name="Normal 9 4 5 5" xfId="3366" xr:uid="{846C83DC-4A9E-4097-9116-00F4B8AA0335}"/>
    <cellStyle name="Normal 9 4 5 6" xfId="3367" xr:uid="{CE7CE8C2-7540-4F7C-BFE3-48958E8BA96F}"/>
    <cellStyle name="Normal 9 4 6" xfId="3368" xr:uid="{286E45D7-F4CB-4C6E-AE99-C64862E58FEA}"/>
    <cellStyle name="Normal 9 4 6 2" xfId="3369" xr:uid="{446BE2C0-1E9A-4609-B174-04084C0CBE07}"/>
    <cellStyle name="Normal 9 4 6 2 2" xfId="3370" xr:uid="{089E0912-D8FF-4B29-8378-CDE5ED3A6331}"/>
    <cellStyle name="Normal 9 4 6 2 3" xfId="3371" xr:uid="{9C63914F-C4BC-4994-9906-432DC24C5284}"/>
    <cellStyle name="Normal 9 4 6 2 4" xfId="3372" xr:uid="{57163FB5-864F-42AC-9ED1-C26CA87711F7}"/>
    <cellStyle name="Normal 9 4 6 3" xfId="3373" xr:uid="{D2137A2B-CD13-4691-BF56-C4986307A28C}"/>
    <cellStyle name="Normal 9 4 6 4" xfId="3374" xr:uid="{4F14383A-7472-4D76-854A-5E006241C0E8}"/>
    <cellStyle name="Normal 9 4 6 5" xfId="3375" xr:uid="{BBBD309D-1DB2-4F16-8FBC-D72D059DC69E}"/>
    <cellStyle name="Normal 9 4 7" xfId="3376" xr:uid="{5C54E8E8-EBC3-478B-9161-D7830F3F24F6}"/>
    <cellStyle name="Normal 9 4 7 2" xfId="3377" xr:uid="{3DD9784E-A413-4B7A-B075-EAB4D5E45A04}"/>
    <cellStyle name="Normal 9 4 7 3" xfId="3378" xr:uid="{360B2DB4-E3FB-48F8-874F-427AE4AD4A65}"/>
    <cellStyle name="Normal 9 4 7 4" xfId="3379" xr:uid="{A5F6803A-B8CD-4B25-90E1-B2A8F9AD7146}"/>
    <cellStyle name="Normal 9 4 8" xfId="3380" xr:uid="{A7036E97-A17E-4063-9B2C-C474B4BBD135}"/>
    <cellStyle name="Normal 9 4 8 2" xfId="3381" xr:uid="{FEE692C3-F6CD-44B1-9431-FF810634B203}"/>
    <cellStyle name="Normal 9 4 8 3" xfId="3382" xr:uid="{97045E49-8B08-4A56-819C-232B8B94D992}"/>
    <cellStyle name="Normal 9 4 8 4" xfId="3383" xr:uid="{0D298ADB-9EF5-4B4E-BD38-B0F0087B9C5D}"/>
    <cellStyle name="Normal 9 4 9" xfId="3384" xr:uid="{D06E08F1-37BB-422C-9070-D17FA659A386}"/>
    <cellStyle name="Normal 9 5" xfId="3385" xr:uid="{9DCDD964-51F7-4D60-AB58-5C3CF923B01B}"/>
    <cellStyle name="Normal 9 5 10" xfId="3386" xr:uid="{C422371E-06A3-415C-B6BC-05A1437D13C4}"/>
    <cellStyle name="Normal 9 5 11" xfId="3387" xr:uid="{D29DBAF4-9477-4739-B344-93E555BA9938}"/>
    <cellStyle name="Normal 9 5 2" xfId="3388" xr:uid="{55702197-94D2-4B2F-8B80-67670D7F9103}"/>
    <cellStyle name="Normal 9 5 2 2" xfId="3389" xr:uid="{400F99F0-505E-44C0-95F0-EA4FF744CE63}"/>
    <cellStyle name="Normal 9 5 2 2 2" xfId="3390" xr:uid="{684892DD-573C-40D9-8A2E-9C7D5CA542C9}"/>
    <cellStyle name="Normal 9 5 2 2 2 2" xfId="3391" xr:uid="{D1952F5B-1ADB-409F-AEC3-BB7829165642}"/>
    <cellStyle name="Normal 9 5 2 2 2 2 2" xfId="3392" xr:uid="{DA333404-31A1-4E49-9BCA-F0C9025FE129}"/>
    <cellStyle name="Normal 9 5 2 2 2 2 3" xfId="3393" xr:uid="{CEF8180F-898B-45AA-8DC3-2C2A1F844C2B}"/>
    <cellStyle name="Normal 9 5 2 2 2 2 4" xfId="3394" xr:uid="{F3ACB483-9E62-48CD-A31E-962832303CFC}"/>
    <cellStyle name="Normal 9 5 2 2 2 3" xfId="3395" xr:uid="{6004A9F0-4537-49AC-90AB-6FF0F026EC21}"/>
    <cellStyle name="Normal 9 5 2 2 2 3 2" xfId="3396" xr:uid="{7B0F533F-5D7E-488E-9EE5-CA9360C35098}"/>
    <cellStyle name="Normal 9 5 2 2 2 3 3" xfId="3397" xr:uid="{CE254CA5-769E-4620-A4B7-9587EC4CFA84}"/>
    <cellStyle name="Normal 9 5 2 2 2 3 4" xfId="3398" xr:uid="{27E44788-8EAC-4F44-9172-111CC155A07A}"/>
    <cellStyle name="Normal 9 5 2 2 2 4" xfId="3399" xr:uid="{06D97F3D-CA57-40D2-A6A3-F4F9C3309047}"/>
    <cellStyle name="Normal 9 5 2 2 2 5" xfId="3400" xr:uid="{752AD648-BA7F-410D-91F0-97EF5EB8F63B}"/>
    <cellStyle name="Normal 9 5 2 2 2 6" xfId="3401" xr:uid="{4A5EA496-9CAC-450F-929C-7F5E11BB4B0D}"/>
    <cellStyle name="Normal 9 5 2 2 3" xfId="3402" xr:uid="{287B0BEE-552B-4E97-9A38-A41FA3DC5532}"/>
    <cellStyle name="Normal 9 5 2 2 3 2" xfId="3403" xr:uid="{F2C7B064-814F-4C32-9D66-E79234B5E439}"/>
    <cellStyle name="Normal 9 5 2 2 3 2 2" xfId="3404" xr:uid="{AAB1410E-9E5C-497C-A22A-4B92EED35B72}"/>
    <cellStyle name="Normal 9 5 2 2 3 2 3" xfId="3405" xr:uid="{73CE428A-D82A-4EB4-9A6B-D5EB5D8D2FDD}"/>
    <cellStyle name="Normal 9 5 2 2 3 2 4" xfId="3406" xr:uid="{EE08B6D0-9DE8-4228-8F3F-7F0E1BBDAB01}"/>
    <cellStyle name="Normal 9 5 2 2 3 3" xfId="3407" xr:uid="{4CEE1AAF-D9BD-4E6A-905A-7BAD5516EA2E}"/>
    <cellStyle name="Normal 9 5 2 2 3 4" xfId="3408" xr:uid="{EBA0EAB0-7C7D-4DDC-9870-1BCF85EB9583}"/>
    <cellStyle name="Normal 9 5 2 2 3 5" xfId="3409" xr:uid="{4CDD5F37-C543-47A2-92C2-67BE7B1F311F}"/>
    <cellStyle name="Normal 9 5 2 2 4" xfId="3410" xr:uid="{24866BA5-6302-44C5-94D0-8D99F6EEDF3C}"/>
    <cellStyle name="Normal 9 5 2 2 4 2" xfId="3411" xr:uid="{05E0191D-E348-4FF5-80AE-E2299F97B943}"/>
    <cellStyle name="Normal 9 5 2 2 4 3" xfId="3412" xr:uid="{F3C16766-8B79-4DA5-A129-9298ABFB89D8}"/>
    <cellStyle name="Normal 9 5 2 2 4 4" xfId="3413" xr:uid="{C64A1A60-1B56-4419-AC22-9E8CDF67F6F0}"/>
    <cellStyle name="Normal 9 5 2 2 5" xfId="3414" xr:uid="{A5AD84C2-1921-4FC7-979D-DC9D854BFD84}"/>
    <cellStyle name="Normal 9 5 2 2 5 2" xfId="3415" xr:uid="{93F70B4B-36C1-40DA-B138-2CCAEAE15C06}"/>
    <cellStyle name="Normal 9 5 2 2 5 3" xfId="3416" xr:uid="{F7BEB2FA-9431-478E-BAD3-20E816529C3E}"/>
    <cellStyle name="Normal 9 5 2 2 5 4" xfId="3417" xr:uid="{F9BBEF97-210A-4E87-ACE0-4B3E548E0333}"/>
    <cellStyle name="Normal 9 5 2 2 6" xfId="3418" xr:uid="{B4E42C81-61DC-4E92-A622-C7016AB0FBE7}"/>
    <cellStyle name="Normal 9 5 2 2 7" xfId="3419" xr:uid="{B0B5F231-DAA5-4641-A3AB-2A0CEED1ED3F}"/>
    <cellStyle name="Normal 9 5 2 2 8" xfId="3420" xr:uid="{C036211E-050C-40A3-919C-DA73E55C4633}"/>
    <cellStyle name="Normal 9 5 2 3" xfId="3421" xr:uid="{77F30814-E36D-4865-83C5-03174EEBB789}"/>
    <cellStyle name="Normal 9 5 2 3 2" xfId="3422" xr:uid="{AF2F9C61-C6E5-4F2C-812F-7D78F91D8705}"/>
    <cellStyle name="Normal 9 5 2 3 2 2" xfId="3423" xr:uid="{8283CD47-66AE-4636-9C47-A1B67D0D53CB}"/>
    <cellStyle name="Normal 9 5 2 3 2 3" xfId="3424" xr:uid="{4805DDA4-A180-41C9-8BA1-F6E266A7F2D0}"/>
    <cellStyle name="Normal 9 5 2 3 2 4" xfId="3425" xr:uid="{11BB05A2-D846-4190-A846-F99C0646F12E}"/>
    <cellStyle name="Normal 9 5 2 3 3" xfId="3426" xr:uid="{EA435ECC-A13B-48F2-9C71-B1D803C3CB0D}"/>
    <cellStyle name="Normal 9 5 2 3 3 2" xfId="3427" xr:uid="{2260B8DD-2EAB-439D-AC69-28A33AD6FFA7}"/>
    <cellStyle name="Normal 9 5 2 3 3 3" xfId="3428" xr:uid="{107A8726-77A7-452F-A327-648288F3FC7C}"/>
    <cellStyle name="Normal 9 5 2 3 3 4" xfId="3429" xr:uid="{78619CF2-07E3-46D6-8633-9B97E4EB63A1}"/>
    <cellStyle name="Normal 9 5 2 3 4" xfId="3430" xr:uid="{38A40A64-1DEF-478B-AAC4-064197E4C9CE}"/>
    <cellStyle name="Normal 9 5 2 3 5" xfId="3431" xr:uid="{D3EE054A-8683-4F54-A775-C527B76F9944}"/>
    <cellStyle name="Normal 9 5 2 3 6" xfId="3432" xr:uid="{A4BB1709-795A-40BB-9B1D-3F1E0FC285FD}"/>
    <cellStyle name="Normal 9 5 2 4" xfId="3433" xr:uid="{4FD7394A-FF3B-428D-86DA-A9BD071B2D38}"/>
    <cellStyle name="Normal 9 5 2 4 2" xfId="3434" xr:uid="{F2AB8097-0192-4670-8F05-6342AD64B23B}"/>
    <cellStyle name="Normal 9 5 2 4 2 2" xfId="3435" xr:uid="{674EF800-2445-4267-81B2-33B78C49B6DC}"/>
    <cellStyle name="Normal 9 5 2 4 2 3" xfId="3436" xr:uid="{02529A34-E75A-4DD3-AD41-2545447C27DD}"/>
    <cellStyle name="Normal 9 5 2 4 2 4" xfId="3437" xr:uid="{F491C110-D62D-4391-83EE-753D71063116}"/>
    <cellStyle name="Normal 9 5 2 4 3" xfId="3438" xr:uid="{649F71A7-D540-4419-8E20-9DF9EA714122}"/>
    <cellStyle name="Normal 9 5 2 4 4" xfId="3439" xr:uid="{666F9492-603C-4ABB-B0D6-72E5D1604E37}"/>
    <cellStyle name="Normal 9 5 2 4 5" xfId="3440" xr:uid="{81CA9F10-7AE4-4F9D-8FBF-B5477753755A}"/>
    <cellStyle name="Normal 9 5 2 5" xfId="3441" xr:uid="{79B035BE-CCC8-4C2A-AF65-3409D07C984E}"/>
    <cellStyle name="Normal 9 5 2 5 2" xfId="3442" xr:uid="{56E70B09-43FE-4736-9FB6-F47510092001}"/>
    <cellStyle name="Normal 9 5 2 5 3" xfId="3443" xr:uid="{B8117EDC-1745-46E2-840C-AEE48C089ED2}"/>
    <cellStyle name="Normal 9 5 2 5 4" xfId="3444" xr:uid="{C0840D5C-0618-434A-BA34-AE90BEBFFD13}"/>
    <cellStyle name="Normal 9 5 2 6" xfId="3445" xr:uid="{17634D95-9788-4477-B361-17E4BF696787}"/>
    <cellStyle name="Normal 9 5 2 6 2" xfId="3446" xr:uid="{1FF9546E-517A-404D-BE80-D1863EBB65C2}"/>
    <cellStyle name="Normal 9 5 2 6 3" xfId="3447" xr:uid="{0E074255-406E-4826-8033-602A56A58BEC}"/>
    <cellStyle name="Normal 9 5 2 6 4" xfId="3448" xr:uid="{5FED5C41-15FF-4E33-94B0-532DB40D71C1}"/>
    <cellStyle name="Normal 9 5 2 7" xfId="3449" xr:uid="{8AFBB944-DD71-4018-8A52-C2FB6BF23BA1}"/>
    <cellStyle name="Normal 9 5 2 8" xfId="3450" xr:uid="{9BF715B1-9608-43A2-9A20-6ACFD56AAADA}"/>
    <cellStyle name="Normal 9 5 2 9" xfId="3451" xr:uid="{6EA82ED5-9E26-44AE-B54E-11F2E0B395F0}"/>
    <cellStyle name="Normal 9 5 3" xfId="3452" xr:uid="{35B39595-EBB8-4D07-A39B-674D75B57797}"/>
    <cellStyle name="Normal 9 5 3 2" xfId="3453" xr:uid="{56A9BD67-FDFE-42E9-B7ED-2F2540D9A6B3}"/>
    <cellStyle name="Normal 9 5 3 2 2" xfId="3454" xr:uid="{B48B47A6-C79D-46EE-A4E6-4B9DA2FC475A}"/>
    <cellStyle name="Normal 9 5 3 2 2 2" xfId="3455" xr:uid="{965367E8-F5BF-429B-B3F5-B21446DEA07D}"/>
    <cellStyle name="Normal 9 5 3 2 2 2 2" xfId="4274" xr:uid="{B01445F4-1ABA-48CC-9C1D-A85F5D1A3F72}"/>
    <cellStyle name="Normal 9 5 3 2 2 3" xfId="3456" xr:uid="{ED0E470B-F08D-4AFF-B0B7-DFE53ED972B9}"/>
    <cellStyle name="Normal 9 5 3 2 2 4" xfId="3457" xr:uid="{F204D58A-EC4F-47EA-A42E-243CC2DF746D}"/>
    <cellStyle name="Normal 9 5 3 2 3" xfId="3458" xr:uid="{63E8E73E-788A-4E5A-B499-33F309B5DF44}"/>
    <cellStyle name="Normal 9 5 3 2 3 2" xfId="3459" xr:uid="{565E36ED-C956-40B9-895B-F364687906A1}"/>
    <cellStyle name="Normal 9 5 3 2 3 3" xfId="3460" xr:uid="{F1CC8A80-6AAD-4E75-983A-40C77C3ECC27}"/>
    <cellStyle name="Normal 9 5 3 2 3 4" xfId="3461" xr:uid="{C5E9FA88-12C4-4414-9483-D9935313644F}"/>
    <cellStyle name="Normal 9 5 3 2 4" xfId="3462" xr:uid="{03454732-2DE7-4A3C-B3B4-AA3481991226}"/>
    <cellStyle name="Normal 9 5 3 2 5" xfId="3463" xr:uid="{286A5390-BB28-4FE6-8EA3-EC7A18FF08D8}"/>
    <cellStyle name="Normal 9 5 3 2 6" xfId="3464" xr:uid="{66D64318-B4CE-4AEA-A37C-257007CAA7FC}"/>
    <cellStyle name="Normal 9 5 3 3" xfId="3465" xr:uid="{02E1DA47-CA5F-4F3D-8433-614B6E47454D}"/>
    <cellStyle name="Normal 9 5 3 3 2" xfId="3466" xr:uid="{E52FF3BE-A125-45B5-962C-C8F386377DF0}"/>
    <cellStyle name="Normal 9 5 3 3 2 2" xfId="3467" xr:uid="{E6CE080B-64D4-4984-881A-E83D19DF2F5A}"/>
    <cellStyle name="Normal 9 5 3 3 2 3" xfId="3468" xr:uid="{633B6186-F08A-464C-9B99-1AA3379B65A5}"/>
    <cellStyle name="Normal 9 5 3 3 2 4" xfId="3469" xr:uid="{E8280A1F-E3A0-4AC1-91AB-90A3098FCEFE}"/>
    <cellStyle name="Normal 9 5 3 3 3" xfId="3470" xr:uid="{403679D7-5E93-4249-BF75-6D65DC74E14E}"/>
    <cellStyle name="Normal 9 5 3 3 4" xfId="3471" xr:uid="{AA90D909-07AB-4352-8037-BF7D2A2480B0}"/>
    <cellStyle name="Normal 9 5 3 3 5" xfId="3472" xr:uid="{C9E9FCDC-1EDC-47A8-B882-61A7C62C2692}"/>
    <cellStyle name="Normal 9 5 3 4" xfId="3473" xr:uid="{EEBC8EF7-24F2-49D6-B9CA-292B4D88F133}"/>
    <cellStyle name="Normal 9 5 3 4 2" xfId="3474" xr:uid="{20D423BE-9DA0-4883-B020-ACCCA55CCB45}"/>
    <cellStyle name="Normal 9 5 3 4 3" xfId="3475" xr:uid="{C13C10CB-663A-4292-95B7-78FC09198880}"/>
    <cellStyle name="Normal 9 5 3 4 4" xfId="3476" xr:uid="{32DF932B-4926-40D0-BCA5-553403EBA6C5}"/>
    <cellStyle name="Normal 9 5 3 5" xfId="3477" xr:uid="{E3BA9881-A4D0-4A61-BF1E-B9C7FC7C6012}"/>
    <cellStyle name="Normal 9 5 3 5 2" xfId="3478" xr:uid="{D4703A16-79EC-42CB-AD74-88991AF1750A}"/>
    <cellStyle name="Normal 9 5 3 5 3" xfId="3479" xr:uid="{5AB1832D-FBAC-47E6-B009-17BDBE10DC56}"/>
    <cellStyle name="Normal 9 5 3 5 4" xfId="3480" xr:uid="{9E702464-4660-4DF0-A792-AB40DAD3701F}"/>
    <cellStyle name="Normal 9 5 3 6" xfId="3481" xr:uid="{920793F4-DBBA-4A76-8C22-20736AA42661}"/>
    <cellStyle name="Normal 9 5 3 7" xfId="3482" xr:uid="{AFB2DA5A-7AC2-4225-A209-E55051028BB0}"/>
    <cellStyle name="Normal 9 5 3 8" xfId="3483" xr:uid="{15E5EF60-869D-44B3-AF35-C3E451D7BCC6}"/>
    <cellStyle name="Normal 9 5 4" xfId="3484" xr:uid="{68D17621-B647-46A4-9C40-7AFC70772A32}"/>
    <cellStyle name="Normal 9 5 4 2" xfId="3485" xr:uid="{07F4A0E5-BB62-4CD6-86AA-A65DD5BDE902}"/>
    <cellStyle name="Normal 9 5 4 2 2" xfId="3486" xr:uid="{1272AAFD-2686-4DD5-BFCC-2307FE8A5565}"/>
    <cellStyle name="Normal 9 5 4 2 2 2" xfId="3487" xr:uid="{0ECE02A6-5ABC-430B-BD58-C3598D3B4B63}"/>
    <cellStyle name="Normal 9 5 4 2 2 3" xfId="3488" xr:uid="{8DE12BA9-74FE-4EED-BDAE-37C1381487A1}"/>
    <cellStyle name="Normal 9 5 4 2 2 4" xfId="3489" xr:uid="{124F5C21-7657-4357-ACA9-C01E83603F91}"/>
    <cellStyle name="Normal 9 5 4 2 3" xfId="3490" xr:uid="{A15B954A-57E3-4106-94AE-C105FEA2CD11}"/>
    <cellStyle name="Normal 9 5 4 2 4" xfId="3491" xr:uid="{3FB7BA41-AA0F-4898-8DD3-9AE5430F4969}"/>
    <cellStyle name="Normal 9 5 4 2 5" xfId="3492" xr:uid="{0AC8F8BD-BF7D-4CE2-BE7B-62F1E06E951D}"/>
    <cellStyle name="Normal 9 5 4 3" xfId="3493" xr:uid="{966774C1-7DED-4690-91B6-F93CBA6760D3}"/>
    <cellStyle name="Normal 9 5 4 3 2" xfId="3494" xr:uid="{96CDCFC1-44E0-4070-95F8-3D42662BAEC1}"/>
    <cellStyle name="Normal 9 5 4 3 3" xfId="3495" xr:uid="{78DD29C5-E92F-4BA7-876B-A98FC4ADE0BB}"/>
    <cellStyle name="Normal 9 5 4 3 4" xfId="3496" xr:uid="{A841F203-A1BC-41D9-B695-06D1327E886B}"/>
    <cellStyle name="Normal 9 5 4 4" xfId="3497" xr:uid="{6DC8A1B7-CF47-4979-BBA5-E8D04E791B2E}"/>
    <cellStyle name="Normal 9 5 4 4 2" xfId="3498" xr:uid="{F267C6A8-2CD3-4A62-8999-80E870E33EA4}"/>
    <cellStyle name="Normal 9 5 4 4 3" xfId="3499" xr:uid="{4BE01627-7E24-4F12-9680-EA01B152C1B9}"/>
    <cellStyle name="Normal 9 5 4 4 4" xfId="3500" xr:uid="{B424CD45-C9AC-4566-BB8A-1757FA68D1EC}"/>
    <cellStyle name="Normal 9 5 4 5" xfId="3501" xr:uid="{FCC5CCA8-FD4E-4F35-8540-77AA485CE48E}"/>
    <cellStyle name="Normal 9 5 4 6" xfId="3502" xr:uid="{FB2D71F5-EF42-446A-82F7-441D8577EDD0}"/>
    <cellStyle name="Normal 9 5 4 7" xfId="3503" xr:uid="{F77164FD-4FB8-4480-A014-85A72B57A157}"/>
    <cellStyle name="Normal 9 5 5" xfId="3504" xr:uid="{443D8A52-3EC2-44C9-83F9-D594476F77E4}"/>
    <cellStyle name="Normal 9 5 5 2" xfId="3505" xr:uid="{0B93E669-66C2-487C-93E0-F33312B27FF0}"/>
    <cellStyle name="Normal 9 5 5 2 2" xfId="3506" xr:uid="{AE75F72F-F7D1-477B-9C3C-F685A43FADB1}"/>
    <cellStyle name="Normal 9 5 5 2 3" xfId="3507" xr:uid="{0A6C595C-4E22-4571-9115-D1AA171EFD40}"/>
    <cellStyle name="Normal 9 5 5 2 4" xfId="3508" xr:uid="{A640C5CD-43A6-4C63-BC63-6E28998852FC}"/>
    <cellStyle name="Normal 9 5 5 3" xfId="3509" xr:uid="{BE532C17-33FC-4D65-9237-058FD55CCD04}"/>
    <cellStyle name="Normal 9 5 5 3 2" xfId="3510" xr:uid="{99C7A5EB-2896-441E-9585-3E683FD78C57}"/>
    <cellStyle name="Normal 9 5 5 3 3" xfId="3511" xr:uid="{605B9D9C-18A0-49B0-ADA9-1538284DECDA}"/>
    <cellStyle name="Normal 9 5 5 3 4" xfId="3512" xr:uid="{AB55399B-306E-478D-8F82-217ED27FDD60}"/>
    <cellStyle name="Normal 9 5 5 4" xfId="3513" xr:uid="{E1F45B07-A46E-456D-9171-612BD79356C7}"/>
    <cellStyle name="Normal 9 5 5 5" xfId="3514" xr:uid="{23B77CEA-27FA-4B1C-A7FD-3930E2DCA0A9}"/>
    <cellStyle name="Normal 9 5 5 6" xfId="3515" xr:uid="{92B953FF-85D4-4BB8-8E47-15FE38F05945}"/>
    <cellStyle name="Normal 9 5 6" xfId="3516" xr:uid="{3F55AC8F-FEF3-427B-892E-FADC79900F08}"/>
    <cellStyle name="Normal 9 5 6 2" xfId="3517" xr:uid="{1F8926AC-C00F-41F5-A3BC-0E41C67FA6AD}"/>
    <cellStyle name="Normal 9 5 6 2 2" xfId="3518" xr:uid="{691AE650-DA70-4141-BFBE-967FBE093BAB}"/>
    <cellStyle name="Normal 9 5 6 2 3" xfId="3519" xr:uid="{4D48E7DC-2E3D-44DD-A23E-888CF9EF2957}"/>
    <cellStyle name="Normal 9 5 6 2 4" xfId="3520" xr:uid="{55A23540-B4E0-4D56-8DCD-BC257C22AD42}"/>
    <cellStyle name="Normal 9 5 6 3" xfId="3521" xr:uid="{C15DAE42-D83A-4E68-9A9D-08848FE6BAD4}"/>
    <cellStyle name="Normal 9 5 6 4" xfId="3522" xr:uid="{B9A091B5-BDBC-48CB-8DCD-C4D2EDF8F459}"/>
    <cellStyle name="Normal 9 5 6 5" xfId="3523" xr:uid="{76C257DD-D744-4869-87D1-270ACA85C167}"/>
    <cellStyle name="Normal 9 5 7" xfId="3524" xr:uid="{EAE7E7AB-E7AE-40F2-BB80-4FF3922A0683}"/>
    <cellStyle name="Normal 9 5 7 2" xfId="3525" xr:uid="{A089DD32-7BD7-47C7-A1B8-B7DE6F0A3B6E}"/>
    <cellStyle name="Normal 9 5 7 3" xfId="3526" xr:uid="{86095FE8-3209-4589-983C-5A79F4BDA598}"/>
    <cellStyle name="Normal 9 5 7 4" xfId="3527" xr:uid="{A290DEE7-586F-406C-96CA-3A07AB2C8A7E}"/>
    <cellStyle name="Normal 9 5 8" xfId="3528" xr:uid="{8140B2C3-6FCA-427D-BEBB-6A6C8F832AE3}"/>
    <cellStyle name="Normal 9 5 8 2" xfId="3529" xr:uid="{2F661434-8860-451A-A99A-E7875CC5F43E}"/>
    <cellStyle name="Normal 9 5 8 3" xfId="3530" xr:uid="{34E5B830-70F4-44F4-BEE9-07D489D89192}"/>
    <cellStyle name="Normal 9 5 8 4" xfId="3531" xr:uid="{B71F06E3-9B32-4676-99CE-AEE4AFD5150A}"/>
    <cellStyle name="Normal 9 5 9" xfId="3532" xr:uid="{DD064314-6268-4626-905A-D2397E4C800F}"/>
    <cellStyle name="Normal 9 6" xfId="3533" xr:uid="{26861881-4A66-45B2-956C-334B7E761458}"/>
    <cellStyle name="Normal 9 6 2" xfId="3534" xr:uid="{BFE6149A-B98C-44C9-8475-CB46510BC1A3}"/>
    <cellStyle name="Normal 9 6 2 2" xfId="3535" xr:uid="{5385246A-B5AF-4C26-9B08-66263F243F9E}"/>
    <cellStyle name="Normal 9 6 2 2 2" xfId="3536" xr:uid="{5EEDCF86-8D38-4834-B52C-BBA908AA6F85}"/>
    <cellStyle name="Normal 9 6 2 2 2 2" xfId="3537" xr:uid="{AA7B65C0-3525-47B9-96B4-79ACA15F7E83}"/>
    <cellStyle name="Normal 9 6 2 2 2 3" xfId="3538" xr:uid="{64A5F3FE-7C7A-48A4-A5C2-043990578196}"/>
    <cellStyle name="Normal 9 6 2 2 2 4" xfId="3539" xr:uid="{A28174E5-6561-4E9D-9EB1-1FE3F53E84FC}"/>
    <cellStyle name="Normal 9 6 2 2 3" xfId="3540" xr:uid="{B4D6FB51-85CB-437A-A1D0-ECAD9BF0B4AD}"/>
    <cellStyle name="Normal 9 6 2 2 3 2" xfId="3541" xr:uid="{3A9923A5-62A1-4E9F-AA17-7C149F358D77}"/>
    <cellStyle name="Normal 9 6 2 2 3 3" xfId="3542" xr:uid="{A5557537-A942-4547-ACD4-09D0A6F7CA3F}"/>
    <cellStyle name="Normal 9 6 2 2 3 4" xfId="3543" xr:uid="{1DC6FBCC-DA8A-4359-84CA-450022356D46}"/>
    <cellStyle name="Normal 9 6 2 2 4" xfId="3544" xr:uid="{163C5B53-97A6-4797-A835-6F6CB25B09BD}"/>
    <cellStyle name="Normal 9 6 2 2 5" xfId="3545" xr:uid="{6656D222-CC62-4A37-81A8-6B626BCDDB68}"/>
    <cellStyle name="Normal 9 6 2 2 6" xfId="3546" xr:uid="{A9FF03A7-5440-4525-A631-26ED6C7F6822}"/>
    <cellStyle name="Normal 9 6 2 3" xfId="3547" xr:uid="{EF929900-A6E5-40CB-8548-CAFD413CE129}"/>
    <cellStyle name="Normal 9 6 2 3 2" xfId="3548" xr:uid="{6466E537-7F3B-4061-99C0-3540650F3EEF}"/>
    <cellStyle name="Normal 9 6 2 3 2 2" xfId="3549" xr:uid="{437C2886-DDBE-4BED-84F8-3376A65A8477}"/>
    <cellStyle name="Normal 9 6 2 3 2 3" xfId="3550" xr:uid="{D5A744A6-9DB9-4F14-A0B7-F42368427197}"/>
    <cellStyle name="Normal 9 6 2 3 2 4" xfId="3551" xr:uid="{44D4E7D7-EA2A-419A-8739-71503524D043}"/>
    <cellStyle name="Normal 9 6 2 3 3" xfId="3552" xr:uid="{27FDD56E-5992-41CE-8441-78E1A833A1CA}"/>
    <cellStyle name="Normal 9 6 2 3 4" xfId="3553" xr:uid="{0A738508-6E98-482B-948F-0E5B36C76982}"/>
    <cellStyle name="Normal 9 6 2 3 5" xfId="3554" xr:uid="{ADA04E32-8D50-4925-AC9C-C85C2A5D854B}"/>
    <cellStyle name="Normal 9 6 2 4" xfId="3555" xr:uid="{FD918356-8A4C-4F3E-8B2C-56C23FD4E754}"/>
    <cellStyle name="Normal 9 6 2 4 2" xfId="3556" xr:uid="{FA3825A8-79AD-456D-B7FF-2692C9CFDC42}"/>
    <cellStyle name="Normal 9 6 2 4 3" xfId="3557" xr:uid="{8A8AC70A-B2EB-45B7-8F16-645AE5EB4C4F}"/>
    <cellStyle name="Normal 9 6 2 4 4" xfId="3558" xr:uid="{84A5E19C-E4F5-4353-8B3E-4A31B12AB51B}"/>
    <cellStyle name="Normal 9 6 2 5" xfId="3559" xr:uid="{87CEDB51-0A86-4D20-B8E7-575D0F91A672}"/>
    <cellStyle name="Normal 9 6 2 5 2" xfId="3560" xr:uid="{7DDB3309-F4CE-492F-BF98-F9C6D853C506}"/>
    <cellStyle name="Normal 9 6 2 5 3" xfId="3561" xr:uid="{766B9ADA-878F-4C24-AF9A-F971E7D2C0A3}"/>
    <cellStyle name="Normal 9 6 2 5 4" xfId="3562" xr:uid="{F10C8503-9B15-474A-B2EE-C2245F63DC23}"/>
    <cellStyle name="Normal 9 6 2 6" xfId="3563" xr:uid="{0A228E34-814B-4BA5-9281-D48B2D8ED064}"/>
    <cellStyle name="Normal 9 6 2 7" xfId="3564" xr:uid="{42117428-4087-4E33-987C-DD83984F73C5}"/>
    <cellStyle name="Normal 9 6 2 8" xfId="3565" xr:uid="{633453BD-7453-4F42-90E2-8A0D62B73C24}"/>
    <cellStyle name="Normal 9 6 3" xfId="3566" xr:uid="{B3FF9974-8ABA-47CF-9F72-F71AEE1D6B50}"/>
    <cellStyle name="Normal 9 6 3 2" xfId="3567" xr:uid="{16C0B2CE-E436-4350-B1C0-DB35F4985449}"/>
    <cellStyle name="Normal 9 6 3 2 2" xfId="3568" xr:uid="{368388EF-A0B6-46D5-9732-FECE9FA1F40F}"/>
    <cellStyle name="Normal 9 6 3 2 3" xfId="3569" xr:uid="{BE3FD1AA-5BF1-4845-9362-43ABC2AEEBE7}"/>
    <cellStyle name="Normal 9 6 3 2 4" xfId="3570" xr:uid="{C68C3CF4-5447-460C-8474-FF454F2AD7E4}"/>
    <cellStyle name="Normal 9 6 3 3" xfId="3571" xr:uid="{D924227E-363D-4C8B-82C9-54C1BC51C2A7}"/>
    <cellStyle name="Normal 9 6 3 3 2" xfId="3572" xr:uid="{C9C0A9EF-3549-4054-9310-C56AE5CC30AC}"/>
    <cellStyle name="Normal 9 6 3 3 3" xfId="3573" xr:uid="{FCEFB49B-BC96-4DE6-8AC8-E5594048E36C}"/>
    <cellStyle name="Normal 9 6 3 3 4" xfId="3574" xr:uid="{107EA7F3-64E3-44DF-865D-AACEDCABE31C}"/>
    <cellStyle name="Normal 9 6 3 4" xfId="3575" xr:uid="{96AD93EE-3DD5-4351-AC50-6B7621A28B1F}"/>
    <cellStyle name="Normal 9 6 3 5" xfId="3576" xr:uid="{C306E122-8CF8-4047-9AA2-4B6855520E61}"/>
    <cellStyle name="Normal 9 6 3 6" xfId="3577" xr:uid="{6970D8E8-A1B2-4CC6-88EA-8900CB16697E}"/>
    <cellStyle name="Normal 9 6 4" xfId="3578" xr:uid="{6CC35753-90D0-498D-8EC3-A6545E5C90C1}"/>
    <cellStyle name="Normal 9 6 4 2" xfId="3579" xr:uid="{2D87A5D2-1EC4-4733-A53F-8553B21272B2}"/>
    <cellStyle name="Normal 9 6 4 2 2" xfId="3580" xr:uid="{BBF4648E-DF14-4FD2-ABDF-5A9DC955A46A}"/>
    <cellStyle name="Normal 9 6 4 2 3" xfId="3581" xr:uid="{DD39B942-90CE-4A63-8BB8-EF3CE6D2E127}"/>
    <cellStyle name="Normal 9 6 4 2 4" xfId="3582" xr:uid="{D8020F93-9E82-4807-9A2B-02E0782D2F22}"/>
    <cellStyle name="Normal 9 6 4 3" xfId="3583" xr:uid="{60C5553D-1834-4521-AFFF-B49ECE858025}"/>
    <cellStyle name="Normal 9 6 4 4" xfId="3584" xr:uid="{72F195D8-A36C-4874-8F0E-C6B6AD95A90B}"/>
    <cellStyle name="Normal 9 6 4 5" xfId="3585" xr:uid="{257610A3-F54E-4500-9F15-59AC566D9082}"/>
    <cellStyle name="Normal 9 6 5" xfId="3586" xr:uid="{247B71C2-9891-484F-9B60-3F3A7AB8727F}"/>
    <cellStyle name="Normal 9 6 5 2" xfId="3587" xr:uid="{EABCA2D3-AD4D-4460-B340-DA2380A9C162}"/>
    <cellStyle name="Normal 9 6 5 3" xfId="3588" xr:uid="{D9B828C1-7E30-499E-BC45-CCBF2729532A}"/>
    <cellStyle name="Normal 9 6 5 4" xfId="3589" xr:uid="{1ED07D4E-9B1B-48E5-9851-B945F409252A}"/>
    <cellStyle name="Normal 9 6 6" xfId="3590" xr:uid="{6C2E51D0-1F94-4A32-9C29-A7F40240A180}"/>
    <cellStyle name="Normal 9 6 6 2" xfId="3591" xr:uid="{72FC63F3-D3F9-4A0A-A339-B47E0B9E01A8}"/>
    <cellStyle name="Normal 9 6 6 3" xfId="3592" xr:uid="{EB8BDF2E-4A84-4BDB-9488-355FD7807806}"/>
    <cellStyle name="Normal 9 6 6 4" xfId="3593" xr:uid="{5F44BAB0-AAC9-4357-B269-9C85EA9E4245}"/>
    <cellStyle name="Normal 9 6 7" xfId="3594" xr:uid="{C74D36D7-D0CB-43DD-960E-77097B26A54F}"/>
    <cellStyle name="Normal 9 6 8" xfId="3595" xr:uid="{E9671CED-D9FA-4E8F-AFDE-5ABC648B1EA2}"/>
    <cellStyle name="Normal 9 6 9" xfId="3596" xr:uid="{1A258EED-1E95-4AAD-9210-5FBCF7783AC9}"/>
    <cellStyle name="Normal 9 7" xfId="3597" xr:uid="{B0C463BE-E5F0-4D08-B8EE-003479C581AC}"/>
    <cellStyle name="Normal 9 7 2" xfId="3598" xr:uid="{9DA5D349-7F15-486B-9BEE-5C908CD75886}"/>
    <cellStyle name="Normal 9 7 2 2" xfId="3599" xr:uid="{33A373D6-5787-4D17-9E28-390C4BEE0029}"/>
    <cellStyle name="Normal 9 7 2 2 2" xfId="3600" xr:uid="{820D968C-43A2-4D25-B4A1-CE43138487F5}"/>
    <cellStyle name="Normal 9 7 2 2 2 2" xfId="4275" xr:uid="{83CFD4A6-ED72-4DAF-B9BE-BCE5D8C41E0F}"/>
    <cellStyle name="Normal 9 7 2 2 3" xfId="3601" xr:uid="{955D36F2-C773-4023-B2F2-27750604D268}"/>
    <cellStyle name="Normal 9 7 2 2 4" xfId="3602" xr:uid="{C60ACA86-4134-45F8-9C0A-05B81C17B7CC}"/>
    <cellStyle name="Normal 9 7 2 3" xfId="3603" xr:uid="{B77CB886-8EA1-467B-BB19-339845E14D98}"/>
    <cellStyle name="Normal 9 7 2 3 2" xfId="3604" xr:uid="{C591A99C-6114-4C4C-8ECD-3A553A440C85}"/>
    <cellStyle name="Normal 9 7 2 3 3" xfId="3605" xr:uid="{908200F5-9DF7-4918-B292-C9A0AF14646F}"/>
    <cellStyle name="Normal 9 7 2 3 4" xfId="3606" xr:uid="{D3722FB8-42A5-48C0-960C-53F811694A1A}"/>
    <cellStyle name="Normal 9 7 2 4" xfId="3607" xr:uid="{771F6BBE-23E2-492A-AA87-D2FE7477902D}"/>
    <cellStyle name="Normal 9 7 2 5" xfId="3608" xr:uid="{35AAA082-A839-4345-9A04-20306287258E}"/>
    <cellStyle name="Normal 9 7 2 6" xfId="3609" xr:uid="{FED6256C-5D15-4453-BFBB-7615AAAB97E0}"/>
    <cellStyle name="Normal 9 7 3" xfId="3610" xr:uid="{900902C4-CE16-4C28-B790-F2E142024103}"/>
    <cellStyle name="Normal 9 7 3 2" xfId="3611" xr:uid="{42A2AC2A-51F3-4F4D-A56F-5F6DFAB4AE7F}"/>
    <cellStyle name="Normal 9 7 3 2 2" xfId="3612" xr:uid="{047536A3-9677-439D-A105-AB32822C1B9C}"/>
    <cellStyle name="Normal 9 7 3 2 3" xfId="3613" xr:uid="{0492BDA1-8C71-4C97-A7F9-4A6495ECCC56}"/>
    <cellStyle name="Normal 9 7 3 2 4" xfId="3614" xr:uid="{73D9C0A8-5877-4C0C-91C5-74F2E1BB03C4}"/>
    <cellStyle name="Normal 9 7 3 3" xfId="3615" xr:uid="{49948684-9ECF-496D-8601-113D7DA01BE9}"/>
    <cellStyle name="Normal 9 7 3 4" xfId="3616" xr:uid="{051F96A4-2CB1-413E-A629-375BB3C62C7B}"/>
    <cellStyle name="Normal 9 7 3 5" xfId="3617" xr:uid="{B5392576-6064-4570-996F-E30CDB1CB85B}"/>
    <cellStyle name="Normal 9 7 4" xfId="3618" xr:uid="{40F7C755-CB2C-419C-9491-828DE5A55E40}"/>
    <cellStyle name="Normal 9 7 4 2" xfId="3619" xr:uid="{3B627EAA-C76E-4375-90D8-E804E799D8DA}"/>
    <cellStyle name="Normal 9 7 4 3" xfId="3620" xr:uid="{FF78062C-3FED-4018-B5CF-D98B4F429B7A}"/>
    <cellStyle name="Normal 9 7 4 4" xfId="3621" xr:uid="{C2B66615-233D-4994-AAF4-06F659130E05}"/>
    <cellStyle name="Normal 9 7 5" xfId="3622" xr:uid="{C8191D9E-CF23-4DA0-8BE5-E352BD56BEA2}"/>
    <cellStyle name="Normal 9 7 5 2" xfId="3623" xr:uid="{4064EF89-B2AB-442F-BE53-E4BE6F6CE6AA}"/>
    <cellStyle name="Normal 9 7 5 3" xfId="3624" xr:uid="{E3E6B5BD-6AB8-43EB-A493-B23294ED2523}"/>
    <cellStyle name="Normal 9 7 5 4" xfId="3625" xr:uid="{8985E055-43D1-42D0-943E-E98AF0ECC108}"/>
    <cellStyle name="Normal 9 7 6" xfId="3626" xr:uid="{4936D2E2-0392-4B0D-B2EB-3A45E701A114}"/>
    <cellStyle name="Normal 9 7 7" xfId="3627" xr:uid="{2C0E9E99-6110-4F53-8D26-FDDC5DE93836}"/>
    <cellStyle name="Normal 9 7 8" xfId="3628" xr:uid="{2664F919-A049-4787-9C02-E000FAAAAB05}"/>
    <cellStyle name="Normal 9 8" xfId="3629" xr:uid="{FCAE9213-E46E-4490-B977-269E8DC1A797}"/>
    <cellStyle name="Normal 9 8 2" xfId="3630" xr:uid="{AFDD3BED-2A65-4BF3-B702-F199FD99C900}"/>
    <cellStyle name="Normal 9 8 2 2" xfId="3631" xr:uid="{D2C85B56-4E5B-4B95-B653-9E76B6C4305C}"/>
    <cellStyle name="Normal 9 8 2 2 2" xfId="3632" xr:uid="{83DE8639-DF5D-41DE-A784-20F849ECA5DC}"/>
    <cellStyle name="Normal 9 8 2 2 3" xfId="3633" xr:uid="{B48A3016-0D47-4E30-ABFA-CC4A0978E988}"/>
    <cellStyle name="Normal 9 8 2 2 4" xfId="3634" xr:uid="{FD76AB9A-3281-4358-8467-7BB9D96A3BF4}"/>
    <cellStyle name="Normal 9 8 2 3" xfId="3635" xr:uid="{6052B673-4266-4FB8-9E59-FA542C7024F9}"/>
    <cellStyle name="Normal 9 8 2 4" xfId="3636" xr:uid="{CF234259-F4E6-419A-8D54-C33A90969EF4}"/>
    <cellStyle name="Normal 9 8 2 5" xfId="3637" xr:uid="{46A84DA0-50EA-4E59-9D70-B037AA848C63}"/>
    <cellStyle name="Normal 9 8 3" xfId="3638" xr:uid="{72AB6972-76F3-4E13-B198-A54679B925AB}"/>
    <cellStyle name="Normal 9 8 3 2" xfId="3639" xr:uid="{0F4C4931-B2B0-4AFF-91C5-8579FC415990}"/>
    <cellStyle name="Normal 9 8 3 3" xfId="3640" xr:uid="{80C56195-1DDC-4348-8A24-E99EFD9C31CB}"/>
    <cellStyle name="Normal 9 8 3 4" xfId="3641" xr:uid="{C7798E86-F7A5-4012-A12E-BAE33420E1D9}"/>
    <cellStyle name="Normal 9 8 4" xfId="3642" xr:uid="{CC6980DC-2B12-48A9-B1A8-156263FFC694}"/>
    <cellStyle name="Normal 9 8 4 2" xfId="3643" xr:uid="{BD04277A-E4AA-4665-AD62-94DF835933F5}"/>
    <cellStyle name="Normal 9 8 4 3" xfId="3644" xr:uid="{FDE2D0FC-1C4A-437E-A287-6D040F0D4A1B}"/>
    <cellStyle name="Normal 9 8 4 4" xfId="3645" xr:uid="{1B657043-89BD-420B-9FFD-CA4C2DEE94D6}"/>
    <cellStyle name="Normal 9 8 5" xfId="3646" xr:uid="{B577F95B-B3E9-4674-B998-90EA43E65F1D}"/>
    <cellStyle name="Normal 9 8 6" xfId="3647" xr:uid="{19256FBF-292B-41B3-8BD0-E1637F504A0E}"/>
    <cellStyle name="Normal 9 8 7" xfId="3648" xr:uid="{A1B44E40-B38C-4929-9DB8-485E817B7BD7}"/>
    <cellStyle name="Normal 9 9" xfId="3649" xr:uid="{B877A2F8-5E61-47AA-A416-B3FDEC531052}"/>
    <cellStyle name="Normal 9 9 2" xfId="3650" xr:uid="{89BCF8BF-A7D7-46C0-9946-CBC7D36B2E83}"/>
    <cellStyle name="Normal 9 9 2 2" xfId="3651" xr:uid="{9C278478-3907-4CC2-BC14-F050A0C50500}"/>
    <cellStyle name="Normal 9 9 2 3" xfId="3652" xr:uid="{0399BB37-B3C7-465C-B605-AD3FC662AAFB}"/>
    <cellStyle name="Normal 9 9 2 4" xfId="3653" xr:uid="{9971E0EC-7203-4BE3-98DD-78D542E4F61E}"/>
    <cellStyle name="Normal 9 9 3" xfId="3654" xr:uid="{BF772DAE-D244-4335-8E80-9E9A1D435511}"/>
    <cellStyle name="Normal 9 9 3 2" xfId="3655" xr:uid="{0BDF0886-AEC6-48C5-B11E-5A36AF46B67C}"/>
    <cellStyle name="Normal 9 9 3 3" xfId="3656" xr:uid="{9A5CDB23-4B1D-4BAF-9E8C-96810B0F3043}"/>
    <cellStyle name="Normal 9 9 3 4" xfId="3657" xr:uid="{136C92F1-438C-4A8C-BE0C-2E031713E8B2}"/>
    <cellStyle name="Normal 9 9 4" xfId="3658" xr:uid="{10F0D076-50D7-4CCA-8245-0A1BBE76B6E8}"/>
    <cellStyle name="Normal 9 9 5" xfId="3659" xr:uid="{C1F9FBAC-4513-498D-9180-44A9CBD204B2}"/>
    <cellStyle name="Normal 9 9 6" xfId="3660" xr:uid="{0741D162-1362-4787-A761-77214AE4091D}"/>
    <cellStyle name="Percent 2" xfId="93" xr:uid="{F89C7EE1-9E8C-4B4A-830B-DDAA7BDFC1E0}"/>
    <cellStyle name="Гиперссылка 2" xfId="4" xr:uid="{49BAA0F8-B3D3-41B5-87DD-435502328B29}"/>
    <cellStyle name="Обычный 2" xfId="1" xr:uid="{A3CD5D5E-4502-4158-8112-08CDD679ACF5}"/>
    <cellStyle name="Обычный 2 2" xfId="5" xr:uid="{D19F253E-EE9B-4476-9D91-2EE3A6D7A3DC}"/>
    <cellStyle name="常规_Sheet1_1" xfId="4383" xr:uid="{77545A7B-D0FC-45C5-9288-C4223BA5453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47">
        <v>51317</v>
      </c>
      <c r="K10" s="115"/>
    </row>
    <row r="11" spans="1:11">
      <c r="A11" s="114"/>
      <c r="B11" s="114" t="s">
        <v>710</v>
      </c>
      <c r="C11" s="120"/>
      <c r="D11" s="120"/>
      <c r="E11" s="120"/>
      <c r="F11" s="115"/>
      <c r="G11" s="116"/>
      <c r="H11" s="116" t="s">
        <v>710</v>
      </c>
      <c r="I11" s="120"/>
      <c r="J11" s="148"/>
      <c r="K11" s="115"/>
    </row>
    <row r="12" spans="1:11">
      <c r="A12" s="114"/>
      <c r="B12" s="114" t="s">
        <v>731</v>
      </c>
      <c r="C12" s="120"/>
      <c r="D12" s="120"/>
      <c r="E12" s="120"/>
      <c r="F12" s="115"/>
      <c r="G12" s="116"/>
      <c r="H12" s="116" t="s">
        <v>711</v>
      </c>
      <c r="I12" s="120"/>
      <c r="J12" s="120"/>
      <c r="K12" s="115"/>
    </row>
    <row r="13" spans="1:11">
      <c r="A13" s="114"/>
      <c r="B13" s="114" t="s">
        <v>732</v>
      </c>
      <c r="C13" s="120"/>
      <c r="D13" s="120"/>
      <c r="E13" s="120"/>
      <c r="F13" s="115"/>
      <c r="G13" s="116"/>
      <c r="H13" s="116" t="s">
        <v>733</v>
      </c>
      <c r="I13" s="120"/>
      <c r="J13" s="99" t="s">
        <v>11</v>
      </c>
      <c r="K13" s="115"/>
    </row>
    <row r="14" spans="1:11" ht="15" customHeight="1">
      <c r="A14" s="114"/>
      <c r="B14" s="114" t="s">
        <v>708</v>
      </c>
      <c r="C14" s="120"/>
      <c r="D14" s="120"/>
      <c r="E14" s="120"/>
      <c r="F14" s="115"/>
      <c r="G14" s="116"/>
      <c r="H14" s="116" t="s">
        <v>708</v>
      </c>
      <c r="I14" s="120"/>
      <c r="J14" s="149">
        <v>45175</v>
      </c>
      <c r="K14" s="115"/>
    </row>
    <row r="15" spans="1:11" ht="15" customHeight="1">
      <c r="A15" s="114"/>
      <c r="B15" s="6" t="s">
        <v>6</v>
      </c>
      <c r="C15" s="7"/>
      <c r="D15" s="7"/>
      <c r="E15" s="7"/>
      <c r="F15" s="8"/>
      <c r="G15" s="116"/>
      <c r="H15" s="9" t="s">
        <v>6</v>
      </c>
      <c r="I15" s="120"/>
      <c r="J15" s="150"/>
      <c r="K15" s="115"/>
    </row>
    <row r="16" spans="1:11" ht="15" customHeight="1">
      <c r="A16" s="114"/>
      <c r="B16" s="120"/>
      <c r="C16" s="120"/>
      <c r="D16" s="120"/>
      <c r="E16" s="120"/>
      <c r="F16" s="120"/>
      <c r="G16" s="120"/>
      <c r="H16" s="120"/>
      <c r="I16" s="123" t="s">
        <v>142</v>
      </c>
      <c r="J16" s="129">
        <v>39876</v>
      </c>
      <c r="K16" s="115"/>
    </row>
    <row r="17" spans="1:11">
      <c r="A17" s="114"/>
      <c r="B17" s="120" t="s">
        <v>713</v>
      </c>
      <c r="C17" s="120"/>
      <c r="D17" s="120"/>
      <c r="E17" s="120"/>
      <c r="F17" s="120"/>
      <c r="G17" s="120"/>
      <c r="H17" s="120"/>
      <c r="I17" s="123" t="s">
        <v>143</v>
      </c>
      <c r="J17" s="129" t="s">
        <v>730</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1" t="s">
        <v>201</v>
      </c>
      <c r="G20" s="152"/>
      <c r="H20" s="100" t="s">
        <v>169</v>
      </c>
      <c r="I20" s="100" t="s">
        <v>202</v>
      </c>
      <c r="J20" s="100" t="s">
        <v>21</v>
      </c>
      <c r="K20" s="115"/>
    </row>
    <row r="21" spans="1:11">
      <c r="A21" s="114"/>
      <c r="B21" s="105"/>
      <c r="C21" s="105"/>
      <c r="D21" s="106"/>
      <c r="E21" s="106"/>
      <c r="F21" s="153"/>
      <c r="G21" s="154"/>
      <c r="H21" s="105" t="s">
        <v>141</v>
      </c>
      <c r="I21" s="105"/>
      <c r="J21" s="105"/>
      <c r="K21" s="115"/>
    </row>
    <row r="22" spans="1:11" ht="36">
      <c r="A22" s="114"/>
      <c r="B22" s="107">
        <v>1</v>
      </c>
      <c r="C22" s="10" t="s">
        <v>715</v>
      </c>
      <c r="D22" s="118" t="s">
        <v>727</v>
      </c>
      <c r="E22" s="118" t="s">
        <v>716</v>
      </c>
      <c r="F22" s="155" t="s">
        <v>107</v>
      </c>
      <c r="G22" s="156"/>
      <c r="H22" s="11" t="s">
        <v>717</v>
      </c>
      <c r="I22" s="14">
        <v>15.17</v>
      </c>
      <c r="J22" s="109">
        <f t="shared" ref="J22:J27" si="0">I22*B22</f>
        <v>15.17</v>
      </c>
      <c r="K22" s="115"/>
    </row>
    <row r="23" spans="1:11" ht="36">
      <c r="A23" s="114"/>
      <c r="B23" s="135">
        <v>1</v>
      </c>
      <c r="C23" s="136" t="s">
        <v>715</v>
      </c>
      <c r="D23" s="137" t="s">
        <v>727</v>
      </c>
      <c r="E23" s="137" t="s">
        <v>716</v>
      </c>
      <c r="F23" s="157" t="s">
        <v>210</v>
      </c>
      <c r="G23" s="158"/>
      <c r="H23" s="138" t="s">
        <v>717</v>
      </c>
      <c r="I23" s="139">
        <v>15.17</v>
      </c>
      <c r="J23" s="140">
        <f t="shared" si="0"/>
        <v>15.17</v>
      </c>
      <c r="K23" s="115"/>
    </row>
    <row r="24" spans="1:11" ht="24">
      <c r="A24" s="114"/>
      <c r="B24" s="107">
        <v>1</v>
      </c>
      <c r="C24" s="10" t="s">
        <v>718</v>
      </c>
      <c r="D24" s="118" t="s">
        <v>728</v>
      </c>
      <c r="E24" s="118" t="s">
        <v>26</v>
      </c>
      <c r="F24" s="155" t="s">
        <v>207</v>
      </c>
      <c r="G24" s="156"/>
      <c r="H24" s="11" t="s">
        <v>719</v>
      </c>
      <c r="I24" s="14">
        <v>24.58</v>
      </c>
      <c r="J24" s="109">
        <f t="shared" si="0"/>
        <v>24.58</v>
      </c>
      <c r="K24" s="115"/>
    </row>
    <row r="25" spans="1:11" ht="48">
      <c r="A25" s="114"/>
      <c r="B25" s="135">
        <v>10</v>
      </c>
      <c r="C25" s="136" t="s">
        <v>720</v>
      </c>
      <c r="D25" s="137" t="s">
        <v>720</v>
      </c>
      <c r="E25" s="137" t="s">
        <v>721</v>
      </c>
      <c r="F25" s="157"/>
      <c r="G25" s="158"/>
      <c r="H25" s="138" t="s">
        <v>722</v>
      </c>
      <c r="I25" s="139">
        <v>2.99</v>
      </c>
      <c r="J25" s="140">
        <f t="shared" si="0"/>
        <v>29.900000000000002</v>
      </c>
      <c r="K25" s="115"/>
    </row>
    <row r="26" spans="1:11" ht="24">
      <c r="A26" s="114"/>
      <c r="B26" s="135">
        <v>15</v>
      </c>
      <c r="C26" s="136" t="s">
        <v>723</v>
      </c>
      <c r="D26" s="137" t="s">
        <v>723</v>
      </c>
      <c r="E26" s="137" t="s">
        <v>25</v>
      </c>
      <c r="F26" s="157"/>
      <c r="G26" s="158"/>
      <c r="H26" s="138" t="s">
        <v>724</v>
      </c>
      <c r="I26" s="139">
        <v>1.49</v>
      </c>
      <c r="J26" s="140">
        <f t="shared" si="0"/>
        <v>22.35</v>
      </c>
      <c r="K26" s="115"/>
    </row>
    <row r="27" spans="1:11" ht="24">
      <c r="A27" s="114"/>
      <c r="B27" s="141">
        <v>30</v>
      </c>
      <c r="C27" s="142" t="s">
        <v>725</v>
      </c>
      <c r="D27" s="143" t="s">
        <v>725</v>
      </c>
      <c r="E27" s="143" t="s">
        <v>29</v>
      </c>
      <c r="F27" s="159"/>
      <c r="G27" s="160"/>
      <c r="H27" s="144" t="s">
        <v>726</v>
      </c>
      <c r="I27" s="145">
        <v>1.49</v>
      </c>
      <c r="J27" s="146">
        <f t="shared" si="0"/>
        <v>44.7</v>
      </c>
      <c r="K27" s="115"/>
    </row>
    <row r="28" spans="1:11">
      <c r="A28" s="114"/>
      <c r="B28" s="126"/>
      <c r="C28" s="126"/>
      <c r="D28" s="126"/>
      <c r="E28" s="126"/>
      <c r="F28" s="126"/>
      <c r="G28" s="126"/>
      <c r="H28" s="126"/>
      <c r="I28" s="127" t="s">
        <v>255</v>
      </c>
      <c r="J28" s="128">
        <f>SUM(J22:J27)</f>
        <v>151.87</v>
      </c>
      <c r="K28" s="115"/>
    </row>
    <row r="29" spans="1:11">
      <c r="A29" s="114"/>
      <c r="B29" s="126"/>
      <c r="C29" s="126"/>
      <c r="D29" s="126"/>
      <c r="E29" s="126"/>
      <c r="F29" s="126"/>
      <c r="G29" s="126"/>
      <c r="H29" s="126"/>
      <c r="I29" s="127" t="s">
        <v>734</v>
      </c>
      <c r="J29" s="128">
        <v>20</v>
      </c>
      <c r="K29" s="115"/>
    </row>
    <row r="30" spans="1:11" hidden="1" outlineLevel="1">
      <c r="A30" s="114"/>
      <c r="B30" s="126"/>
      <c r="C30" s="126"/>
      <c r="D30" s="126"/>
      <c r="E30" s="126"/>
      <c r="F30" s="126"/>
      <c r="G30" s="126"/>
      <c r="H30" s="126"/>
      <c r="I30" s="127" t="s">
        <v>185</v>
      </c>
      <c r="J30" s="128"/>
      <c r="K30" s="115"/>
    </row>
    <row r="31" spans="1:11" collapsed="1">
      <c r="A31" s="114"/>
      <c r="B31" s="126"/>
      <c r="C31" s="126"/>
      <c r="D31" s="126"/>
      <c r="E31" s="126"/>
      <c r="F31" s="126"/>
      <c r="G31" s="126"/>
      <c r="H31" s="126"/>
      <c r="I31" s="127" t="s">
        <v>257</v>
      </c>
      <c r="J31" s="128">
        <f>SUM(J28:J30)</f>
        <v>171.87</v>
      </c>
      <c r="K31" s="115"/>
    </row>
    <row r="32" spans="1:11">
      <c r="A32" s="6"/>
      <c r="B32" s="7"/>
      <c r="C32" s="7"/>
      <c r="D32" s="7"/>
      <c r="E32" s="7"/>
      <c r="F32" s="7"/>
      <c r="G32" s="7"/>
      <c r="H32" s="7" t="s">
        <v>729</v>
      </c>
      <c r="I32" s="7"/>
      <c r="J32" s="7"/>
      <c r="K32" s="8"/>
    </row>
    <row r="34" spans="8:9">
      <c r="H34" s="1" t="s">
        <v>738</v>
      </c>
      <c r="I34" s="132">
        <v>171.87</v>
      </c>
    </row>
    <row r="35" spans="8:9" hidden="1">
      <c r="H35" s="130" t="s">
        <v>739</v>
      </c>
      <c r="I35" s="131"/>
    </row>
    <row r="37" spans="8:9">
      <c r="H37" s="1" t="s">
        <v>705</v>
      </c>
      <c r="I37" s="91">
        <f>'Tax Invoice'!M11</f>
        <v>35.39</v>
      </c>
    </row>
    <row r="38" spans="8:9">
      <c r="H38" s="1" t="s">
        <v>706</v>
      </c>
      <c r="I38" s="91">
        <f>I37*J28</f>
        <v>5374.6793000000007</v>
      </c>
    </row>
    <row r="39" spans="8:9">
      <c r="H39" s="1" t="s">
        <v>707</v>
      </c>
      <c r="I39" s="91">
        <f>I37*J31</f>
        <v>6082.4793</v>
      </c>
    </row>
    <row r="40" spans="8:9">
      <c r="H40" s="1"/>
      <c r="I40" s="91"/>
    </row>
    <row r="41" spans="8:9">
      <c r="H41" s="1"/>
      <c r="I41" s="91"/>
    </row>
    <row r="42" spans="8:9">
      <c r="H42" s="1"/>
      <c r="I42" s="91"/>
    </row>
  </sheetData>
  <mergeCells count="10">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58</v>
      </c>
      <c r="O1" t="s">
        <v>144</v>
      </c>
      <c r="T1" t="s">
        <v>255</v>
      </c>
      <c r="U1">
        <v>151.87</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171.87</v>
      </c>
    </row>
    <row r="5" spans="1:21">
      <c r="A5" s="114"/>
      <c r="B5" s="121" t="s">
        <v>137</v>
      </c>
      <c r="C5" s="120"/>
      <c r="D5" s="120"/>
      <c r="E5" s="120"/>
      <c r="F5" s="120"/>
      <c r="G5" s="120"/>
      <c r="H5" s="120"/>
      <c r="I5" s="120"/>
      <c r="J5" s="115"/>
      <c r="S5" t="s">
        <v>729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47"/>
      <c r="J10" s="115"/>
    </row>
    <row r="11" spans="1:21">
      <c r="A11" s="114"/>
      <c r="B11" s="114" t="s">
        <v>710</v>
      </c>
      <c r="C11" s="120"/>
      <c r="D11" s="120"/>
      <c r="E11" s="115"/>
      <c r="F11" s="116"/>
      <c r="G11" s="116" t="s">
        <v>710</v>
      </c>
      <c r="H11" s="120"/>
      <c r="I11" s="148"/>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49">
        <v>45174</v>
      </c>
      <c r="J14" s="115"/>
    </row>
    <row r="15" spans="1:21">
      <c r="A15" s="114"/>
      <c r="B15" s="6" t="s">
        <v>6</v>
      </c>
      <c r="C15" s="7"/>
      <c r="D15" s="7"/>
      <c r="E15" s="8"/>
      <c r="F15" s="116"/>
      <c r="G15" s="9" t="s">
        <v>6</v>
      </c>
      <c r="H15" s="120"/>
      <c r="I15" s="150"/>
      <c r="J15" s="115"/>
    </row>
    <row r="16" spans="1:21">
      <c r="A16" s="114"/>
      <c r="B16" s="120"/>
      <c r="C16" s="120"/>
      <c r="D16" s="120"/>
      <c r="E16" s="120"/>
      <c r="F16" s="120"/>
      <c r="G16" s="120"/>
      <c r="H16" s="123" t="s">
        <v>142</v>
      </c>
      <c r="I16" s="129">
        <v>39876</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45174</v>
      </c>
    </row>
    <row r="20" spans="1:16">
      <c r="A20" s="114"/>
      <c r="B20" s="100" t="s">
        <v>198</v>
      </c>
      <c r="C20" s="100" t="s">
        <v>199</v>
      </c>
      <c r="D20" s="117" t="s">
        <v>200</v>
      </c>
      <c r="E20" s="151" t="s">
        <v>201</v>
      </c>
      <c r="F20" s="152"/>
      <c r="G20" s="100" t="s">
        <v>169</v>
      </c>
      <c r="H20" s="100" t="s">
        <v>202</v>
      </c>
      <c r="I20" s="100" t="s">
        <v>21</v>
      </c>
      <c r="J20" s="115"/>
    </row>
    <row r="21" spans="1:16">
      <c r="A21" s="114"/>
      <c r="B21" s="105"/>
      <c r="C21" s="105"/>
      <c r="D21" s="106"/>
      <c r="E21" s="153"/>
      <c r="F21" s="154"/>
      <c r="G21" s="105" t="s">
        <v>141</v>
      </c>
      <c r="H21" s="105"/>
      <c r="I21" s="105"/>
      <c r="J21" s="115"/>
    </row>
    <row r="22" spans="1:16" ht="204">
      <c r="A22" s="114"/>
      <c r="B22" s="107">
        <v>1</v>
      </c>
      <c r="C22" s="10" t="s">
        <v>715</v>
      </c>
      <c r="D22" s="118" t="s">
        <v>716</v>
      </c>
      <c r="E22" s="155" t="s">
        <v>107</v>
      </c>
      <c r="F22" s="156"/>
      <c r="G22" s="11" t="s">
        <v>717</v>
      </c>
      <c r="H22" s="14">
        <v>15.17</v>
      </c>
      <c r="I22" s="109">
        <f t="shared" ref="I22:I27" si="0">H22*B22</f>
        <v>15.17</v>
      </c>
      <c r="J22" s="115"/>
    </row>
    <row r="23" spans="1:16" ht="204">
      <c r="A23" s="114"/>
      <c r="B23" s="107">
        <v>1</v>
      </c>
      <c r="C23" s="10" t="s">
        <v>715</v>
      </c>
      <c r="D23" s="118" t="s">
        <v>716</v>
      </c>
      <c r="E23" s="155" t="s">
        <v>210</v>
      </c>
      <c r="F23" s="156"/>
      <c r="G23" s="11" t="s">
        <v>717</v>
      </c>
      <c r="H23" s="14">
        <v>15.17</v>
      </c>
      <c r="I23" s="109">
        <f t="shared" si="0"/>
        <v>15.17</v>
      </c>
      <c r="J23" s="115"/>
    </row>
    <row r="24" spans="1:16" ht="168">
      <c r="A24" s="114"/>
      <c r="B24" s="107">
        <v>1</v>
      </c>
      <c r="C24" s="10" t="s">
        <v>718</v>
      </c>
      <c r="D24" s="118" t="s">
        <v>26</v>
      </c>
      <c r="E24" s="155" t="s">
        <v>207</v>
      </c>
      <c r="F24" s="156"/>
      <c r="G24" s="11" t="s">
        <v>719</v>
      </c>
      <c r="H24" s="14">
        <v>24.58</v>
      </c>
      <c r="I24" s="109">
        <f t="shared" si="0"/>
        <v>24.58</v>
      </c>
      <c r="J24" s="115"/>
    </row>
    <row r="25" spans="1:16" ht="336">
      <c r="A25" s="114"/>
      <c r="B25" s="107">
        <v>10</v>
      </c>
      <c r="C25" s="10" t="s">
        <v>720</v>
      </c>
      <c r="D25" s="118" t="s">
        <v>721</v>
      </c>
      <c r="E25" s="155"/>
      <c r="F25" s="156"/>
      <c r="G25" s="11" t="s">
        <v>722</v>
      </c>
      <c r="H25" s="14">
        <v>2.99</v>
      </c>
      <c r="I25" s="109">
        <f t="shared" si="0"/>
        <v>29.900000000000002</v>
      </c>
      <c r="J25" s="115"/>
    </row>
    <row r="26" spans="1:16" ht="144">
      <c r="A26" s="114"/>
      <c r="B26" s="107">
        <v>15</v>
      </c>
      <c r="C26" s="10" t="s">
        <v>723</v>
      </c>
      <c r="D26" s="118" t="s">
        <v>25</v>
      </c>
      <c r="E26" s="155"/>
      <c r="F26" s="156"/>
      <c r="G26" s="11" t="s">
        <v>724</v>
      </c>
      <c r="H26" s="14">
        <v>1.49</v>
      </c>
      <c r="I26" s="109">
        <f t="shared" si="0"/>
        <v>22.35</v>
      </c>
      <c r="J26" s="115"/>
    </row>
    <row r="27" spans="1:16" ht="120">
      <c r="A27" s="114"/>
      <c r="B27" s="108">
        <v>30</v>
      </c>
      <c r="C27" s="12" t="s">
        <v>725</v>
      </c>
      <c r="D27" s="119" t="s">
        <v>29</v>
      </c>
      <c r="E27" s="161"/>
      <c r="F27" s="162"/>
      <c r="G27" s="13" t="s">
        <v>726</v>
      </c>
      <c r="H27" s="15">
        <v>1.49</v>
      </c>
      <c r="I27" s="110">
        <f t="shared" si="0"/>
        <v>44.7</v>
      </c>
      <c r="J27" s="115"/>
    </row>
  </sheetData>
  <mergeCells count="10">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151.87</v>
      </c>
      <c r="O2" t="s">
        <v>182</v>
      </c>
    </row>
    <row r="3" spans="1:15" ht="12.75" customHeight="1">
      <c r="A3" s="114"/>
      <c r="B3" s="121" t="s">
        <v>135</v>
      </c>
      <c r="C3" s="120"/>
      <c r="D3" s="120"/>
      <c r="E3" s="120"/>
      <c r="F3" s="120"/>
      <c r="G3" s="120"/>
      <c r="H3" s="120"/>
      <c r="I3" s="120"/>
      <c r="J3" s="120"/>
      <c r="K3" s="120"/>
      <c r="L3" s="115"/>
      <c r="N3">
        <v>151.87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47">
        <f>IF(Invoice!J10&lt;&gt;"",Invoice!J10,"")</f>
        <v>51317</v>
      </c>
      <c r="L10" s="115"/>
    </row>
    <row r="11" spans="1:15" ht="12.75" customHeight="1">
      <c r="A11" s="114"/>
      <c r="B11" s="114" t="s">
        <v>710</v>
      </c>
      <c r="C11" s="120"/>
      <c r="D11" s="120"/>
      <c r="E11" s="120"/>
      <c r="F11" s="115"/>
      <c r="G11" s="116"/>
      <c r="H11" s="116" t="s">
        <v>710</v>
      </c>
      <c r="I11" s="120"/>
      <c r="J11" s="120"/>
      <c r="K11" s="148"/>
      <c r="L11" s="115"/>
    </row>
    <row r="12" spans="1:15" ht="12.75" customHeight="1">
      <c r="A12" s="114"/>
      <c r="B12" s="114" t="s">
        <v>731</v>
      </c>
      <c r="C12" s="120"/>
      <c r="D12" s="120"/>
      <c r="E12" s="120"/>
      <c r="F12" s="115"/>
      <c r="G12" s="116"/>
      <c r="H12" s="116" t="s">
        <v>711</v>
      </c>
      <c r="I12" s="120"/>
      <c r="J12" s="120"/>
      <c r="K12" s="120"/>
      <c r="L12" s="115"/>
    </row>
    <row r="13" spans="1:15" ht="12.75" customHeight="1">
      <c r="A13" s="114"/>
      <c r="B13" s="114" t="s">
        <v>732</v>
      </c>
      <c r="C13" s="120"/>
      <c r="D13" s="120"/>
      <c r="E13" s="120"/>
      <c r="F13" s="115"/>
      <c r="G13" s="116"/>
      <c r="H13" s="116" t="s">
        <v>733</v>
      </c>
      <c r="I13" s="120"/>
      <c r="J13" s="120"/>
      <c r="K13" s="99" t="s">
        <v>11</v>
      </c>
      <c r="L13" s="115"/>
    </row>
    <row r="14" spans="1:15" ht="15" customHeight="1">
      <c r="A14" s="114"/>
      <c r="B14" s="114" t="s">
        <v>708</v>
      </c>
      <c r="C14" s="120"/>
      <c r="D14" s="120"/>
      <c r="E14" s="120"/>
      <c r="F14" s="115"/>
      <c r="G14" s="116"/>
      <c r="H14" s="116" t="s">
        <v>708</v>
      </c>
      <c r="I14" s="120"/>
      <c r="J14" s="120"/>
      <c r="K14" s="149">
        <f>Invoice!J14</f>
        <v>45175</v>
      </c>
      <c r="L14" s="115"/>
    </row>
    <row r="15" spans="1:15" ht="15" customHeight="1">
      <c r="A15" s="114"/>
      <c r="B15" s="6" t="s">
        <v>6</v>
      </c>
      <c r="C15" s="7"/>
      <c r="D15" s="7"/>
      <c r="E15" s="7"/>
      <c r="F15" s="8"/>
      <c r="G15" s="116"/>
      <c r="H15" s="9" t="s">
        <v>6</v>
      </c>
      <c r="I15" s="120"/>
      <c r="J15" s="120"/>
      <c r="K15" s="150"/>
      <c r="L15" s="115"/>
    </row>
    <row r="16" spans="1:15" ht="15" customHeight="1">
      <c r="A16" s="114"/>
      <c r="B16" s="120"/>
      <c r="C16" s="120"/>
      <c r="D16" s="120"/>
      <c r="E16" s="120"/>
      <c r="F16" s="120"/>
      <c r="G16" s="120"/>
      <c r="H16" s="120"/>
      <c r="I16" s="123" t="s">
        <v>142</v>
      </c>
      <c r="J16" s="123" t="s">
        <v>142</v>
      </c>
      <c r="K16" s="129">
        <v>39876</v>
      </c>
      <c r="L16" s="115"/>
    </row>
    <row r="17" spans="1:12" ht="12.75" customHeight="1">
      <c r="A17" s="114"/>
      <c r="B17" s="120" t="s">
        <v>713</v>
      </c>
      <c r="C17" s="120"/>
      <c r="D17" s="120"/>
      <c r="E17" s="120"/>
      <c r="F17" s="120"/>
      <c r="G17" s="120"/>
      <c r="H17" s="120"/>
      <c r="I17" s="123" t="s">
        <v>143</v>
      </c>
      <c r="J17" s="123" t="s">
        <v>143</v>
      </c>
      <c r="K17" s="129" t="str">
        <f>IF(Invoice!J17&lt;&gt;"",Invoice!J17,"")</f>
        <v>Sura</v>
      </c>
      <c r="L17" s="115"/>
    </row>
    <row r="18" spans="1:12" ht="18" customHeight="1">
      <c r="A18" s="114"/>
      <c r="B18" s="120" t="s">
        <v>714</v>
      </c>
      <c r="C18" s="120"/>
      <c r="D18" s="120"/>
      <c r="E18" s="120"/>
      <c r="F18" s="120"/>
      <c r="G18" s="120"/>
      <c r="H18" s="134" t="s">
        <v>735</v>
      </c>
      <c r="I18" s="122" t="s">
        <v>258</v>
      </c>
      <c r="J18" s="122" t="s">
        <v>258</v>
      </c>
      <c r="K18" s="104" t="s">
        <v>159</v>
      </c>
      <c r="L18" s="115"/>
    </row>
    <row r="19" spans="1:12" ht="12.75" customHeight="1">
      <c r="A19" s="114"/>
      <c r="B19" s="120"/>
      <c r="C19" s="120"/>
      <c r="D19" s="120"/>
      <c r="E19" s="120"/>
      <c r="F19" s="120"/>
      <c r="G19" s="120"/>
      <c r="H19" s="133" t="s">
        <v>736</v>
      </c>
      <c r="I19" s="120"/>
      <c r="J19" s="120"/>
      <c r="K19" s="120"/>
      <c r="L19" s="115"/>
    </row>
    <row r="20" spans="1:12" ht="12.75" customHeight="1">
      <c r="A20" s="114"/>
      <c r="B20" s="100" t="s">
        <v>198</v>
      </c>
      <c r="C20" s="100" t="s">
        <v>199</v>
      </c>
      <c r="D20" s="100" t="s">
        <v>284</v>
      </c>
      <c r="E20" s="117" t="s">
        <v>200</v>
      </c>
      <c r="F20" s="151" t="s">
        <v>201</v>
      </c>
      <c r="G20" s="152"/>
      <c r="H20" s="100" t="s">
        <v>169</v>
      </c>
      <c r="I20" s="100" t="s">
        <v>202</v>
      </c>
      <c r="J20" s="100" t="s">
        <v>202</v>
      </c>
      <c r="K20" s="100" t="s">
        <v>21</v>
      </c>
      <c r="L20" s="115"/>
    </row>
    <row r="21" spans="1:12" ht="12.75" customHeight="1">
      <c r="A21" s="114"/>
      <c r="B21" s="105"/>
      <c r="C21" s="105"/>
      <c r="D21" s="105"/>
      <c r="E21" s="106"/>
      <c r="F21" s="153"/>
      <c r="G21" s="154"/>
      <c r="H21" s="105" t="s">
        <v>141</v>
      </c>
      <c r="I21" s="105"/>
      <c r="J21" s="105"/>
      <c r="K21" s="105"/>
      <c r="L21" s="115"/>
    </row>
    <row r="22" spans="1:12" ht="36" customHeight="1">
      <c r="A22" s="114"/>
      <c r="B22" s="107">
        <f>'Tax Invoice'!D18</f>
        <v>1</v>
      </c>
      <c r="C22" s="10" t="s">
        <v>715</v>
      </c>
      <c r="D22" s="10" t="s">
        <v>727</v>
      </c>
      <c r="E22" s="118" t="s">
        <v>716</v>
      </c>
      <c r="F22" s="155" t="s">
        <v>107</v>
      </c>
      <c r="G22" s="156"/>
      <c r="H22" s="11" t="s">
        <v>717</v>
      </c>
      <c r="I22" s="14">
        <f t="shared" ref="I22:I27" si="0">ROUNDUP(J22*$N$1,2)</f>
        <v>15.17</v>
      </c>
      <c r="J22" s="14">
        <v>15.17</v>
      </c>
      <c r="K22" s="109">
        <f t="shared" ref="K22:K27" si="1">I22*B22</f>
        <v>15.17</v>
      </c>
      <c r="L22" s="115"/>
    </row>
    <row r="23" spans="1:12" ht="36" customHeight="1">
      <c r="A23" s="114"/>
      <c r="B23" s="107">
        <f>'Tax Invoice'!D19</f>
        <v>1</v>
      </c>
      <c r="C23" s="10" t="s">
        <v>715</v>
      </c>
      <c r="D23" s="10" t="s">
        <v>727</v>
      </c>
      <c r="E23" s="118" t="s">
        <v>716</v>
      </c>
      <c r="F23" s="155" t="s">
        <v>210</v>
      </c>
      <c r="G23" s="156"/>
      <c r="H23" s="11" t="s">
        <v>717</v>
      </c>
      <c r="I23" s="14">
        <f t="shared" si="0"/>
        <v>15.17</v>
      </c>
      <c r="J23" s="14">
        <v>15.17</v>
      </c>
      <c r="K23" s="109">
        <f t="shared" si="1"/>
        <v>15.17</v>
      </c>
      <c r="L23" s="115"/>
    </row>
    <row r="24" spans="1:12" ht="24" customHeight="1">
      <c r="A24" s="114"/>
      <c r="B24" s="107">
        <f>'Tax Invoice'!D20</f>
        <v>1</v>
      </c>
      <c r="C24" s="10" t="s">
        <v>718</v>
      </c>
      <c r="D24" s="10" t="s">
        <v>728</v>
      </c>
      <c r="E24" s="118" t="s">
        <v>26</v>
      </c>
      <c r="F24" s="155" t="s">
        <v>207</v>
      </c>
      <c r="G24" s="156"/>
      <c r="H24" s="11" t="s">
        <v>719</v>
      </c>
      <c r="I24" s="14">
        <f t="shared" si="0"/>
        <v>24.58</v>
      </c>
      <c r="J24" s="14">
        <v>24.58</v>
      </c>
      <c r="K24" s="109">
        <f t="shared" si="1"/>
        <v>24.58</v>
      </c>
      <c r="L24" s="115"/>
    </row>
    <row r="25" spans="1:12" ht="48" customHeight="1">
      <c r="A25" s="114"/>
      <c r="B25" s="107">
        <f>'Tax Invoice'!D21</f>
        <v>10</v>
      </c>
      <c r="C25" s="10" t="s">
        <v>720</v>
      </c>
      <c r="D25" s="10" t="s">
        <v>720</v>
      </c>
      <c r="E25" s="118" t="s">
        <v>721</v>
      </c>
      <c r="F25" s="155"/>
      <c r="G25" s="156"/>
      <c r="H25" s="11" t="s">
        <v>722</v>
      </c>
      <c r="I25" s="14">
        <f t="shared" si="0"/>
        <v>2.99</v>
      </c>
      <c r="J25" s="14">
        <v>2.99</v>
      </c>
      <c r="K25" s="109">
        <f t="shared" si="1"/>
        <v>29.900000000000002</v>
      </c>
      <c r="L25" s="115"/>
    </row>
    <row r="26" spans="1:12" ht="24" customHeight="1">
      <c r="A26" s="114"/>
      <c r="B26" s="107">
        <f>'Tax Invoice'!D22</f>
        <v>15</v>
      </c>
      <c r="C26" s="10" t="s">
        <v>723</v>
      </c>
      <c r="D26" s="10" t="s">
        <v>723</v>
      </c>
      <c r="E26" s="118" t="s">
        <v>25</v>
      </c>
      <c r="F26" s="155"/>
      <c r="G26" s="156"/>
      <c r="H26" s="11" t="s">
        <v>724</v>
      </c>
      <c r="I26" s="14">
        <f t="shared" si="0"/>
        <v>1.49</v>
      </c>
      <c r="J26" s="14">
        <v>1.49</v>
      </c>
      <c r="K26" s="109">
        <f t="shared" si="1"/>
        <v>22.35</v>
      </c>
      <c r="L26" s="115"/>
    </row>
    <row r="27" spans="1:12" ht="24" customHeight="1">
      <c r="A27" s="114"/>
      <c r="B27" s="108">
        <f>'Tax Invoice'!D23</f>
        <v>30</v>
      </c>
      <c r="C27" s="12" t="s">
        <v>725</v>
      </c>
      <c r="D27" s="12" t="s">
        <v>725</v>
      </c>
      <c r="E27" s="119" t="s">
        <v>29</v>
      </c>
      <c r="F27" s="161"/>
      <c r="G27" s="162"/>
      <c r="H27" s="13" t="s">
        <v>726</v>
      </c>
      <c r="I27" s="15">
        <f t="shared" si="0"/>
        <v>1.49</v>
      </c>
      <c r="J27" s="15">
        <v>1.49</v>
      </c>
      <c r="K27" s="110">
        <f t="shared" si="1"/>
        <v>44.7</v>
      </c>
      <c r="L27" s="115"/>
    </row>
    <row r="28" spans="1:12" ht="12.75" customHeight="1">
      <c r="A28" s="114"/>
      <c r="B28" s="126">
        <f>SUM(B22:B27)</f>
        <v>58</v>
      </c>
      <c r="C28" s="126" t="s">
        <v>144</v>
      </c>
      <c r="D28" s="126"/>
      <c r="E28" s="126"/>
      <c r="F28" s="126"/>
      <c r="G28" s="126"/>
      <c r="H28" s="126"/>
      <c r="I28" s="127" t="s">
        <v>255</v>
      </c>
      <c r="J28" s="127" t="s">
        <v>255</v>
      </c>
      <c r="K28" s="128">
        <f>SUM(K22:K27)</f>
        <v>151.87</v>
      </c>
      <c r="L28" s="115"/>
    </row>
    <row r="29" spans="1:12" ht="12.75" customHeight="1">
      <c r="A29" s="114"/>
      <c r="B29" s="126"/>
      <c r="C29" s="126"/>
      <c r="D29" s="126"/>
      <c r="E29" s="126"/>
      <c r="F29" s="126"/>
      <c r="G29" s="126"/>
      <c r="H29" s="126"/>
      <c r="I29" s="127" t="s">
        <v>734</v>
      </c>
      <c r="J29" s="127" t="s">
        <v>184</v>
      </c>
      <c r="K29" s="128">
        <v>0</v>
      </c>
      <c r="L29" s="115"/>
    </row>
    <row r="30" spans="1:12" ht="12.75" hidden="1" customHeight="1" outlineLevel="1">
      <c r="A30" s="114"/>
      <c r="B30" s="126"/>
      <c r="C30" s="126"/>
      <c r="D30" s="126"/>
      <c r="E30" s="126"/>
      <c r="F30" s="126"/>
      <c r="G30" s="126"/>
      <c r="H30" s="126"/>
      <c r="I30" s="127" t="s">
        <v>185</v>
      </c>
      <c r="J30" s="127" t="s">
        <v>185</v>
      </c>
      <c r="K30" s="128">
        <f>Invoice!J30</f>
        <v>0</v>
      </c>
      <c r="L30" s="115"/>
    </row>
    <row r="31" spans="1:12" ht="12.75" customHeight="1" collapsed="1">
      <c r="A31" s="114"/>
      <c r="B31" s="126"/>
      <c r="C31" s="126"/>
      <c r="D31" s="126"/>
      <c r="E31" s="126"/>
      <c r="F31" s="126"/>
      <c r="G31" s="126"/>
      <c r="H31" s="126"/>
      <c r="I31" s="127" t="s">
        <v>257</v>
      </c>
      <c r="J31" s="127" t="s">
        <v>257</v>
      </c>
      <c r="K31" s="128">
        <f>SUM(K28:K30)</f>
        <v>151.87</v>
      </c>
      <c r="L31" s="115"/>
    </row>
    <row r="32" spans="1:12" ht="12.75" customHeight="1">
      <c r="A32" s="6"/>
      <c r="B32" s="7"/>
      <c r="C32" s="7"/>
      <c r="D32" s="7"/>
      <c r="E32" s="7"/>
      <c r="F32" s="7"/>
      <c r="G32" s="7"/>
      <c r="H32" s="7" t="s">
        <v>737</v>
      </c>
      <c r="I32" s="7"/>
      <c r="J32" s="7"/>
      <c r="K32" s="7"/>
      <c r="L32" s="8"/>
    </row>
    <row r="33" ht="12.75" customHeight="1"/>
    <row r="34" ht="12.75" customHeight="1"/>
    <row r="35" ht="12.75" customHeight="1"/>
    <row r="36" ht="12.75" customHeight="1"/>
    <row r="37" ht="12.75" customHeight="1"/>
    <row r="38" ht="12.75" customHeight="1"/>
    <row r="39" ht="12.75" customHeight="1"/>
  </sheetData>
  <mergeCells count="10">
    <mergeCell ref="F20:G20"/>
    <mergeCell ref="F21:G21"/>
    <mergeCell ref="F22:G22"/>
    <mergeCell ref="K10:K11"/>
    <mergeCell ref="K14:K15"/>
    <mergeCell ref="F24:G24"/>
    <mergeCell ref="F25:G25"/>
    <mergeCell ref="F23:G23"/>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151.87</v>
      </c>
      <c r="O2" s="21" t="s">
        <v>259</v>
      </c>
    </row>
    <row r="3" spans="1:15" s="21" customFormat="1" ht="15" customHeight="1" thickBot="1">
      <c r="A3" s="22" t="s">
        <v>151</v>
      </c>
      <c r="G3" s="28">
        <f>Invoice!J14</f>
        <v>45175</v>
      </c>
      <c r="H3" s="29"/>
      <c r="N3" s="21">
        <v>151.87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Happy Daze Smoke-N-More</v>
      </c>
      <c r="B10" s="37"/>
      <c r="C10" s="37"/>
      <c r="D10" s="37"/>
      <c r="F10" s="38" t="str">
        <f>'Copy paste to Here'!B10</f>
        <v>Happy Daze Smoke-N-More</v>
      </c>
      <c r="G10" s="39"/>
      <c r="H10" s="40"/>
      <c r="K10" s="95" t="s">
        <v>276</v>
      </c>
      <c r="L10" s="35" t="s">
        <v>276</v>
      </c>
      <c r="M10" s="21">
        <v>1</v>
      </c>
    </row>
    <row r="11" spans="1:15" s="21" customFormat="1" ht="15.75" thickBot="1">
      <c r="A11" s="41" t="str">
        <f>'Copy paste to Here'!G11</f>
        <v>Brian Herrick</v>
      </c>
      <c r="B11" s="42"/>
      <c r="C11" s="42"/>
      <c r="D11" s="42"/>
      <c r="F11" s="43" t="str">
        <f>'Copy paste to Here'!B11</f>
        <v>Brian Herrick</v>
      </c>
      <c r="G11" s="44"/>
      <c r="H11" s="45"/>
      <c r="K11" s="93" t="s">
        <v>158</v>
      </c>
      <c r="L11" s="46" t="s">
        <v>159</v>
      </c>
      <c r="M11" s="21">
        <f>VLOOKUP(G3,[1]Sheet1!$A$9:$I$7290,2,FALSE)</f>
        <v>35.39</v>
      </c>
    </row>
    <row r="12" spans="1:15" s="21" customFormat="1" ht="15.75" thickBot="1">
      <c r="A12" s="41" t="str">
        <f>'Copy paste to Here'!G12</f>
        <v>32 Thompson Rd</v>
      </c>
      <c r="B12" s="42"/>
      <c r="C12" s="42"/>
      <c r="D12" s="42"/>
      <c r="E12" s="89"/>
      <c r="F12" s="43" t="str">
        <f>'Copy paste to Here'!B12</f>
        <v>32 Thompson Rd</v>
      </c>
      <c r="G12" s="44"/>
      <c r="H12" s="45"/>
      <c r="K12" s="93" t="s">
        <v>160</v>
      </c>
      <c r="L12" s="46" t="s">
        <v>133</v>
      </c>
      <c r="M12" s="21">
        <f>VLOOKUP(G3,[1]Sheet1!$A$9:$I$7290,3,FALSE)</f>
        <v>37.74</v>
      </c>
    </row>
    <row r="13" spans="1:15" s="21" customFormat="1" ht="15.75" thickBot="1">
      <c r="A13" s="41" t="str">
        <f>'Copy paste to Here'!G13</f>
        <v>48413 Bad Axe</v>
      </c>
      <c r="B13" s="42"/>
      <c r="C13" s="42"/>
      <c r="D13" s="42"/>
      <c r="E13" s="111" t="s">
        <v>159</v>
      </c>
      <c r="F13" s="43" t="str">
        <f>'Copy paste to Here'!B13</f>
        <v>48413 Bad Axe</v>
      </c>
      <c r="G13" s="44"/>
      <c r="H13" s="45"/>
      <c r="K13" s="93" t="s">
        <v>161</v>
      </c>
      <c r="L13" s="46" t="s">
        <v>162</v>
      </c>
      <c r="M13" s="113">
        <f>VLOOKUP(G3,[1]Sheet1!$A$9:$I$7290,4,FALSE)</f>
        <v>44.22</v>
      </c>
    </row>
    <row r="14" spans="1:15" s="21" customFormat="1" ht="15.75" thickBot="1">
      <c r="A14" s="41" t="str">
        <f>'Copy paste to Here'!G14</f>
        <v>United States</v>
      </c>
      <c r="B14" s="42"/>
      <c r="C14" s="42"/>
      <c r="D14" s="42"/>
      <c r="E14" s="111">
        <f>VLOOKUP(J9,$L$10:$M$17,2,FALSE)</f>
        <v>35.39</v>
      </c>
      <c r="F14" s="43" t="str">
        <f>'Copy paste to Here'!B14</f>
        <v>United States</v>
      </c>
      <c r="G14" s="44"/>
      <c r="H14" s="45"/>
      <c r="K14" s="93" t="s">
        <v>163</v>
      </c>
      <c r="L14" s="46" t="s">
        <v>164</v>
      </c>
      <c r="M14" s="21">
        <f>VLOOKUP(G3,[1]Sheet1!$A$9:$I$7290,5,FALSE)</f>
        <v>22.16</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25.74</v>
      </c>
    </row>
    <row r="16" spans="1:15" s="21" customFormat="1" ht="13.7" customHeight="1" thickBot="1">
      <c r="A16" s="52"/>
      <c r="K16" s="94" t="s">
        <v>167</v>
      </c>
      <c r="L16" s="51" t="s">
        <v>168</v>
      </c>
      <c r="M16" s="21">
        <f>VLOOKUP(G3,[1]Sheet1!$A$9:$I$7290,7,FALSE)</f>
        <v>20.5</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Piercing supplies: Assortment of 12 to 250 pcs. of EO gas sterilized piercing: surgical steel belly bananas, 14g (1.6mm) with a 5 &amp; 8mm jewel ball &amp; Quantity In Bulk: Size 14mm Quantity 12 pcs  &amp;  Crystal Color: Clear</v>
      </c>
      <c r="B18" s="57" t="str">
        <f>'Copy paste to Here'!C22</f>
        <v>BLK484</v>
      </c>
      <c r="C18" s="57" t="s">
        <v>727</v>
      </c>
      <c r="D18" s="58">
        <f>Invoice!B22</f>
        <v>1</v>
      </c>
      <c r="E18" s="59">
        <f>'Shipping Invoice'!J22*$N$1</f>
        <v>15.17</v>
      </c>
      <c r="F18" s="59">
        <f>D18*E18</f>
        <v>15.17</v>
      </c>
      <c r="G18" s="60">
        <f>E18*$E$14</f>
        <v>536.86630000000002</v>
      </c>
      <c r="H18" s="61">
        <f>D18*G18</f>
        <v>536.86630000000002</v>
      </c>
    </row>
    <row r="19" spans="1:13" s="62" customFormat="1" ht="48">
      <c r="A19" s="112" t="str">
        <f>IF((LEN('Copy paste to Here'!G23))&gt;5,((CONCATENATE('Copy paste to Here'!G23," &amp; ",'Copy paste to Here'!D23,"  &amp;  ",'Copy paste to Here'!E23))),"Empty Cell")</f>
        <v>Piercing supplies: Assortment of 12 to 250 pcs. of EO gas sterilized piercing: surgical steel belly bananas, 14g (1.6mm) with a 5 &amp; 8mm jewel ball &amp; Quantity In Bulk: Size 14mm Quantity 12 pcs  &amp;  Crystal Color: AB</v>
      </c>
      <c r="B19" s="57" t="str">
        <f>'Copy paste to Here'!C23</f>
        <v>BLK484</v>
      </c>
      <c r="C19" s="57" t="s">
        <v>727</v>
      </c>
      <c r="D19" s="58">
        <f>Invoice!B23</f>
        <v>1</v>
      </c>
      <c r="E19" s="59">
        <f>'Shipping Invoice'!J23*$N$1</f>
        <v>15.17</v>
      </c>
      <c r="F19" s="59">
        <f t="shared" ref="F19:F82" si="0">D19*E19</f>
        <v>15.17</v>
      </c>
      <c r="G19" s="60">
        <f t="shared" ref="G19:G82" si="1">E19*$E$14</f>
        <v>536.86630000000002</v>
      </c>
      <c r="H19" s="63">
        <f t="shared" ref="H19:H82" si="2">D19*G19</f>
        <v>536.86630000000002</v>
      </c>
    </row>
    <row r="20" spans="1:13" s="62" customFormat="1" ht="36">
      <c r="A20" s="56" t="str">
        <f>IF((LEN('Copy paste to Here'!G24))&gt;5,((CONCATENATE('Copy paste to Here'!G24," &amp; ",'Copy paste to Here'!D24,"  &amp;  ",'Copy paste to Here'!E24))),"Empty Cell")</f>
        <v>EO gas sterilized, hand polished 316L steel hinged segment ring, 1.2mm (16g) / 12 to 250 pcs per bulk &amp; Length: 10mm  &amp;  Quantity In Bulk: 12 pcs.</v>
      </c>
      <c r="B20" s="57" t="str">
        <f>'Copy paste to Here'!C24</f>
        <v>BLK675</v>
      </c>
      <c r="C20" s="57" t="s">
        <v>728</v>
      </c>
      <c r="D20" s="58">
        <f>Invoice!B24</f>
        <v>1</v>
      </c>
      <c r="E20" s="59">
        <f>'Shipping Invoice'!J24*$N$1</f>
        <v>24.58</v>
      </c>
      <c r="F20" s="59">
        <f t="shared" si="0"/>
        <v>24.58</v>
      </c>
      <c r="G20" s="60">
        <f t="shared" si="1"/>
        <v>869.88619999999992</v>
      </c>
      <c r="H20" s="63">
        <f t="shared" si="2"/>
        <v>869.88619999999992</v>
      </c>
    </row>
    <row r="21" spans="1:13" s="62" customFormat="1" ht="48">
      <c r="A21" s="56" t="str">
        <f>IF((LEN('Copy paste to Here'!G25))&gt;5,((CONCATENATE('Copy paste to Here'!G25," &amp; ",'Copy paste to Here'!D25,"  &amp;  ",'Copy paste to Here'!E25))),"Empty Cell")</f>
        <v xml:space="preserve">EO gas sterilized high polished titanium G23 1.6mm (14g) base part for dermal anchor surface piercing with two holes in the base plate, 1.2mm (16g) internal threaded connector (only fits our dermal anchor top parts) &amp; Height: 2mm  &amp;  </v>
      </c>
      <c r="B21" s="57" t="str">
        <f>'Copy paste to Here'!C25</f>
        <v>ZTSA3</v>
      </c>
      <c r="C21" s="57" t="s">
        <v>720</v>
      </c>
      <c r="D21" s="58">
        <f>Invoice!B25</f>
        <v>10</v>
      </c>
      <c r="E21" s="59">
        <f>'Shipping Invoice'!J25*$N$1</f>
        <v>2.99</v>
      </c>
      <c r="F21" s="59">
        <f t="shared" si="0"/>
        <v>29.900000000000002</v>
      </c>
      <c r="G21" s="60">
        <f t="shared" si="1"/>
        <v>105.81610000000001</v>
      </c>
      <c r="H21" s="63">
        <f t="shared" si="2"/>
        <v>1058.1610000000001</v>
      </c>
    </row>
    <row r="22" spans="1:13" s="62" customFormat="1" ht="24">
      <c r="A22" s="56" t="str">
        <f>IF((LEN('Copy paste to Here'!G26))&gt;5,((CONCATENATE('Copy paste to Here'!G26," &amp; ",'Copy paste to Here'!D26,"  &amp;  ",'Copy paste to Here'!E26))),"Empty Cell")</f>
        <v xml:space="preserve">EO gas sterilized piercing: Titanium G23 eyebrow banana, 16g (1.2mm) with two 3mm balls &amp; Length: 8mm  &amp;  </v>
      </c>
      <c r="B22" s="57" t="str">
        <f>'Copy paste to Here'!C26</f>
        <v>ZUBNEB</v>
      </c>
      <c r="C22" s="57" t="s">
        <v>723</v>
      </c>
      <c r="D22" s="58">
        <f>Invoice!B26</f>
        <v>15</v>
      </c>
      <c r="E22" s="59">
        <f>'Shipping Invoice'!J26*$N$1</f>
        <v>1.49</v>
      </c>
      <c r="F22" s="59">
        <f t="shared" si="0"/>
        <v>22.35</v>
      </c>
      <c r="G22" s="60">
        <f t="shared" si="1"/>
        <v>52.731099999999998</v>
      </c>
      <c r="H22" s="63">
        <f t="shared" si="2"/>
        <v>790.9665</v>
      </c>
    </row>
    <row r="23" spans="1:13" s="62" customFormat="1" ht="24">
      <c r="A23" s="56" t="str">
        <f>IF((LEN('Copy paste to Here'!G27))&gt;5,((CONCATENATE('Copy paste to Here'!G27," &amp; ",'Copy paste to Here'!D27,"  &amp;  ",'Copy paste to Here'!E27))),"Empty Cell")</f>
        <v xml:space="preserve">EO gas sterilized piercing: Titanium G23 labret, 16g (1.2mm) with a 3mm ball &amp; Length: 16mm  &amp;  </v>
      </c>
      <c r="B23" s="57" t="str">
        <f>'Copy paste to Here'!C27</f>
        <v>ZULBB3</v>
      </c>
      <c r="C23" s="57" t="s">
        <v>725</v>
      </c>
      <c r="D23" s="58">
        <f>Invoice!B27</f>
        <v>30</v>
      </c>
      <c r="E23" s="59">
        <f>'Shipping Invoice'!J27*$N$1</f>
        <v>1.49</v>
      </c>
      <c r="F23" s="59">
        <f t="shared" si="0"/>
        <v>44.7</v>
      </c>
      <c r="G23" s="60">
        <f t="shared" si="1"/>
        <v>52.731099999999998</v>
      </c>
      <c r="H23" s="63">
        <f t="shared" si="2"/>
        <v>1581.933</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151.87</v>
      </c>
      <c r="G1000" s="60"/>
      <c r="H1000" s="61">
        <f t="shared" ref="H1000:H1007" si="49">F1000*$E$14</f>
        <v>5374.6793000000007</v>
      </c>
    </row>
    <row r="1001" spans="1:8" s="62" customFormat="1">
      <c r="A1001" s="56" t="str">
        <f>'[2]Copy paste to Here'!T2</f>
        <v>SHIPPING HANDLING</v>
      </c>
      <c r="B1001" s="75"/>
      <c r="C1001" s="75"/>
      <c r="D1001" s="76"/>
      <c r="E1001" s="67"/>
      <c r="F1001" s="59">
        <f>Invoice!J29</f>
        <v>20</v>
      </c>
      <c r="G1001" s="60"/>
      <c r="H1001" s="61">
        <f t="shared" si="49"/>
        <v>707.8</v>
      </c>
    </row>
    <row r="1002" spans="1:8" s="62" customFormat="1" outlineLevel="1">
      <c r="A1002" s="56" t="str">
        <f>'[2]Copy paste to Here'!T3</f>
        <v>DISCOUNT</v>
      </c>
      <c r="B1002" s="75"/>
      <c r="C1002" s="75"/>
      <c r="D1002" s="76"/>
      <c r="E1002" s="67"/>
      <c r="F1002" s="59">
        <f>Invoice!J30</f>
        <v>0</v>
      </c>
      <c r="G1002" s="60"/>
      <c r="H1002" s="61">
        <f t="shared" si="49"/>
        <v>0</v>
      </c>
    </row>
    <row r="1003" spans="1:8" s="62" customFormat="1">
      <c r="A1003" s="56" t="str">
        <f>'[2]Copy paste to Here'!T4</f>
        <v>Total:</v>
      </c>
      <c r="B1003" s="75"/>
      <c r="C1003" s="75"/>
      <c r="D1003" s="76"/>
      <c r="E1003" s="67"/>
      <c r="F1003" s="59">
        <f>SUM(F1000:F1002)</f>
        <v>171.87</v>
      </c>
      <c r="G1003" s="60"/>
      <c r="H1003" s="61">
        <f t="shared" si="49"/>
        <v>6082.4793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5374.6792999999998</v>
      </c>
    </row>
    <row r="1010" spans="1:8" s="21" customFormat="1">
      <c r="A1010" s="22"/>
      <c r="E1010" s="21" t="s">
        <v>177</v>
      </c>
      <c r="H1010" s="84">
        <f>(SUMIF($A$1000:$A$1008,"Total:",$H$1000:$H$1008))</f>
        <v>6082.4793</v>
      </c>
    </row>
    <row r="1011" spans="1:8" s="21" customFormat="1">
      <c r="E1011" s="21" t="s">
        <v>178</v>
      </c>
      <c r="H1011" s="85">
        <f>H1013-H1012</f>
        <v>5684.5599999999995</v>
      </c>
    </row>
    <row r="1012" spans="1:8" s="21" customFormat="1">
      <c r="E1012" s="21" t="s">
        <v>179</v>
      </c>
      <c r="H1012" s="85">
        <f>ROUND((H1013*7)/107,2)</f>
        <v>397.92</v>
      </c>
    </row>
    <row r="1013" spans="1:8" s="21" customFormat="1">
      <c r="E1013" s="22" t="s">
        <v>180</v>
      </c>
      <c r="H1013" s="86">
        <f>ROUND((SUMIF($A$1000:$A$1008,"Total:",$H$1000:$H$1008)),2)</f>
        <v>6082.48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727</v>
      </c>
    </row>
    <row r="2" spans="1:1">
      <c r="A2" s="2" t="s">
        <v>727</v>
      </c>
    </row>
    <row r="3" spans="1:1">
      <c r="A3" s="2" t="s">
        <v>728</v>
      </c>
    </row>
    <row r="4" spans="1:1">
      <c r="A4" s="2" t="s">
        <v>720</v>
      </c>
    </row>
    <row r="5" spans="1:1">
      <c r="A5" s="2" t="s">
        <v>723</v>
      </c>
    </row>
    <row r="6" spans="1:1">
      <c r="A6"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2023-09-12T09:31:55Z</cp:lastPrinted>
  <dcterms:created xsi:type="dcterms:W3CDTF">2009-06-02T18:56:54Z</dcterms:created>
  <dcterms:modified xsi:type="dcterms:W3CDTF">2023-09-12T09:31:58Z</dcterms:modified>
</cp:coreProperties>
</file>