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48B88A38-5AE2-4C1C-8105-EB013732CBB0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Invoice!$A$1:$I$1016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3" i="1" l="1"/>
  <c r="G1015" i="1"/>
  <c r="G1014" i="1"/>
  <c r="G1012" i="1"/>
  <c r="G1016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F924" i="2"/>
  <c r="F926" i="1"/>
  <c r="A924" i="2" s="1"/>
  <c r="F923" i="2"/>
  <c r="F925" i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A839" i="2" s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F832" i="1"/>
  <c r="A830" i="2" s="1"/>
  <c r="F829" i="2"/>
  <c r="F831" i="1"/>
  <c r="A829" i="2" s="1"/>
  <c r="F828" i="2"/>
  <c r="F830" i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A805" i="2" s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F779" i="1"/>
  <c r="A777" i="2" s="1"/>
  <c r="F778" i="1"/>
  <c r="A776" i="2" s="1"/>
  <c r="F775" i="2"/>
  <c r="F777" i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F763" i="2"/>
  <c r="F765" i="1"/>
  <c r="A763" i="2" s="1"/>
  <c r="F762" i="2"/>
  <c r="F764" i="1"/>
  <c r="A762" i="2" s="1"/>
  <c r="F761" i="2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A757" i="2" s="1"/>
  <c r="F756" i="2"/>
  <c r="F758" i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F690" i="2"/>
  <c r="F692" i="1"/>
  <c r="A690" i="2" s="1"/>
  <c r="F689" i="2"/>
  <c r="F691" i="1"/>
  <c r="A689" i="2" s="1"/>
  <c r="F688" i="2"/>
  <c r="F690" i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F671" i="2"/>
  <c r="F673" i="1"/>
  <c r="A671" i="2" s="1"/>
  <c r="F670" i="2"/>
  <c r="F672" i="1"/>
  <c r="A670" i="2" s="1"/>
  <c r="F669" i="2"/>
  <c r="F671" i="1"/>
  <c r="A669" i="2" s="1"/>
  <c r="F670" i="1"/>
  <c r="F667" i="2"/>
  <c r="F669" i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F644" i="2"/>
  <c r="F646" i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F615" i="2"/>
  <c r="F617" i="1"/>
  <c r="A615" i="2" s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4" i="1"/>
  <c r="A542" i="2" s="1"/>
  <c r="F543" i="1"/>
  <c r="A541" i="2" s="1"/>
  <c r="F540" i="2"/>
  <c r="F542" i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F487" i="2"/>
  <c r="F489" i="1"/>
  <c r="A487" i="2" s="1"/>
  <c r="F486" i="2"/>
  <c r="F488" i="1"/>
  <c r="A486" i="2" s="1"/>
  <c r="F485" i="2"/>
  <c r="F487" i="1"/>
  <c r="A485" i="2" s="1"/>
  <c r="F484" i="2"/>
  <c r="F486" i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G379" i="2" s="1"/>
  <c r="F381" i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G319" i="2" s="1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G310" i="2" s="1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F262" i="2"/>
  <c r="F264" i="1"/>
  <c r="A262" i="2" s="1"/>
  <c r="F261" i="2"/>
  <c r="F263" i="1"/>
  <c r="A261" i="2" s="1"/>
  <c r="F260" i="2"/>
  <c r="F262" i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8" i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F124" i="2"/>
  <c r="F126" i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G88" i="2" s="1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G63" i="2" s="1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29" i="2"/>
  <c r="F31" i="1"/>
  <c r="A29" i="2" s="1"/>
  <c r="F28" i="2"/>
  <c r="F30" i="1"/>
  <c r="A28" i="2" s="1"/>
  <c r="F27" i="2"/>
  <c r="F29" i="1"/>
  <c r="A27" i="2" s="1"/>
  <c r="F26" i="2"/>
  <c r="F28" i="1"/>
  <c r="A26" i="2" s="1"/>
  <c r="F25" i="2"/>
  <c r="F27" i="1"/>
  <c r="A25" i="2" s="1"/>
  <c r="F24" i="2"/>
  <c r="F26" i="1"/>
  <c r="A24" i="2" s="1"/>
  <c r="F23" i="2"/>
  <c r="F25" i="1"/>
  <c r="A23" i="2" s="1"/>
  <c r="F22" i="2"/>
  <c r="F24" i="1"/>
  <c r="A22" i="2" s="1"/>
  <c r="F23" i="1"/>
  <c r="A21" i="2" s="1"/>
  <c r="F20" i="2"/>
  <c r="F22" i="1"/>
  <c r="A20" i="2" s="1"/>
  <c r="F21" i="1"/>
  <c r="A19" i="2" s="1"/>
  <c r="F20" i="1"/>
  <c r="A18" i="2" s="1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G98" i="2" s="1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G176" i="2" s="1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G200" i="2" s="1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G212" i="2" s="1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G329" i="2" s="1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G391" i="2" s="1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G453" i="2" s="1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G460" i="2" s="1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G521" i="2" s="1"/>
  <c r="B522" i="2"/>
  <c r="C522" i="2"/>
  <c r="B523" i="2"/>
  <c r="C523" i="2"/>
  <c r="B524" i="2"/>
  <c r="C524" i="2"/>
  <c r="G524" i="2" s="1"/>
  <c r="B525" i="2"/>
  <c r="C525" i="2"/>
  <c r="B526" i="2"/>
  <c r="C526" i="2"/>
  <c r="B527" i="2"/>
  <c r="C527" i="2"/>
  <c r="B528" i="2"/>
  <c r="C528" i="2"/>
  <c r="B529" i="2"/>
  <c r="C529" i="2"/>
  <c r="B530" i="2"/>
  <c r="C530" i="2"/>
  <c r="G530" i="2" s="1"/>
  <c r="B531" i="2"/>
  <c r="C531" i="2"/>
  <c r="B532" i="2"/>
  <c r="C532" i="2"/>
  <c r="B533" i="2"/>
  <c r="C533" i="2"/>
  <c r="G533" i="2" s="1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G553" i="2" s="1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G564" i="2" s="1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G602" i="2" s="1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G613" i="2" s="1"/>
  <c r="B614" i="2"/>
  <c r="C614" i="2"/>
  <c r="G614" i="2" s="1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G643" i="2" s="1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G653" i="2" s="1"/>
  <c r="B654" i="2"/>
  <c r="C654" i="2"/>
  <c r="B655" i="2"/>
  <c r="C655" i="2"/>
  <c r="B656" i="2"/>
  <c r="C656" i="2"/>
  <c r="G656" i="2" s="1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G674" i="2" s="1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G691" i="2" s="1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G724" i="2" s="1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G747" i="2" s="1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G813" i="2" s="1"/>
  <c r="B814" i="2"/>
  <c r="C814" i="2"/>
  <c r="G814" i="2" s="1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G840" i="2" s="1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G850" i="2" s="1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G872" i="2" s="1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G934" i="2" s="1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219" i="2"/>
  <c r="A228" i="2"/>
  <c r="A234" i="2"/>
  <c r="A260" i="2"/>
  <c r="A263" i="2"/>
  <c r="A280" i="2"/>
  <c r="A288" i="2"/>
  <c r="A324" i="2"/>
  <c r="A330" i="2"/>
  <c r="A349" i="2"/>
  <c r="A372" i="2"/>
  <c r="A379" i="2"/>
  <c r="A408" i="2"/>
  <c r="A423" i="2"/>
  <c r="A445" i="2"/>
  <c r="A452" i="2"/>
  <c r="A468" i="2"/>
  <c r="A477" i="2"/>
  <c r="A484" i="2"/>
  <c r="A488" i="2"/>
  <c r="A540" i="2"/>
  <c r="A564" i="2"/>
  <c r="A572" i="2"/>
  <c r="A607" i="2"/>
  <c r="A613" i="2"/>
  <c r="A616" i="2"/>
  <c r="A620" i="2"/>
  <c r="A635" i="2"/>
  <c r="A644" i="2"/>
  <c r="A645" i="2"/>
  <c r="A647" i="2"/>
  <c r="A667" i="2"/>
  <c r="A668" i="2"/>
  <c r="A672" i="2"/>
  <c r="A677" i="2"/>
  <c r="A680" i="2"/>
  <c r="A688" i="2"/>
  <c r="A691" i="2"/>
  <c r="A708" i="2"/>
  <c r="A723" i="2"/>
  <c r="A744" i="2"/>
  <c r="A756" i="2"/>
  <c r="A760" i="2"/>
  <c r="A764" i="2"/>
  <c r="A775" i="2"/>
  <c r="A778" i="2"/>
  <c r="A799" i="2"/>
  <c r="A804" i="2"/>
  <c r="A807" i="2"/>
  <c r="A816" i="2"/>
  <c r="A819" i="2"/>
  <c r="A824" i="2"/>
  <c r="A828" i="2"/>
  <c r="A831" i="2"/>
  <c r="A836" i="2"/>
  <c r="A840" i="2"/>
  <c r="A868" i="2"/>
  <c r="A884" i="2"/>
  <c r="A891" i="2"/>
  <c r="A901" i="2"/>
  <c r="A912" i="2"/>
  <c r="A920" i="2"/>
  <c r="A923" i="2"/>
  <c r="A925" i="2"/>
  <c r="A927" i="2"/>
  <c r="A940" i="2"/>
  <c r="A944" i="2"/>
  <c r="A948" i="2"/>
  <c r="A171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A80" i="2"/>
  <c r="H81" i="1"/>
  <c r="H80" i="1"/>
  <c r="H79" i="1"/>
  <c r="H78" i="1"/>
  <c r="F76" i="2"/>
  <c r="G76" i="2" s="1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G60" i="2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G448" i="2" s="1"/>
  <c r="H449" i="1"/>
  <c r="H448" i="1"/>
  <c r="H447" i="1"/>
  <c r="F445" i="2"/>
  <c r="G445" i="2" s="1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G421" i="2" s="1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G382" i="2" s="1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G352" i="2" s="1"/>
  <c r="H353" i="1"/>
  <c r="H352" i="1"/>
  <c r="H351" i="1"/>
  <c r="H350" i="1"/>
  <c r="H349" i="1"/>
  <c r="H348" i="1"/>
  <c r="H347" i="1"/>
  <c r="F345" i="2"/>
  <c r="G345" i="2" s="1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G328" i="2" s="1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G288" i="2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G223" i="2" s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A161" i="2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A148" i="2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G136" i="2" s="1"/>
  <c r="A136" i="2"/>
  <c r="H137" i="1"/>
  <c r="H136" i="1"/>
  <c r="H135" i="1"/>
  <c r="H134" i="1"/>
  <c r="H133" i="1"/>
  <c r="H132" i="1"/>
  <c r="H131" i="1"/>
  <c r="H130" i="1"/>
  <c r="H129" i="1"/>
  <c r="H128" i="1"/>
  <c r="H127" i="1"/>
  <c r="A125" i="2"/>
  <c r="H126" i="1"/>
  <c r="A124" i="2"/>
  <c r="H125" i="1"/>
  <c r="H124" i="1"/>
  <c r="H123" i="1"/>
  <c r="H122" i="1"/>
  <c r="H121" i="1"/>
  <c r="H120" i="1"/>
  <c r="H119" i="1"/>
  <c r="H118" i="1"/>
  <c r="F116" i="2"/>
  <c r="G116" i="2" s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31" i="1"/>
  <c r="H30" i="1"/>
  <c r="H29" i="1"/>
  <c r="H28" i="1"/>
  <c r="H27" i="1"/>
  <c r="H26" i="1"/>
  <c r="H25" i="1"/>
  <c r="H24" i="1"/>
  <c r="H23" i="1"/>
  <c r="F21" i="2"/>
  <c r="G21" i="2" s="1"/>
  <c r="H22" i="1"/>
  <c r="H737" i="1"/>
  <c r="H736" i="1"/>
  <c r="H735" i="1"/>
  <c r="H734" i="1"/>
  <c r="H733" i="1"/>
  <c r="H732" i="1"/>
  <c r="H731" i="1"/>
  <c r="F729" i="2"/>
  <c r="G729" i="2" s="1"/>
  <c r="H730" i="1"/>
  <c r="H729" i="1"/>
  <c r="H728" i="1"/>
  <c r="H727" i="1"/>
  <c r="H726" i="1"/>
  <c r="H725" i="1"/>
  <c r="H724" i="1"/>
  <c r="H723" i="1"/>
  <c r="H722" i="1"/>
  <c r="H721" i="1"/>
  <c r="H720" i="1"/>
  <c r="F718" i="2"/>
  <c r="G718" i="2" s="1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G705" i="2" s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G676" i="2" s="1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G646" i="2" s="1"/>
  <c r="H647" i="1"/>
  <c r="H646" i="1"/>
  <c r="H645" i="1"/>
  <c r="H644" i="1"/>
  <c r="H643" i="1"/>
  <c r="H642" i="1"/>
  <c r="H641" i="1"/>
  <c r="F639" i="2"/>
  <c r="G639" i="2" s="1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G616" i="2" s="1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G556" i="2" s="1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G541" i="2" s="1"/>
  <c r="H542" i="1"/>
  <c r="H541" i="1"/>
  <c r="H540" i="1"/>
  <c r="H539" i="1"/>
  <c r="F537" i="2"/>
  <c r="G537" i="2" s="1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G880" i="2" s="1"/>
  <c r="H881" i="1"/>
  <c r="H880" i="1"/>
  <c r="H879" i="1"/>
  <c r="H878" i="1"/>
  <c r="H877" i="1"/>
  <c r="H876" i="1"/>
  <c r="H875" i="1"/>
  <c r="H874" i="1"/>
  <c r="H873" i="1"/>
  <c r="F871" i="2"/>
  <c r="G871" i="2" s="1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G849" i="2" s="1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G801" i="2" s="1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 s="1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G769" i="2" s="1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G777" i="2" s="1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784" i="2"/>
  <c r="G787" i="2"/>
  <c r="G685" i="2"/>
  <c r="G357" i="2"/>
  <c r="G121" i="2"/>
  <c r="G253" i="2"/>
  <c r="G970" i="2"/>
  <c r="G687" i="2"/>
  <c r="G856" i="2"/>
  <c r="G256" i="2"/>
  <c r="G151" i="2"/>
  <c r="G304" i="2"/>
  <c r="G298" i="2"/>
  <c r="G333" i="2"/>
  <c r="G918" i="2"/>
  <c r="G127" i="2"/>
  <c r="G693" i="2"/>
  <c r="G219" i="2"/>
  <c r="G549" i="2"/>
  <c r="G946" i="2"/>
  <c r="G158" i="2"/>
  <c r="G51" i="2"/>
  <c r="G513" i="2"/>
  <c r="G780" i="2"/>
  <c r="G684" i="2"/>
  <c r="G633" i="2"/>
  <c r="G355" i="2"/>
  <c r="G66" i="2"/>
  <c r="G741" i="2"/>
  <c r="G478" i="2"/>
  <c r="G631" i="2"/>
  <c r="G501" i="2"/>
  <c r="G912" i="2"/>
  <c r="G799" i="2" l="1"/>
  <c r="G796" i="2"/>
  <c r="G778" i="2"/>
  <c r="G175" i="2"/>
  <c r="G354" i="2"/>
  <c r="G711" i="2"/>
  <c r="G721" i="2"/>
  <c r="G348" i="2"/>
  <c r="G225" i="2"/>
  <c r="G976" i="2"/>
  <c r="G866" i="2"/>
  <c r="G860" i="2"/>
  <c r="G731" i="2"/>
  <c r="G626" i="2"/>
  <c r="G569" i="2"/>
  <c r="G560" i="2"/>
  <c r="G479" i="2"/>
  <c r="G476" i="2"/>
  <c r="G473" i="2"/>
  <c r="G422" i="2"/>
  <c r="G410" i="2"/>
  <c r="G229" i="2"/>
  <c r="G250" i="2"/>
  <c r="G343" i="2"/>
  <c r="G441" i="2"/>
  <c r="G697" i="2"/>
  <c r="G546" i="2"/>
  <c r="G543" i="2"/>
  <c r="G492" i="2"/>
  <c r="G827" i="2"/>
  <c r="G821" i="2"/>
  <c r="G818" i="2"/>
  <c r="G815" i="2"/>
  <c r="G812" i="2"/>
  <c r="G809" i="2"/>
  <c r="G767" i="2"/>
  <c r="G638" i="2"/>
  <c r="G593" i="2"/>
  <c r="G590" i="2"/>
  <c r="G584" i="2"/>
  <c r="G578" i="2"/>
  <c r="G575" i="2"/>
  <c r="G419" i="2"/>
  <c r="G416" i="2"/>
  <c r="G486" i="2"/>
  <c r="G462" i="2"/>
  <c r="G222" i="2"/>
  <c r="G83" i="2"/>
  <c r="G610" i="2"/>
  <c r="G547" i="2"/>
  <c r="G487" i="2"/>
  <c r="G358" i="2"/>
  <c r="G494" i="2"/>
  <c r="G428" i="2"/>
  <c r="G245" i="2"/>
  <c r="G242" i="2"/>
  <c r="G21" i="1"/>
  <c r="G20" i="1"/>
  <c r="G117" i="2"/>
  <c r="G120" i="2"/>
  <c r="G658" i="2"/>
  <c r="G664" i="2"/>
  <c r="G43" i="2"/>
  <c r="G55" i="2"/>
  <c r="G114" i="2"/>
  <c r="G234" i="2"/>
  <c r="G270" i="2"/>
  <c r="G901" i="2"/>
  <c r="G393" i="2"/>
  <c r="G415" i="2"/>
  <c r="G595" i="2"/>
  <c r="G630" i="2"/>
  <c r="G892" i="2"/>
  <c r="G981" i="2"/>
  <c r="G72" i="2"/>
  <c r="G180" i="2"/>
  <c r="G238" i="2"/>
  <c r="G519" i="2"/>
  <c r="G592" i="2"/>
  <c r="G703" i="2"/>
  <c r="G844" i="2"/>
  <c r="G322" i="2"/>
  <c r="G363" i="2"/>
  <c r="G532" i="2"/>
  <c r="G739" i="2"/>
  <c r="G144" i="2"/>
  <c r="G166" i="2"/>
  <c r="G317" i="2"/>
  <c r="G468" i="2"/>
  <c r="G505" i="2"/>
  <c r="G514" i="2"/>
  <c r="G517" i="2"/>
  <c r="G526" i="2"/>
  <c r="G786" i="2"/>
  <c r="G636" i="2"/>
  <c r="G372" i="2"/>
  <c r="G965" i="2"/>
  <c r="G956" i="2"/>
  <c r="G950" i="2"/>
  <c r="G935" i="2"/>
  <c r="G797" i="2"/>
  <c r="G791" i="2"/>
  <c r="G779" i="2"/>
  <c r="G680" i="2"/>
  <c r="G374" i="2"/>
  <c r="G368" i="2"/>
  <c r="G290" i="2"/>
  <c r="G269" i="2"/>
  <c r="G137" i="2"/>
  <c r="G95" i="2"/>
  <c r="G32" i="2"/>
  <c r="G974" i="2"/>
  <c r="G953" i="2"/>
  <c r="G941" i="2"/>
  <c r="G794" i="2"/>
  <c r="G782" i="2"/>
  <c r="G683" i="2"/>
  <c r="G335" i="2"/>
  <c r="G65" i="2"/>
  <c r="G904" i="2"/>
  <c r="G898" i="2"/>
  <c r="G886" i="2"/>
  <c r="G874" i="2"/>
  <c r="G847" i="2"/>
  <c r="G772" i="2"/>
  <c r="G760" i="2"/>
  <c r="G754" i="2"/>
  <c r="G742" i="2"/>
  <c r="G736" i="2"/>
  <c r="G655" i="2"/>
  <c r="G562" i="2"/>
  <c r="G427" i="2"/>
  <c r="G969" i="2"/>
  <c r="G966" i="2"/>
  <c r="G942" i="2"/>
  <c r="G738" i="2"/>
  <c r="G522" i="2"/>
  <c r="G252" i="2"/>
  <c r="G926" i="2"/>
  <c r="G920" i="2"/>
  <c r="G914" i="2"/>
  <c r="G899" i="2"/>
  <c r="G881" i="2"/>
  <c r="G695" i="2"/>
  <c r="G449" i="2"/>
  <c r="G356" i="2"/>
  <c r="G293" i="2"/>
  <c r="G287" i="2"/>
  <c r="G56" i="2"/>
  <c r="G41" i="2"/>
  <c r="G808" i="2"/>
  <c r="G586" i="2"/>
  <c r="G580" i="2"/>
  <c r="G370" i="2"/>
  <c r="G929" i="2"/>
  <c r="G917" i="2"/>
  <c r="G911" i="2"/>
  <c r="G902" i="2"/>
  <c r="G896" i="2"/>
  <c r="G887" i="2"/>
  <c r="G869" i="2"/>
  <c r="G89" i="2"/>
  <c r="G50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23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26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29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20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D14" i="2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25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22" i="2"/>
  <c r="G852" i="2"/>
  <c r="G648" i="2"/>
  <c r="G624" i="2"/>
  <c r="G594" i="2"/>
  <c r="G159" i="2"/>
  <c r="G132" i="2"/>
  <c r="G90" i="2"/>
  <c r="G400" i="2"/>
  <c r="H20" i="1" l="1"/>
  <c r="F18" i="2"/>
  <c r="G18" i="2" s="1"/>
  <c r="E18" i="2" s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H1005" i="1" s="1"/>
  <c r="H1006" i="1" s="1"/>
  <c r="H1008" i="1" s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18" i="2" l="1"/>
  <c r="G19" i="2"/>
  <c r="D19" i="2"/>
  <c r="E19" i="2" l="1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<sst xmlns="http://schemas.openxmlformats.org/spreadsheetml/2006/main" count="83" uniqueCount="73">
  <si>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</si>
  <si>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</si>
  <si>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</si>
  <si>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</si>
  <si>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</si>
  <si>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</si>
  <si>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</si>
  <si>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</si>
  <si>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</si>
  <si>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</si>
  <si>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</si>
  <si>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</si>
  <si>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</si>
  <si>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</si>
  <si>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</si>
  <si>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</si>
  <si>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</si>
  <si>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</si>
  <si>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</si>
  <si>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</si>
  <si>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</si>
  <si>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</si>
  <si>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</si>
  <si>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</si>
  <si>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</si>
  <si>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</si>
  <si>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</si>
  <si>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</si>
  <si>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</si>
  <si>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</si>
  <si>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</si>
  <si>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</si>
  <si>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</si>
  <si>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</si>
  <si>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</si>
  <si>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</si>
  <si>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</si>
  <si>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</si>
  <si>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</si>
  <si>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</si>
  <si>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</si>
  <si>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</si>
  <si>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</si>
  <si>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</si>
  <si>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</si>
  <si>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</si>
  <si>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</si>
  <si>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</si>
  <si>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</si>
  <si>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</si>
  <si>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1A Kensington Gardens</t>
  </si>
  <si>
    <t>Brighton, East Sussex, BN1 4AL</t>
  </si>
  <si>
    <t>United Kingdom</t>
  </si>
  <si>
    <t>Ian Chipchase</t>
  </si>
  <si>
    <t>Email: ian.chipchase@gmail.com</t>
  </si>
  <si>
    <t>PHIMMADA LTD</t>
  </si>
  <si>
    <t>Tel: +44 (0) 7400666556</t>
  </si>
  <si>
    <t>Didi</t>
  </si>
  <si>
    <t>BRNYZM</t>
  </si>
  <si>
    <t>BRNYPM</t>
  </si>
  <si>
    <t>BRMNBB</t>
  </si>
  <si>
    <t>EUR Exchange Rate</t>
  </si>
  <si>
    <t>BRNYPBT</t>
  </si>
  <si>
    <t>BRNHMX3</t>
  </si>
  <si>
    <t>BRNHMX6</t>
  </si>
  <si>
    <t xml:space="preserve">Packing Option:
Standard Package </t>
  </si>
  <si>
    <t>Discount Offered to Customer</t>
  </si>
  <si>
    <t>Exchange Rate THB-THB</t>
  </si>
  <si>
    <t>Exchange Rate USD-THB</t>
  </si>
  <si>
    <t>Total Order USD</t>
  </si>
  <si>
    <t>Total Invoice USD</t>
  </si>
  <si>
    <t>Total Order THB</t>
  </si>
  <si>
    <t>Total Invoice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</si>
</sst>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[$฿-41E]* #,##0.00_-;\-[$฿-41E]* #,##0.00_-;_-[$฿-41E]* &quot;-&quot;??_-;_-@_-"/>
    <numFmt numFmtId="170" formatCode="_([$€-2]\ * #,##0.00_);_([$€-2]\ * \(#,##0.00\);_([$€-2]\ * &quot;-&quot;??_);_(@_)"/>
    <numFmt numFmtId="173" formatCode="_-* #,##0.00_-;\-* #,##0.00_-;_-* &quot;-&quot;??_-;_-@_-"/>
    <numFmt numFmtId="176" formatCode="#,##0.00000"/>
  </numFmts>
  <fonts count="36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37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44" fontId="22" fillId="0" borderId="0" applyFont="0" applyFill="0" applyBorder="0" applyAlignment="0" applyProtection="0"/>
    <xf numFmtId="0" fontId="1" fillId="0" borderId="0"/>
    <xf numFmtId="0" fontId="24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6" fillId="0" borderId="0">
      <alignment vertical="center"/>
    </xf>
    <xf numFmtId="0" fontId="1" fillId="0" borderId="0"/>
    <xf numFmtId="0" fontId="12" fillId="0" borderId="0"/>
    <xf numFmtId="0" fontId="26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12" fillId="0" borderId="0"/>
    <xf numFmtId="0" fontId="26" fillId="0" borderId="0">
      <alignment vertical="center"/>
    </xf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2" fillId="0" borderId="0" applyNumberFormat="0" applyFill="0" applyBorder="0" applyAlignment="0" applyProtection="0"/>
    <xf numFmtId="0" fontId="12" fillId="0" borderId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8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6" fillId="0" borderId="0">
      <alignment vertical="center"/>
    </xf>
    <xf numFmtId="0" fontId="31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30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3" fontId="1" fillId="0" borderId="0" applyFont="0" applyFill="0" applyBorder="0" applyAlignment="0" applyProtection="0"/>
    <xf numFmtId="0" fontId="12" fillId="0" borderId="0"/>
    <xf numFmtId="173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4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4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" fillId="0" borderId="0"/>
    <xf numFmtId="0" fontId="28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34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</cellStyleXfs>
  <cellXfs count="154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14" xfId="0" applyNumberFormat="1" applyFont="1" applyFill="1" applyBorder="1" applyAlignment="1">
      <alignment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0" fontId="2" fillId="2" borderId="19" xfId="0" applyFont="1" applyFill="1" applyBorder="1" applyAlignment="1">
      <alignment horizontal="center" vertical="center" wrapText="1"/>
    </xf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2" borderId="46" xfId="0" applyFont="1" applyFill="1" applyBorder="1" applyAlignment="1">
      <alignment vertical="center"/>
    </xf>
    <xf numFmtId="0" fontId="5" fillId="2" borderId="47" xfId="0" applyFont="1" applyFill="1" applyBorder="1" applyAlignment="1">
      <alignment vertical="center"/>
    </xf>
    <xf numFmtId="0" fontId="5" fillId="2" borderId="48" xfId="0" applyFont="1" applyFill="1" applyBorder="1" applyAlignment="1">
      <alignment vertical="center"/>
    </xf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19" fillId="0" borderId="50" xfId="2" applyNumberFormat="1" applyFont="1" applyFill="1" applyBorder="1" applyAlignment="1"/>
    <xf numFmtId="0" fontId="19" fillId="0" borderId="51" xfId="2" applyNumberFormat="1" applyFont="1" applyFill="1" applyBorder="1" applyAlignment="1"/>
    <xf numFmtId="0" fontId="19" fillId="0" borderId="49" xfId="2" applyNumberFormat="1" applyFont="1" applyFill="1" applyBorder="1" applyAlignment="1"/>
    <xf numFmtId="49" fontId="10" fillId="2" borderId="0" xfId="1" applyNumberFormat="1" applyFont="1" applyFill="1" applyBorder="1" applyAlignment="1" applyProtection="1">
      <alignment horizontal="right" vertical="center"/>
    </xf>
    <xf numFmtId="0" fontId="19" fillId="0" borderId="0" xfId="2" applyNumberFormat="1" applyFont="1" applyFill="1" applyBorder="1" applyAlignment="1">
      <alignment vertical="center"/>
    </xf>
    <xf numFmtId="0" fontId="19" fillId="0" borderId="34" xfId="2" applyNumberFormat="1" applyFont="1" applyFill="1" applyBorder="1" applyAlignment="1">
      <alignment vertical="center"/>
    </xf>
    <xf numFmtId="0" fontId="19" fillId="0" borderId="33" xfId="2" applyNumberFormat="1" applyFont="1" applyFill="1" applyBorder="1" applyAlignment="1">
      <alignment vertical="center"/>
    </xf>
    <xf numFmtId="168" fontId="16" fillId="2" borderId="18" xfId="3" applyNumberFormat="1" applyFont="1" applyFill="1" applyBorder="1"/>
    <xf numFmtId="170" fontId="16" fillId="2" borderId="18" xfId="0" applyNumberFormat="1" applyFont="1" applyFill="1" applyBorder="1"/>
    <xf numFmtId="167" fontId="4" fillId="0" borderId="0" xfId="0" applyNumberFormat="1" applyFont="1" applyAlignment="1">
      <alignment horizontal="left" vertical="center" wrapText="1"/>
    </xf>
    <xf numFmtId="167" fontId="4" fillId="0" borderId="7" xfId="0" applyNumberFormat="1" applyFont="1" applyBorder="1" applyAlignment="1">
      <alignment horizontal="left" vertical="center" wrapText="1"/>
    </xf>
    <xf numFmtId="0" fontId="23" fillId="0" borderId="0" xfId="4" applyFont="1" applyAlignment="1">
      <alignment horizontal="right"/>
    </xf>
    <xf numFmtId="4" fontId="23" fillId="0" borderId="0" xfId="4" applyNumberFormat="1" applyFont="1"/>
    <xf numFmtId="176" fontId="23" fillId="0" borderId="0" xfId="4" applyNumberFormat="1" applyFont="1"/>
    <xf numFmtId="0" fontId="5" fillId="0" borderId="0" xfId="2" applyFont="1" applyAlignment="1">
      <alignment horizontal="center" vertical="center"/>
    </xf>
  </cellXfs>
  <cellStyles count="5374">
    <cellStyle name="Comma 2" xfId="10" xr:uid="{A802E411-7853-4C9C-8138-FBBB2D6A1DA1}"/>
    <cellStyle name="Comma 2 2" xfId="4433" xr:uid="{BF1E0D2C-6FF8-4D09-BD28-3F9C97913BD0}"/>
    <cellStyle name="Comma 2 2 2" xfId="4758" xr:uid="{B95C8F83-6F19-41A7-91AF-7BC240455769}"/>
    <cellStyle name="Comma 2 2 2 2" xfId="5329" xr:uid="{4F4D1A50-3665-4245-BF35-40A8C0226B46}"/>
    <cellStyle name="Comma 2 2 3" xfId="4594" xr:uid="{F891E8BB-400D-46BC-AC6C-7D36370E7D1F}"/>
    <cellStyle name="Comma 2 2 4" xfId="5355" xr:uid="{39090266-AA0A-48E6-8BB2-B1D06D77BA43}"/>
    <cellStyle name="Comma 2 2 5" xfId="5369" xr:uid="{7DC18D04-42A5-4834-AE7D-BCF4A7C0E03A}"/>
    <cellStyle name="Comma 3" xfId="4321" xr:uid="{C4805AB1-C2B6-4474-A96C-075489902542}"/>
    <cellStyle name="Comma 3 2" xfId="4435" xr:uid="{C4977216-8EB3-41B4-9804-F35E35094B1F}"/>
    <cellStyle name="Comma 3 2 2" xfId="4759" xr:uid="{094DB929-28F9-4B7C-8291-673291FBF713}"/>
    <cellStyle name="Comma 3 2 2 2" xfId="5330" xr:uid="{B96FCA80-BB47-4BEF-8949-047C9D4EF6D5}"/>
    <cellStyle name="Comma 3 2 3" xfId="5328" xr:uid="{90BBA2A0-94ED-4A8C-887F-86EB3C61611D}"/>
    <cellStyle name="Comma 3 2 4" xfId="5356" xr:uid="{6AF5309A-A663-4066-9096-F34224EF8DDF}"/>
    <cellStyle name="Comma 3 2 5" xfId="5370" xr:uid="{ADA694EE-7CB4-4224-A40B-6528FDA28076}"/>
    <cellStyle name="Currency" xfId="3" builtinId="4"/>
    <cellStyle name="Currency 10" xfId="11" xr:uid="{7FF6AA82-3AF4-4FD1-BF78-B4004E01ED30}"/>
    <cellStyle name="Currency 10 2" xfId="12" xr:uid="{578CA09B-9678-4DA1-8226-48E24351EA5D}"/>
    <cellStyle name="Currency 10 2 2" xfId="206" xr:uid="{4C402639-5137-4E66-80C0-62E3D2CAD7BF}"/>
    <cellStyle name="Currency 10 2 2 2" xfId="4619" xr:uid="{15EBEB3C-1113-4399-900A-81E9D2289C09}"/>
    <cellStyle name="Currency 10 2 3" xfId="4514" xr:uid="{1E354E77-B9BD-4F24-BB6A-81AE4D244C0E}"/>
    <cellStyle name="Currency 10 3" xfId="13" xr:uid="{AE105ACA-86F5-43BE-994F-72D64DA30848}"/>
    <cellStyle name="Currency 10 3 2" xfId="207" xr:uid="{967A0AB0-7876-47C7-AB1E-E06036C5EFDB}"/>
    <cellStyle name="Currency 10 3 2 2" xfId="4620" xr:uid="{444FE9D1-EEFE-4A4E-811C-3A3BC01CA2BC}"/>
    <cellStyle name="Currency 10 3 3" xfId="4515" xr:uid="{F47C88C9-B6DA-4EFD-9B2A-112E68A40057}"/>
    <cellStyle name="Currency 10 4" xfId="208" xr:uid="{3C8BD1CA-1ED3-4439-A28F-E07FDA71FE41}"/>
    <cellStyle name="Currency 10 4 2" xfId="4621" xr:uid="{6FE5F059-65DF-4FD3-8EE6-16B358D0D959}"/>
    <cellStyle name="Currency 10 5" xfId="4440" xr:uid="{C6A7937A-A2F7-4B78-A00D-7F3B39F4C1AF}"/>
    <cellStyle name="Currency 10 6" xfId="4513" xr:uid="{022840EF-39DC-40C7-A8F0-CEC8CCDAFE3A}"/>
    <cellStyle name="Currency 11" xfId="14" xr:uid="{EF6DFDA1-D941-47AE-B7A9-AC644CDB3C65}"/>
    <cellStyle name="Currency 11 2" xfId="15" xr:uid="{D975266F-17BB-4D3D-B088-EE8D06ED1C00}"/>
    <cellStyle name="Currency 11 2 2" xfId="209" xr:uid="{54D245A5-401B-421C-96D2-FEA58576D0E3}"/>
    <cellStyle name="Currency 11 2 2 2" xfId="4622" xr:uid="{E4D523B9-A8B9-4072-90D4-A95F915DCE84}"/>
    <cellStyle name="Currency 11 2 3" xfId="4517" xr:uid="{26334CC4-01EC-4814-BD14-FB13ECC7C4BE}"/>
    <cellStyle name="Currency 11 3" xfId="16" xr:uid="{947E5AA6-F75E-4378-AABA-E038218AA52D}"/>
    <cellStyle name="Currency 11 3 2" xfId="210" xr:uid="{D1636C68-6E46-4CA2-9A7C-D0AB60BB1767}"/>
    <cellStyle name="Currency 11 3 2 2" xfId="4623" xr:uid="{EB46C638-501E-4431-84AD-331B293640C6}"/>
    <cellStyle name="Currency 11 3 3" xfId="4518" xr:uid="{54471981-9374-46E8-B86A-B0EB23C2F022}"/>
    <cellStyle name="Currency 11 4" xfId="211" xr:uid="{7EDF2B16-0C72-4791-9E96-3C9E2F3411AE}"/>
    <cellStyle name="Currency 11 4 2" xfId="4624" xr:uid="{54A1FE93-1B12-46B7-9B1F-CC8F6027E8D7}"/>
    <cellStyle name="Currency 11 5" xfId="4322" xr:uid="{2AEBCEE3-16A4-4BE8-BE41-DDFFAA42B1EE}"/>
    <cellStyle name="Currency 11 5 2" xfId="4441" xr:uid="{8B58ABC6-CD38-4D80-8D1E-21F70BAE4AE4}"/>
    <cellStyle name="Currency 11 5 3" xfId="4723" xr:uid="{DCC6C1FA-685D-4DA7-9E46-E94F723A7576}"/>
    <cellStyle name="Currency 11 5 3 2" xfId="5318" xr:uid="{6BF4761A-158C-486B-9503-A541AC4F6E4A}"/>
    <cellStyle name="Currency 11 5 3 3" xfId="4760" xr:uid="{E6CA9BF2-E971-47AC-AFCB-7BC9429EC921}"/>
    <cellStyle name="Currency 11 5 4" xfId="4700" xr:uid="{18D019A2-8C71-41D0-B8A5-2A2B6C2A9592}"/>
    <cellStyle name="Currency 11 6" xfId="4516" xr:uid="{589C2639-E68C-450C-AE34-F28169545834}"/>
    <cellStyle name="Currency 12" xfId="17" xr:uid="{B59DFF25-C48A-49DE-A2DA-B0DAB2F5DF74}"/>
    <cellStyle name="Currency 12 2" xfId="18" xr:uid="{75F752C0-4CDC-4B99-8E3C-67CA04977BBE}"/>
    <cellStyle name="Currency 12 2 2" xfId="212" xr:uid="{CEF22947-F80F-42DE-A5E3-17D2613D8814}"/>
    <cellStyle name="Currency 12 2 2 2" xfId="4625" xr:uid="{AADD8AB5-B1C5-4E1E-A184-01D2656DECE2}"/>
    <cellStyle name="Currency 12 2 3" xfId="4520" xr:uid="{07ACCE09-34B9-4419-9D86-FA52FFE5FE40}"/>
    <cellStyle name="Currency 12 3" xfId="213" xr:uid="{34FBCB34-89C9-4E2A-B42C-EE1851596C81}"/>
    <cellStyle name="Currency 12 3 2" xfId="4626" xr:uid="{38703749-A9C9-4E8F-A0C9-FDECAA46BE58}"/>
    <cellStyle name="Currency 12 4" xfId="4519" xr:uid="{46C43359-46C6-4C21-B637-C661EEC05EA0}"/>
    <cellStyle name="Currency 13" xfId="19" xr:uid="{A2600AA2-DEBC-4AA2-9C80-2AD27A9171B3}"/>
    <cellStyle name="Currency 13 2" xfId="4324" xr:uid="{5B18C589-8FAC-4026-B11E-5C7C5D64B74D}"/>
    <cellStyle name="Currency 13 3" xfId="4325" xr:uid="{57106720-1338-468B-ABCE-32F08D0B0A6D}"/>
    <cellStyle name="Currency 13 3 2" xfId="4762" xr:uid="{12742A2E-D9F2-4F28-81AA-D0F668D7FC46}"/>
    <cellStyle name="Currency 13 4" xfId="4323" xr:uid="{7AF5380B-4CAE-43D2-945D-0BAB86EC6C25}"/>
    <cellStyle name="Currency 13 5" xfId="4761" xr:uid="{8D955F2A-65E8-4D35-A7FF-04A961B89F11}"/>
    <cellStyle name="Currency 14" xfId="20" xr:uid="{F80018E6-1BD9-4559-9DCC-321651149E09}"/>
    <cellStyle name="Currency 14 2" xfId="214" xr:uid="{3A40D6E3-7F30-48F5-A0E1-2051C5C6003A}"/>
    <cellStyle name="Currency 14 2 2" xfId="4627" xr:uid="{3B0AFA7F-D1AE-40BC-950A-5BA76FA4E138}"/>
    <cellStyle name="Currency 14 3" xfId="4521" xr:uid="{A051DF72-6E0C-4F76-A761-676A4F53580E}"/>
    <cellStyle name="Currency 15" xfId="4417" xr:uid="{97A29C46-E5AD-4DF1-A9DA-548BE51137D3}"/>
    <cellStyle name="Currency 15 2" xfId="5361" xr:uid="{14D02551-BBC2-4F07-82DB-10CC76139D1D}"/>
    <cellStyle name="Currency 17" xfId="4326" xr:uid="{EBED960A-CC85-4361-B340-E7855A1314D7}"/>
    <cellStyle name="Currency 2" xfId="21" xr:uid="{6D77BE32-8AAA-4850-90BC-EA251EC84E23}"/>
    <cellStyle name="Currency 2 2" xfId="22" xr:uid="{161083ED-7486-4048-8989-AE99C6336873}"/>
    <cellStyle name="Currency 2 2 2" xfId="23" xr:uid="{E1089642-7B83-4777-B3ED-A3F35E1D833F}"/>
    <cellStyle name="Currency 2 2 2 2" xfId="24" xr:uid="{DB9C5197-6616-42C8-8C3E-8D0303ADE06F}"/>
    <cellStyle name="Currency 2 2 2 2 2" xfId="4763" xr:uid="{DE7D0C99-3DB5-492B-B36A-E7F511E28B5B}"/>
    <cellStyle name="Currency 2 2 2 3" xfId="25" xr:uid="{2DFDBD7C-D5E8-4240-9903-1B6F84B717EF}"/>
    <cellStyle name="Currency 2 2 2 3 2" xfId="215" xr:uid="{90010556-A722-4227-8976-CA4D99F338EE}"/>
    <cellStyle name="Currency 2 2 2 3 2 2" xfId="4628" xr:uid="{803F32EF-4B40-4B94-9CD1-B0BDDDE87AFE}"/>
    <cellStyle name="Currency 2 2 2 3 3" xfId="4524" xr:uid="{7058739C-8682-4A29-8FFA-DC3394B3E859}"/>
    <cellStyle name="Currency 2 2 2 4" xfId="216" xr:uid="{36CCBC15-CE93-4E30-BAEE-C238180E3101}"/>
    <cellStyle name="Currency 2 2 2 4 2" xfId="4629" xr:uid="{C5AB9C8F-7CF2-408B-A646-26A9EDB72AB8}"/>
    <cellStyle name="Currency 2 2 2 5" xfId="4523" xr:uid="{5B3BE7E3-ED41-4292-9B32-BFCDD7F48CC9}"/>
    <cellStyle name="Currency 2 2 3" xfId="217" xr:uid="{53EDB565-41B1-4D30-A6E3-F017AB824B7B}"/>
    <cellStyle name="Currency 2 2 3 2" xfId="4630" xr:uid="{368F937C-1D76-47AE-80D4-671635686B54}"/>
    <cellStyle name="Currency 2 2 4" xfId="4522" xr:uid="{CBFBC15E-2AA5-4D04-AE4B-D558F9DD2127}"/>
    <cellStyle name="Currency 2 3" xfId="26" xr:uid="{221C3EEA-0914-4806-A8C7-5730AB919C3F}"/>
    <cellStyle name="Currency 2 3 2" xfId="218" xr:uid="{1E1CBFD1-2D33-4D7D-B6FA-0D2730CB38A2}"/>
    <cellStyle name="Currency 2 3 2 2" xfId="4631" xr:uid="{031A49D2-97A7-4E12-99FD-4BAA402BF77F}"/>
    <cellStyle name="Currency 2 3 3" xfId="4525" xr:uid="{3A032346-33AA-4C7C-AFFD-348C7FD7A77A}"/>
    <cellStyle name="Currency 2 4" xfId="219" xr:uid="{9137E568-FCF8-451B-95A5-A72D6DB705D9}"/>
    <cellStyle name="Currency 2 4 2" xfId="220" xr:uid="{856473C1-FB55-4D5D-BD81-2CB9320C0FEB}"/>
    <cellStyle name="Currency 2 5" xfId="221" xr:uid="{D0C72F91-7F7B-479A-B40A-D0C95DE0153B}"/>
    <cellStyle name="Currency 2 5 2" xfId="222" xr:uid="{713E06B3-16EE-40E9-9962-B4C33613064B}"/>
    <cellStyle name="Currency 2 6" xfId="223" xr:uid="{2D85376C-342D-4AE7-9393-08CBEC4AF52C}"/>
    <cellStyle name="Currency 3" xfId="27" xr:uid="{B8B7CDA0-B235-4779-BC13-2BF4463FEBA4}"/>
    <cellStyle name="Currency 3 2" xfId="28" xr:uid="{FBAB66EC-B6FE-4569-AFD6-E80E01DF0192}"/>
    <cellStyle name="Currency 3 2 2" xfId="224" xr:uid="{16027672-AB24-4022-A356-01292F9836E4}"/>
    <cellStyle name="Currency 3 2 2 2" xfId="4632" xr:uid="{FFF3B87E-459D-4D40-B4AD-D4269914DD3D}"/>
    <cellStyle name="Currency 3 2 3" xfId="4527" xr:uid="{6882B2C8-EC4B-42AE-AB4E-E8F81555F881}"/>
    <cellStyle name="Currency 3 3" xfId="29" xr:uid="{F284D8DC-8431-4A46-8C12-0575D533DF59}"/>
    <cellStyle name="Currency 3 3 2" xfId="225" xr:uid="{167F09AC-6BC5-4979-AF4B-9A74F67EAA08}"/>
    <cellStyle name="Currency 3 3 2 2" xfId="4633" xr:uid="{5AA2FC12-93D4-48FE-BC77-47B1575056CD}"/>
    <cellStyle name="Currency 3 3 3" xfId="4528" xr:uid="{841369FB-412D-445E-A1EB-6E7CD4E69DB3}"/>
    <cellStyle name="Currency 3 4" xfId="30" xr:uid="{85C9486A-CD10-4023-A65D-3E3F9390B6A2}"/>
    <cellStyle name="Currency 3 4 2" xfId="226" xr:uid="{9EC8001A-2B87-4F10-84A0-95D3B1AD9B58}"/>
    <cellStyle name="Currency 3 4 2 2" xfId="4634" xr:uid="{834255F8-B07F-4998-A5C1-6ACF240AAA5E}"/>
    <cellStyle name="Currency 3 4 3" xfId="4529" xr:uid="{2703EA60-FB9B-481F-BECB-A5D0FEF0C7F3}"/>
    <cellStyle name="Currency 3 5" xfId="227" xr:uid="{72AE3CA4-B849-459D-91CE-5B2F013D084B}"/>
    <cellStyle name="Currency 3 5 2" xfId="4635" xr:uid="{6521CFE3-634D-4543-A7BD-22286027D886}"/>
    <cellStyle name="Currency 3 6" xfId="4526" xr:uid="{F32FD4E0-F32B-4EDC-826F-5A95850BC58A}"/>
    <cellStyle name="Currency 4" xfId="31" xr:uid="{803F2760-B40A-43CE-A0DE-47C9424B831E}"/>
    <cellStyle name="Currency 4 2" xfId="32" xr:uid="{B91D9B9D-9CAD-4BF5-855C-84D7CF0A2860}"/>
    <cellStyle name="Currency 4 2 2" xfId="228" xr:uid="{A4074A7A-7B49-4F93-8B1E-D44F4E5B75FC}"/>
    <cellStyle name="Currency 4 2 2 2" xfId="4636" xr:uid="{4231CB6E-60AB-497F-9E16-F177D1111D05}"/>
    <cellStyle name="Currency 4 2 3" xfId="4531" xr:uid="{3BED5BEE-AAF9-4A23-97B9-E97EC4DF720B}"/>
    <cellStyle name="Currency 4 3" xfId="33" xr:uid="{FE7771B6-9F20-44AD-9529-3F420E096546}"/>
    <cellStyle name="Currency 4 3 2" xfId="229" xr:uid="{508831AD-0E76-4342-9360-F02264BCB0D2}"/>
    <cellStyle name="Currency 4 3 2 2" xfId="4637" xr:uid="{7B238D9A-5221-4459-89EE-7DC1F1CE184B}"/>
    <cellStyle name="Currency 4 3 3" xfId="4532" xr:uid="{0FF6FE2B-E729-40BE-91D5-E0C1788338B8}"/>
    <cellStyle name="Currency 4 4" xfId="230" xr:uid="{67739A8D-AB6E-42D3-BC80-907C585BCE80}"/>
    <cellStyle name="Currency 4 4 2" xfId="4638" xr:uid="{DD13C7C3-55AB-461E-A98E-39DE64CC8AD2}"/>
    <cellStyle name="Currency 4 5" xfId="4327" xr:uid="{3D1776F5-A21A-45F1-B3AA-0E98E1A6C08A}"/>
    <cellStyle name="Currency 4 5 2" xfId="4442" xr:uid="{DD987AD3-CC9D-4B5D-99AD-E1DF97D323B7}"/>
    <cellStyle name="Currency 4 5 3" xfId="4724" xr:uid="{2F58C73C-B5EA-4C2A-B2CD-41CE2CDBBA06}"/>
    <cellStyle name="Currency 4 5 3 2" xfId="5319" xr:uid="{B9C508F2-BA3B-4FDB-85A0-11D34CD78E27}"/>
    <cellStyle name="Currency 4 5 3 3" xfId="4764" xr:uid="{0ED4F948-D134-440C-80CC-412A8DC38429}"/>
    <cellStyle name="Currency 4 5 4" xfId="4701" xr:uid="{A67CF492-18C2-434C-995A-02CE02E93CFE}"/>
    <cellStyle name="Currency 4 6" xfId="4530" xr:uid="{8092379F-0923-4450-AB9A-B7EA81055048}"/>
    <cellStyle name="Currency 5" xfId="34" xr:uid="{6A773093-F6F8-4BF9-B516-83883D43AF22}"/>
    <cellStyle name="Currency 5 2" xfId="35" xr:uid="{F180D2B6-F577-45D0-A064-EFB11D177B0E}"/>
    <cellStyle name="Currency 5 2 2" xfId="231" xr:uid="{590D3AD6-D621-4A22-947A-38BD50350C5D}"/>
    <cellStyle name="Currency 5 2 2 2" xfId="4639" xr:uid="{35343CCF-69E2-4F76-8FC8-10F3635E56A2}"/>
    <cellStyle name="Currency 5 2 3" xfId="4533" xr:uid="{2689288B-35BB-4355-B9CB-BCAE30E03EA8}"/>
    <cellStyle name="Currency 5 3" xfId="4328" xr:uid="{1C13264D-629F-4C3E-A7D6-D308B5DECC53}"/>
    <cellStyle name="Currency 5 3 2" xfId="4443" xr:uid="{41E73BB8-2071-4FAD-81EC-8619EDD08A05}"/>
    <cellStyle name="Currency 5 3 2 2" xfId="5309" xr:uid="{CB44FF2A-54D1-47FC-850C-26DA691BEABD}"/>
    <cellStyle name="Currency 5 3 2 3" xfId="4766" xr:uid="{4326EC2C-A3CC-441C-88D3-01A2578AD907}"/>
    <cellStyle name="Currency 5 4" xfId="4765" xr:uid="{91B59E0F-CBB1-429B-9E18-053567FEE9BA}"/>
    <cellStyle name="Currency 6" xfId="36" xr:uid="{E5F8053B-8B5F-4778-84AD-AF0FEE984EF0}"/>
    <cellStyle name="Currency 6 2" xfId="232" xr:uid="{8BF0EEE7-9CE2-4E5A-87B0-4D3F9204E2AA}"/>
    <cellStyle name="Currency 6 2 2" xfId="4640" xr:uid="{4B7A0073-049F-4FDC-B8C0-4CD35E5DC70D}"/>
    <cellStyle name="Currency 6 3" xfId="4329" xr:uid="{9409031F-BA4F-41FB-853E-D78364E18627}"/>
    <cellStyle name="Currency 6 3 2" xfId="4444" xr:uid="{4FB30DDB-EDC5-4460-8A54-789A623C903D}"/>
    <cellStyle name="Currency 6 3 3" xfId="4725" xr:uid="{8F15F702-58F2-4FF7-82FC-25D577A759D6}"/>
    <cellStyle name="Currency 6 3 3 2" xfId="5320" xr:uid="{07F0265B-0BF4-484E-BF81-56FB4F5BA3F3}"/>
    <cellStyle name="Currency 6 3 3 3" xfId="4767" xr:uid="{746DD9D1-69F1-46B7-928E-87ACE1A36C76}"/>
    <cellStyle name="Currency 6 3 4" xfId="4702" xr:uid="{10DA8184-7D85-4433-9A8E-790864C8550F}"/>
    <cellStyle name="Currency 6 4" xfId="4534" xr:uid="{B034323A-3BB5-4843-83AD-AB59C51BF7BB}"/>
    <cellStyle name="Currency 7" xfId="37" xr:uid="{158AED92-DA5F-4232-B7D2-658A8160334F}"/>
    <cellStyle name="Currency 7 2" xfId="38" xr:uid="{D0DB6139-24ED-4197-9041-99D6F00DD634}"/>
    <cellStyle name="Currency 7 2 2" xfId="253" xr:uid="{207A87AA-6038-442C-B958-1D8D454A0B3D}"/>
    <cellStyle name="Currency 7 2 2 2" xfId="4641" xr:uid="{CB5BD519-EA36-47CB-99E4-C74CF06EEB11}"/>
    <cellStyle name="Currency 7 2 3" xfId="4536" xr:uid="{AFFB9ABF-0F4E-417C-855A-A12CBACD07A4}"/>
    <cellStyle name="Currency 7 3" xfId="233" xr:uid="{6808ACB7-60FB-4C64-8D2B-21556CC0619D}"/>
    <cellStyle name="Currency 7 3 2" xfId="4642" xr:uid="{9CE30540-E0FC-4DF4-AA8A-602A752A551D}"/>
    <cellStyle name="Currency 7 4" xfId="4445" xr:uid="{1A0BD53E-F834-42E9-8961-3F6F8CCD0CE2}"/>
    <cellStyle name="Currency 7 5" xfId="4535" xr:uid="{B9F75091-4002-4AB0-97E4-DB9A055DE5B4}"/>
    <cellStyle name="Currency 8" xfId="39" xr:uid="{2A97C0FF-CA1F-4101-8DC2-7A29D13E1574}"/>
    <cellStyle name="Currency 8 2" xfId="40" xr:uid="{38F2C6C2-5DFA-4954-AD84-30E470708085}"/>
    <cellStyle name="Currency 8 2 2" xfId="234" xr:uid="{92E1061F-27D0-457F-AE05-77F01E49BB1B}"/>
    <cellStyle name="Currency 8 2 2 2" xfId="4643" xr:uid="{35722221-3174-495C-B336-9630FDBF8D77}"/>
    <cellStyle name="Currency 8 2 3" xfId="4538" xr:uid="{C015CA1D-CA0C-466D-B86D-4BEA63909B33}"/>
    <cellStyle name="Currency 8 3" xfId="41" xr:uid="{6A5F37A7-2328-4E8D-BB48-52B7F8ED9C49}"/>
    <cellStyle name="Currency 8 3 2" xfId="235" xr:uid="{C9D8AEA8-4E7D-4B08-AAFB-752C2588E4BD}"/>
    <cellStyle name="Currency 8 3 2 2" xfId="4644" xr:uid="{6FB25C0A-BF36-4377-8251-DF45A1EA0308}"/>
    <cellStyle name="Currency 8 3 3" xfId="4539" xr:uid="{7CA80199-1B3B-4B0B-A2AD-F0DA7B879DE7}"/>
    <cellStyle name="Currency 8 4" xfId="42" xr:uid="{9549AC45-D269-4AD1-94A8-B860ECA264EA}"/>
    <cellStyle name="Currency 8 4 2" xfId="236" xr:uid="{350E002D-C827-43AA-9237-98B07858FB29}"/>
    <cellStyle name="Currency 8 4 2 2" xfId="4645" xr:uid="{7B01C709-A794-4F5C-80F6-57AC4DB5FE1A}"/>
    <cellStyle name="Currency 8 4 3" xfId="4540" xr:uid="{A555E2D3-D7A7-48D3-A386-B4167102A134}"/>
    <cellStyle name="Currency 8 5" xfId="237" xr:uid="{E514519F-DE7B-4D82-A695-E7B949351E15}"/>
    <cellStyle name="Currency 8 5 2" xfId="4646" xr:uid="{A56986F8-02D4-43DA-99E1-A7AFAA504CDD}"/>
    <cellStyle name="Currency 8 6" xfId="4446" xr:uid="{F0536E2D-CB85-4C73-828B-ED8081ADAA02}"/>
    <cellStyle name="Currency 8 7" xfId="4537" xr:uid="{D65457FE-A927-4815-BBD5-8467F02A5FBF}"/>
    <cellStyle name="Currency 9" xfId="43" xr:uid="{3DF4CDE5-3912-4246-BA42-46888ECEC8A5}"/>
    <cellStyle name="Currency 9 2" xfId="44" xr:uid="{6BC37771-053D-4526-9A39-180FA080E914}"/>
    <cellStyle name="Currency 9 2 2" xfId="238" xr:uid="{D08B9896-983D-41C6-BC26-FE5912789FC2}"/>
    <cellStyle name="Currency 9 2 2 2" xfId="4647" xr:uid="{A1EEA620-4EE8-4581-934B-A930EC2A3972}"/>
    <cellStyle name="Currency 9 2 3" xfId="4542" xr:uid="{BD9ADF20-02B9-418C-934F-C4E2729D9CD9}"/>
    <cellStyle name="Currency 9 3" xfId="45" xr:uid="{162EF6F9-BE5B-47F2-B863-3E8EB1E9E4A9}"/>
    <cellStyle name="Currency 9 3 2" xfId="239" xr:uid="{8EF54587-251D-4D63-B534-9962634BF50F}"/>
    <cellStyle name="Currency 9 3 2 2" xfId="4648" xr:uid="{87A8BC02-C9EA-4F10-8E15-34B2BC0EB901}"/>
    <cellStyle name="Currency 9 3 3" xfId="4543" xr:uid="{67E129C3-6D80-44DE-8B6B-53E4C4D766E0}"/>
    <cellStyle name="Currency 9 4" xfId="240" xr:uid="{21946123-8D57-46B4-B3F7-06C65CC8847B}"/>
    <cellStyle name="Currency 9 4 2" xfId="4649" xr:uid="{F662E815-BB07-42C2-9CE9-8285DA5F046E}"/>
    <cellStyle name="Currency 9 5" xfId="4330" xr:uid="{939CEBC8-C4B6-4805-AF95-104921F89607}"/>
    <cellStyle name="Currency 9 5 2" xfId="4447" xr:uid="{41F83B5F-411C-4AD2-BE2C-C263858EF457}"/>
    <cellStyle name="Currency 9 5 3" xfId="4726" xr:uid="{C75C5D38-1334-4899-BD83-62611FB38833}"/>
    <cellStyle name="Currency 9 5 4" xfId="4703" xr:uid="{BA0EE1F5-2B10-4D49-B219-CE2A5C66BB5C}"/>
    <cellStyle name="Currency 9 6" xfId="4541" xr:uid="{BB46D8D5-1271-4F5D-B67D-0E9C12ED617D}"/>
    <cellStyle name="Hyperlink" xfId="1" builtinId="8"/>
    <cellStyle name="Hyperlink 2" xfId="9" xr:uid="{25FA210D-AED3-4325-B58F-7318AE92E22A}"/>
    <cellStyle name="Hyperlink 2 2" xfId="5365" xr:uid="{2A06F300-706B-403C-AE8B-A62C00CE5B4C}"/>
    <cellStyle name="Hyperlink 3" xfId="205" xr:uid="{3B1FB218-A4AE-4E98-A8A1-7FB60E5FA43D}"/>
    <cellStyle name="Hyperlink 3 2" xfId="4418" xr:uid="{FAEF6278-54B1-43D3-B8EB-B25DE4BF2798}"/>
    <cellStyle name="Hyperlink 3 3" xfId="4331" xr:uid="{8A303D01-A6AA-4A88-AE9B-9DC169EC73C6}"/>
    <cellStyle name="Hyperlink 4" xfId="4332" xr:uid="{CBDB680B-4169-492A-8FC6-566D70FFD333}"/>
    <cellStyle name="Hyperlink 4 2" xfId="5359" xr:uid="{B0789429-8A57-42CC-BAE1-89CD8C8AB69D}"/>
    <cellStyle name="Normal" xfId="0" builtinId="0"/>
    <cellStyle name="Normal 10" xfId="46" xr:uid="{7B9E26BD-B4A3-4CDB-8A72-A2CBB8221B48}"/>
    <cellStyle name="Normal 10 10" xfId="906" xr:uid="{05642686-D5EB-4B98-B2AF-7371F1FD2619}"/>
    <cellStyle name="Normal 10 10 2" xfId="2511" xr:uid="{15673ECC-526E-4B42-8E7A-1419E99E4BD8}"/>
    <cellStyle name="Normal 10 10 2 2" xfId="4334" xr:uid="{68FF90A6-52C0-4F16-AEBE-ACE09B987033}"/>
    <cellStyle name="Normal 10 10 2 3" xfId="4678" xr:uid="{AC0B021D-F794-4EF5-AE8D-AC0C1085A9B9}"/>
    <cellStyle name="Normal 10 10 3" xfId="2512" xr:uid="{192743E1-97DB-448D-810D-8C31165AA61A}"/>
    <cellStyle name="Normal 10 10 4" xfId="2513" xr:uid="{FFF209E5-A19F-4DB5-B331-2BA7CAC416DC}"/>
    <cellStyle name="Normal 10 11" xfId="2514" xr:uid="{3C05EFE0-4CAB-4CF5-B1A3-F925520CC7C4}"/>
    <cellStyle name="Normal 10 11 2" xfId="2515" xr:uid="{A971C41A-7F6E-416E-A3CF-D074481D609D}"/>
    <cellStyle name="Normal 10 11 3" xfId="2516" xr:uid="{626A751B-521C-42F2-BA67-AD9AC057EAA8}"/>
    <cellStyle name="Normal 10 11 4" xfId="2517" xr:uid="{DEDDD3D1-E6AC-4123-A38F-A8BC06935A3D}"/>
    <cellStyle name="Normal 10 12" xfId="2518" xr:uid="{F6F4C838-857F-4845-B3CC-19DC1C350134}"/>
    <cellStyle name="Normal 10 12 2" xfId="2519" xr:uid="{19CACB6D-E37D-4E92-AAFF-C8C3604CBABC}"/>
    <cellStyle name="Normal 10 13" xfId="2520" xr:uid="{9E206165-E826-462A-A26E-34DD6CDA56C9}"/>
    <cellStyle name="Normal 10 14" xfId="2521" xr:uid="{A1E3F23A-DCDB-468E-A261-24EDD482C1EF}"/>
    <cellStyle name="Normal 10 15" xfId="2522" xr:uid="{06B33666-AD20-463A-A0F7-DEBF028DBCED}"/>
    <cellStyle name="Normal 10 2" xfId="47" xr:uid="{42BF1262-6DDF-4EF4-BA07-DE7404A7A5DA}"/>
    <cellStyle name="Normal 10 2 10" xfId="2523" xr:uid="{AC6F9858-BDF6-4AD7-893E-44444A639B74}"/>
    <cellStyle name="Normal 10 2 11" xfId="2524" xr:uid="{0B191EBB-D1ED-4051-AE40-B113ABA2253F}"/>
    <cellStyle name="Normal 10 2 2" xfId="48" xr:uid="{3C4956CC-60F4-4FDE-BC61-966AE99F8B4D}"/>
    <cellStyle name="Normal 10 2 2 2" xfId="49" xr:uid="{4FC9E4BF-EAAC-4170-9584-1EB8C988FD45}"/>
    <cellStyle name="Normal 10 2 2 2 2" xfId="241" xr:uid="{2BC9A930-7C35-4BB3-8B70-3D8696242229}"/>
    <cellStyle name="Normal 10 2 2 2 2 2" xfId="457" xr:uid="{C51D2A2D-B0F9-461C-8FEA-4BAA4219C6B5}"/>
    <cellStyle name="Normal 10 2 2 2 2 2 2" xfId="458" xr:uid="{7FF9071D-199E-4A89-8547-6A95CDA3BE69}"/>
    <cellStyle name="Normal 10 2 2 2 2 2 2 2" xfId="907" xr:uid="{7408421F-0220-4FDA-9AB9-F2B48D2499AE}"/>
    <cellStyle name="Normal 10 2 2 2 2 2 2 2 2" xfId="908" xr:uid="{92706DAD-50A5-4DB3-AEDD-F7474760CAD2}"/>
    <cellStyle name="Normal 10 2 2 2 2 2 2 3" xfId="909" xr:uid="{00EDF6B9-3EDF-44DB-9A1C-5533F48EC9C2}"/>
    <cellStyle name="Normal 10 2 2 2 2 2 3" xfId="910" xr:uid="{EF6D253A-FE6E-4E94-95A0-69CF6B4303EF}"/>
    <cellStyle name="Normal 10 2 2 2 2 2 3 2" xfId="911" xr:uid="{DC79EAA9-0A10-4EDB-A6D7-A838BF4AC39D}"/>
    <cellStyle name="Normal 10 2 2 2 2 2 4" xfId="912" xr:uid="{6A226934-E2AF-407F-B7AF-7595F67721DD}"/>
    <cellStyle name="Normal 10 2 2 2 2 3" xfId="459" xr:uid="{D634FB2E-33AF-473E-8A42-056A175A14D0}"/>
    <cellStyle name="Normal 10 2 2 2 2 3 2" xfId="913" xr:uid="{08B8A4B6-D061-4907-86F2-4BCFAC712CD5}"/>
    <cellStyle name="Normal 10 2 2 2 2 3 2 2" xfId="914" xr:uid="{A71950DF-01A1-41BE-8C94-38CB4E838728}"/>
    <cellStyle name="Normal 10 2 2 2 2 3 3" xfId="915" xr:uid="{12523ADC-5EAD-4203-8922-D88EAC5A28A2}"/>
    <cellStyle name="Normal 10 2 2 2 2 3 4" xfId="2525" xr:uid="{A73ED9BA-C60F-4154-8C8D-51F3212139B1}"/>
    <cellStyle name="Normal 10 2 2 2 2 4" xfId="916" xr:uid="{595E4216-C35B-411C-A06F-C81E3C3F3728}"/>
    <cellStyle name="Normal 10 2 2 2 2 4 2" xfId="917" xr:uid="{007F515B-FCD0-42B1-B562-9112D855EA11}"/>
    <cellStyle name="Normal 10 2 2 2 2 5" xfId="918" xr:uid="{6E661AE2-654D-417D-BE90-410020235F20}"/>
    <cellStyle name="Normal 10 2 2 2 2 6" xfId="2526" xr:uid="{46F6FBF2-9E13-48B8-AA5C-0CD1F0B8968F}"/>
    <cellStyle name="Normal 10 2 2 2 3" xfId="242" xr:uid="{9CB0D541-C903-4EDB-925B-873EA7F83472}"/>
    <cellStyle name="Normal 10 2 2 2 3 2" xfId="460" xr:uid="{6C5CCD77-E8B9-4175-8ED6-F2A391419045}"/>
    <cellStyle name="Normal 10 2 2 2 3 2 2" xfId="461" xr:uid="{1D5F41B2-9988-4CEE-8474-DE2488665856}"/>
    <cellStyle name="Normal 10 2 2 2 3 2 2 2" xfId="919" xr:uid="{08561C73-C58F-4013-948C-C4639C455350}"/>
    <cellStyle name="Normal 10 2 2 2 3 2 2 2 2" xfId="920" xr:uid="{9E386403-B1BC-4EA3-BC15-E4BCC8E1EC66}"/>
    <cellStyle name="Normal 10 2 2 2 3 2 2 3" xfId="921" xr:uid="{F7D508EF-D73F-49C4-B33A-D34DBBAF3899}"/>
    <cellStyle name="Normal 10 2 2 2 3 2 3" xfId="922" xr:uid="{0B1BA166-C648-4784-9379-9BC63C92F0BF}"/>
    <cellStyle name="Normal 10 2 2 2 3 2 3 2" xfId="923" xr:uid="{21AB0D17-3EFA-440C-A239-9477338126A5}"/>
    <cellStyle name="Normal 10 2 2 2 3 2 4" xfId="924" xr:uid="{09DF6F6A-43D7-4C7A-910E-CB6E802A8484}"/>
    <cellStyle name="Normal 10 2 2 2 3 3" xfId="462" xr:uid="{ECB4B3BB-B002-4A40-8A5E-CCF1BF926BC0}"/>
    <cellStyle name="Normal 10 2 2 2 3 3 2" xfId="925" xr:uid="{94134A4B-8BDE-4248-86CE-5EFC9ECE4745}"/>
    <cellStyle name="Normal 10 2 2 2 3 3 2 2" xfId="926" xr:uid="{5DE56E49-5BF7-48B4-90C1-7853242C5559}"/>
    <cellStyle name="Normal 10 2 2 2 3 3 3" xfId="927" xr:uid="{85453520-DCF2-4E56-90AA-799B76B6BF09}"/>
    <cellStyle name="Normal 10 2 2 2 3 4" xfId="928" xr:uid="{B0CDF347-9E86-4F3B-B09B-248DE00B0EB1}"/>
    <cellStyle name="Normal 10 2 2 2 3 4 2" xfId="929" xr:uid="{627205E0-B3FB-42A3-A9BA-838402A658ED}"/>
    <cellStyle name="Normal 10 2 2 2 3 5" xfId="930" xr:uid="{0C818E56-C7FA-4030-A1D1-01ACD1CBCEC8}"/>
    <cellStyle name="Normal 10 2 2 2 4" xfId="463" xr:uid="{3BE21828-C22E-4691-948E-82DBE7C372D4}"/>
    <cellStyle name="Normal 10 2 2 2 4 2" xfId="464" xr:uid="{34A4A612-98F5-4283-8BAB-41E88CBE5AE5}"/>
    <cellStyle name="Normal 10 2 2 2 4 2 2" xfId="931" xr:uid="{B40C3AE9-0D3D-4140-8DFA-655EE75FE921}"/>
    <cellStyle name="Normal 10 2 2 2 4 2 2 2" xfId="932" xr:uid="{AB5FF7F7-497F-4006-8680-CF2078AD0458}"/>
    <cellStyle name="Normal 10 2 2 2 4 2 3" xfId="933" xr:uid="{E15FC96C-1D3D-44F7-987A-2A79C50EF48E}"/>
    <cellStyle name="Normal 10 2 2 2 4 3" xfId="934" xr:uid="{4B865E85-57FD-4A7D-B852-31780E1E198E}"/>
    <cellStyle name="Normal 10 2 2 2 4 3 2" xfId="935" xr:uid="{61C7CE15-F5F6-4D1E-8E9F-837D1D7D0F25}"/>
    <cellStyle name="Normal 10 2 2 2 4 4" xfId="936" xr:uid="{720363E3-5167-4325-A90D-1B6C5DBDB416}"/>
    <cellStyle name="Normal 10 2 2 2 5" xfId="465" xr:uid="{91FE0FB1-9707-4CE4-A658-C14FA9D1F877}"/>
    <cellStyle name="Normal 10 2 2 2 5 2" xfId="937" xr:uid="{03E1714D-F4BB-4E2C-9862-F5D89AE62AB6}"/>
    <cellStyle name="Normal 10 2 2 2 5 2 2" xfId="938" xr:uid="{A0813B66-6DC3-4A04-B07D-0A0C767A3923}"/>
    <cellStyle name="Normal 10 2 2 2 5 3" xfId="939" xr:uid="{B3722ABF-0A06-410A-9236-038D50DCCA66}"/>
    <cellStyle name="Normal 10 2 2 2 5 4" xfId="2527" xr:uid="{887ADB5E-BC9F-4A0B-88AD-A6BF681EC7DE}"/>
    <cellStyle name="Normal 10 2 2 2 6" xfId="940" xr:uid="{7A449DC0-4658-4011-9C98-FEB96AD050D7}"/>
    <cellStyle name="Normal 10 2 2 2 6 2" xfId="941" xr:uid="{A314327F-9D80-4F4F-9CA6-837AD3C31247}"/>
    <cellStyle name="Normal 10 2 2 2 7" xfId="942" xr:uid="{ED755038-CD40-41FA-BFF3-D8CFE8C695B7}"/>
    <cellStyle name="Normal 10 2 2 2 8" xfId="2528" xr:uid="{F9C7C74C-985F-4064-9EA1-68190568F72F}"/>
    <cellStyle name="Normal 10 2 2 3" xfId="243" xr:uid="{673EA38C-704C-431E-B87F-69F5ED06AB4E}"/>
    <cellStyle name="Normal 10 2 2 3 2" xfId="466" xr:uid="{20409168-E928-49A8-B5EE-5431F8F85342}"/>
    <cellStyle name="Normal 10 2 2 3 2 2" xfId="467" xr:uid="{FEB9701D-CABF-46E0-AE40-0BFA9F823954}"/>
    <cellStyle name="Normal 10 2 2 3 2 2 2" xfId="943" xr:uid="{95AB5DB7-BD02-441B-AB9E-A0218B1EFC38}"/>
    <cellStyle name="Normal 10 2 2 3 2 2 2 2" xfId="944" xr:uid="{CD5BDD2F-279F-4DF5-9D2E-BBB71CF4DCA4}"/>
    <cellStyle name="Normal 10 2 2 3 2 2 3" xfId="945" xr:uid="{52B58A97-5043-4242-B4E1-4169CEDA09AE}"/>
    <cellStyle name="Normal 10 2 2 3 2 3" xfId="946" xr:uid="{D79DCCBA-7744-4EDB-8057-A8F503FE68BA}"/>
    <cellStyle name="Normal 10 2 2 3 2 3 2" xfId="947" xr:uid="{47D32614-2F54-4316-A2BB-AA55C08D896C}"/>
    <cellStyle name="Normal 10 2 2 3 2 4" xfId="948" xr:uid="{3C0525B6-D525-4E08-98D5-AF6F7E704AEE}"/>
    <cellStyle name="Normal 10 2 2 3 3" xfId="468" xr:uid="{B9D838A8-206F-4C86-BEBC-826F2F6CE2C1}"/>
    <cellStyle name="Normal 10 2 2 3 3 2" xfId="949" xr:uid="{331F3A06-91E9-4E82-A381-2276D9D3C382}"/>
    <cellStyle name="Normal 10 2 2 3 3 2 2" xfId="950" xr:uid="{BC822C0C-4043-4E7F-8EFD-36CA3AF3407D}"/>
    <cellStyle name="Normal 10 2 2 3 3 3" xfId="951" xr:uid="{469D63D5-CBC1-4147-B06E-AAAFD814F65C}"/>
    <cellStyle name="Normal 10 2 2 3 3 4" xfId="2529" xr:uid="{91F21EE2-6B29-43D5-B908-B63D3938E5A4}"/>
    <cellStyle name="Normal 10 2 2 3 4" xfId="952" xr:uid="{2ACEE033-0669-4448-940B-1D74D30B0356}"/>
    <cellStyle name="Normal 10 2 2 3 4 2" xfId="953" xr:uid="{91EB10A0-CE2D-40ED-8F4B-FE2C04123157}"/>
    <cellStyle name="Normal 10 2 2 3 5" xfId="954" xr:uid="{12812AB6-5F45-480D-BF84-7E2C96E78241}"/>
    <cellStyle name="Normal 10 2 2 3 6" xfId="2530" xr:uid="{FBB17B4F-0BDC-4F47-BB4C-0719DF14769D}"/>
    <cellStyle name="Normal 10 2 2 4" xfId="244" xr:uid="{1355FA84-0B62-4E12-B4E2-958A8E6FA6DA}"/>
    <cellStyle name="Normal 10 2 2 4 2" xfId="469" xr:uid="{8EFF6C48-EDCC-4159-A52F-8857D3905ABE}"/>
    <cellStyle name="Normal 10 2 2 4 2 2" xfId="470" xr:uid="{7FAF9463-5B80-4DA6-9B26-04FB4E59E778}"/>
    <cellStyle name="Normal 10 2 2 4 2 2 2" xfId="955" xr:uid="{EBB51D71-9E82-4A76-B25E-2527AEEEB40C}"/>
    <cellStyle name="Normal 10 2 2 4 2 2 2 2" xfId="956" xr:uid="{1F0A42F7-28D2-4D1F-9B27-F63EB5D145E7}"/>
    <cellStyle name="Normal 10 2 2 4 2 2 3" xfId="957" xr:uid="{D696979D-E273-4DA4-992F-C82D3006DDF3}"/>
    <cellStyle name="Normal 10 2 2 4 2 3" xfId="958" xr:uid="{278D7024-C84D-4B54-B886-C9A0DA612543}"/>
    <cellStyle name="Normal 10 2 2 4 2 3 2" xfId="959" xr:uid="{18BCC002-BC93-40BB-A029-7097007067F2}"/>
    <cellStyle name="Normal 10 2 2 4 2 4" xfId="960" xr:uid="{6C9B7B08-FF35-4E15-91B1-754E24C395D0}"/>
    <cellStyle name="Normal 10 2 2 4 3" xfId="471" xr:uid="{41B446AD-E7A4-4BCB-B01D-11E75343AFA0}"/>
    <cellStyle name="Normal 10 2 2 4 3 2" xfId="961" xr:uid="{667A105B-4E9A-43CF-810E-ECAEEED715BB}"/>
    <cellStyle name="Normal 10 2 2 4 3 2 2" xfId="962" xr:uid="{93007ED6-BD39-4032-AA98-052B8E1FF2C1}"/>
    <cellStyle name="Normal 10 2 2 4 3 3" xfId="963" xr:uid="{DF24394A-80FB-4A3D-B9D3-4BFC624F6C15}"/>
    <cellStyle name="Normal 10 2 2 4 4" xfId="964" xr:uid="{ED9FDDA6-B9C2-43FD-9118-5E89AFA4A34D}"/>
    <cellStyle name="Normal 10 2 2 4 4 2" xfId="965" xr:uid="{EF32B60F-6A65-4533-98EC-21164EE6E66B}"/>
    <cellStyle name="Normal 10 2 2 4 5" xfId="966" xr:uid="{F8FF0820-BF8D-4D45-828E-9B753E90FCD1}"/>
    <cellStyle name="Normal 10 2 2 5" xfId="245" xr:uid="{C5AA19C0-2ADF-4C58-B006-806E1B7CC175}"/>
    <cellStyle name="Normal 10 2 2 5 2" xfId="472" xr:uid="{9958ADAC-0F53-43DA-A23F-18107D6891CB}"/>
    <cellStyle name="Normal 10 2 2 5 2 2" xfId="967" xr:uid="{E939737F-5B09-4C12-B127-D177FE8D16A8}"/>
    <cellStyle name="Normal 10 2 2 5 2 2 2" xfId="968" xr:uid="{AC0B45F2-1696-45F2-AF03-17A54AB9F685}"/>
    <cellStyle name="Normal 10 2 2 5 2 3" xfId="969" xr:uid="{037913D3-57D4-448C-BF38-1E1993C6CE3B}"/>
    <cellStyle name="Normal 10 2 2 5 3" xfId="970" xr:uid="{7713DD6D-DC4E-47AC-A9BE-C4FD7BB95433}"/>
    <cellStyle name="Normal 10 2 2 5 3 2" xfId="971" xr:uid="{41F1C436-19FE-494B-9C6C-3483416FF7EA}"/>
    <cellStyle name="Normal 10 2 2 5 4" xfId="972" xr:uid="{6CAEC3FE-4E68-4009-BA3B-C73E4469F37E}"/>
    <cellStyle name="Normal 10 2 2 6" xfId="473" xr:uid="{3E573B7F-0BAF-488F-8C1F-DA6B936C64CB}"/>
    <cellStyle name="Normal 10 2 2 6 2" xfId="973" xr:uid="{35A16D92-DA60-4842-8E47-E713D274D6B6}"/>
    <cellStyle name="Normal 10 2 2 6 2 2" xfId="974" xr:uid="{9D86D1E1-BFA3-4B18-86C9-4C717B91DFAC}"/>
    <cellStyle name="Normal 10 2 2 6 2 3" xfId="4336" xr:uid="{57DCFB18-F4E1-437A-A810-C40B8DFD2FEF}"/>
    <cellStyle name="Normal 10 2 2 6 3" xfId="975" xr:uid="{98B9A9CB-D974-46C9-87D6-A168FBBA9FA6}"/>
    <cellStyle name="Normal 10 2 2 6 4" xfId="2531" xr:uid="{9F76536B-D596-49F6-83DD-B0DA31AA48C8}"/>
    <cellStyle name="Normal 10 2 2 6 4 2" xfId="4567" xr:uid="{27F6098E-65F2-4ED2-8B17-2B95541BC2F6}"/>
    <cellStyle name="Normal 10 2 2 6 4 3" xfId="4679" xr:uid="{73ADC70D-AAAF-40A2-A0FD-ED7665DE9EB7}"/>
    <cellStyle name="Normal 10 2 2 6 4 4" xfId="4605" xr:uid="{84142CB3-A527-4409-8C18-45A43943A753}"/>
    <cellStyle name="Normal 10 2 2 7" xfId="976" xr:uid="{6C357478-DBD3-4AAE-9C59-1CD5746935D0}"/>
    <cellStyle name="Normal 10 2 2 7 2" xfId="977" xr:uid="{CFBA5E0E-12B3-40C8-8820-C46BE886DB89}"/>
    <cellStyle name="Normal 10 2 2 8" xfId="978" xr:uid="{4335877E-DA4A-4AFA-8958-ADB0CFAF8A37}"/>
    <cellStyle name="Normal 10 2 2 9" xfId="2532" xr:uid="{60DCE7DE-51CD-4129-88B1-1FA466B9AFCB}"/>
    <cellStyle name="Normal 10 2 3" xfId="50" xr:uid="{F7830A22-11AD-43B6-A337-CFA80350AD9C}"/>
    <cellStyle name="Normal 10 2 3 2" xfId="51" xr:uid="{BB5BFCCF-57E9-4B45-BA58-D4058F1592AF}"/>
    <cellStyle name="Normal 10 2 3 2 2" xfId="474" xr:uid="{0CEEA8B6-757F-4EC7-93BB-88C79E4ED7AA}"/>
    <cellStyle name="Normal 10 2 3 2 2 2" xfId="475" xr:uid="{045CF2B1-DE70-4F3C-9284-EDC9A11C00FF}"/>
    <cellStyle name="Normal 10 2 3 2 2 2 2" xfId="979" xr:uid="{6891B777-4150-42B2-9599-D77C67394F67}"/>
    <cellStyle name="Normal 10 2 3 2 2 2 2 2" xfId="980" xr:uid="{705FFCA1-8AB1-4F88-B1FC-0B58C373D062}"/>
    <cellStyle name="Normal 10 2 3 2 2 2 3" xfId="981" xr:uid="{E11FDEBB-C6E1-4C31-9069-9E85F75D09E3}"/>
    <cellStyle name="Normal 10 2 3 2 2 3" xfId="982" xr:uid="{5876E160-D268-46C0-8114-EFC6A74E1A41}"/>
    <cellStyle name="Normal 10 2 3 2 2 3 2" xfId="983" xr:uid="{EA69352D-C8CF-49C6-9F09-598C4377EE8C}"/>
    <cellStyle name="Normal 10 2 3 2 2 4" xfId="984" xr:uid="{80262CAC-4968-4ADF-AE56-7E6E1407EDA6}"/>
    <cellStyle name="Normal 10 2 3 2 3" xfId="476" xr:uid="{A981EFD9-25F9-476D-8A21-2AB391014632}"/>
    <cellStyle name="Normal 10 2 3 2 3 2" xfId="985" xr:uid="{7B70916A-537B-4B03-9531-83E92704FC09}"/>
    <cellStyle name="Normal 10 2 3 2 3 2 2" xfId="986" xr:uid="{CF9F328C-508C-47EF-ACB2-BCB269E5290E}"/>
    <cellStyle name="Normal 10 2 3 2 3 3" xfId="987" xr:uid="{3DDB3367-3B16-4CD2-96D7-AB8D0FC9C179}"/>
    <cellStyle name="Normal 10 2 3 2 3 4" xfId="2533" xr:uid="{6D51DE5B-B1F9-4D20-92E0-3750517AA9E6}"/>
    <cellStyle name="Normal 10 2 3 2 4" xfId="988" xr:uid="{357B53B1-A76B-49FA-BF15-DAD67C1811F7}"/>
    <cellStyle name="Normal 10 2 3 2 4 2" xfId="989" xr:uid="{E91B7D96-5869-45A7-8A79-6E0FD489AE20}"/>
    <cellStyle name="Normal 10 2 3 2 5" xfId="990" xr:uid="{ABE5F026-23A1-4BE9-9F1F-65B39E634754}"/>
    <cellStyle name="Normal 10 2 3 2 6" xfId="2534" xr:uid="{C6DB10E0-65CC-417F-B61F-47B7D0739380}"/>
    <cellStyle name="Normal 10 2 3 3" xfId="246" xr:uid="{27ABE3AB-629A-4CC9-8BD7-602C39BF8308}"/>
    <cellStyle name="Normal 10 2 3 3 2" xfId="477" xr:uid="{805DD676-3339-4E99-B52D-2433F7AD3443}"/>
    <cellStyle name="Normal 10 2 3 3 2 2" xfId="478" xr:uid="{E4C59272-FDFB-492F-94E8-3CC12E7BDA79}"/>
    <cellStyle name="Normal 10 2 3 3 2 2 2" xfId="991" xr:uid="{1B243233-D954-45D4-AF68-18E7616841A2}"/>
    <cellStyle name="Normal 10 2 3 3 2 2 2 2" xfId="992" xr:uid="{4FCCB831-36A1-4877-8AFB-88C7B5C40757}"/>
    <cellStyle name="Normal 10 2 3 3 2 2 3" xfId="993" xr:uid="{4B050FE1-9C4E-4399-B1D8-BD309825B02C}"/>
    <cellStyle name="Normal 10 2 3 3 2 3" xfId="994" xr:uid="{6CB8AF4E-FF65-422A-BFA7-07485395F0AA}"/>
    <cellStyle name="Normal 10 2 3 3 2 3 2" xfId="995" xr:uid="{14878B3F-B5D9-4AA9-AC28-BDFC0AAA8732}"/>
    <cellStyle name="Normal 10 2 3 3 2 4" xfId="996" xr:uid="{E2122838-CA5F-4C05-BEF5-0E133097DAE4}"/>
    <cellStyle name="Normal 10 2 3 3 3" xfId="479" xr:uid="{32A4D8B3-25A0-4AB1-9719-B073397EC9B6}"/>
    <cellStyle name="Normal 10 2 3 3 3 2" xfId="997" xr:uid="{EF9B1C55-FDF3-43CA-A22B-4F5EEB460404}"/>
    <cellStyle name="Normal 10 2 3 3 3 2 2" xfId="998" xr:uid="{61AEF9EE-BAAE-4403-A5EA-568CFA3D2A24}"/>
    <cellStyle name="Normal 10 2 3 3 3 3" xfId="999" xr:uid="{410E0950-728B-4C9A-895D-8E2307A00154}"/>
    <cellStyle name="Normal 10 2 3 3 4" xfId="1000" xr:uid="{821476BE-00B7-4484-A44E-C8FA311D6C1B}"/>
    <cellStyle name="Normal 10 2 3 3 4 2" xfId="1001" xr:uid="{5A279498-D3D1-4578-92C7-DDD8599F6A47}"/>
    <cellStyle name="Normal 10 2 3 3 5" xfId="1002" xr:uid="{ED6683F8-785A-4AB8-844E-E63ADA260F40}"/>
    <cellStyle name="Normal 10 2 3 4" xfId="247" xr:uid="{BF2D95C8-761F-4256-9DE6-88878502DB1C}"/>
    <cellStyle name="Normal 10 2 3 4 2" xfId="480" xr:uid="{93E03206-8591-434C-8F9B-81822964C447}"/>
    <cellStyle name="Normal 10 2 3 4 2 2" xfId="1003" xr:uid="{2EAFD77A-20D1-4BDA-9311-439AED31B045}"/>
    <cellStyle name="Normal 10 2 3 4 2 2 2" xfId="1004" xr:uid="{B4CF1956-636E-42D2-A5EA-4CE9D4DCCA7D}"/>
    <cellStyle name="Normal 10 2 3 4 2 3" xfId="1005" xr:uid="{8BEFAAD8-17C6-4EC4-8C3E-DFC927A0BBF2}"/>
    <cellStyle name="Normal 10 2 3 4 3" xfId="1006" xr:uid="{80C271BA-4564-49F0-92DE-0B39D02D3F42}"/>
    <cellStyle name="Normal 10 2 3 4 3 2" xfId="1007" xr:uid="{E6AE4C63-C4E2-49C8-BDA1-8C52756F9B7D}"/>
    <cellStyle name="Normal 10 2 3 4 4" xfId="1008" xr:uid="{77E3B8DC-011A-48D5-B084-079BB1E31D54}"/>
    <cellStyle name="Normal 10 2 3 5" xfId="481" xr:uid="{21AC683E-C284-4321-8FB6-5327D67CB30C}"/>
    <cellStyle name="Normal 10 2 3 5 2" xfId="1009" xr:uid="{F465D4E5-A3EF-46D2-91BB-B7EC51FE90B7}"/>
    <cellStyle name="Normal 10 2 3 5 2 2" xfId="1010" xr:uid="{BCFE55A5-47C9-46CB-A66D-B1F961DFE2B3}"/>
    <cellStyle name="Normal 10 2 3 5 2 3" xfId="4337" xr:uid="{B8454E7D-C685-4B53-9235-144049240AA6}"/>
    <cellStyle name="Normal 10 2 3 5 3" xfId="1011" xr:uid="{D6D45561-D0E9-49E1-865C-4B158AB9BC9E}"/>
    <cellStyle name="Normal 10 2 3 5 4" xfId="2535" xr:uid="{42688034-6F28-4010-BB39-08816572C859}"/>
    <cellStyle name="Normal 10 2 3 5 4 2" xfId="4568" xr:uid="{2CD86BFA-5A89-4D50-B712-7049F5B6242A}"/>
    <cellStyle name="Normal 10 2 3 5 4 3" xfId="4680" xr:uid="{13A63F88-D80A-40B0-8CD8-AF0A542C3F99}"/>
    <cellStyle name="Normal 10 2 3 5 4 4" xfId="4606" xr:uid="{A69D3805-A74D-439C-92EE-C488A83BAB49}"/>
    <cellStyle name="Normal 10 2 3 6" xfId="1012" xr:uid="{99AE2EE1-D5C7-492B-9302-0B7639B593C1}"/>
    <cellStyle name="Normal 10 2 3 6 2" xfId="1013" xr:uid="{5E045BED-A509-417E-A210-09FD93C40B4B}"/>
    <cellStyle name="Normal 10 2 3 7" xfId="1014" xr:uid="{4F3D400F-92F4-4F14-B1A5-9CC6ECAB6B3D}"/>
    <cellStyle name="Normal 10 2 3 8" xfId="2536" xr:uid="{C8ABFCF0-DCA8-4E6C-9A31-2F7E66735C6A}"/>
    <cellStyle name="Normal 10 2 4" xfId="52" xr:uid="{220C39C2-0403-4709-9332-90C8CA5EC881}"/>
    <cellStyle name="Normal 10 2 4 2" xfId="432" xr:uid="{14BDBE99-6F87-4E1E-B310-ED5CE27D270A}"/>
    <cellStyle name="Normal 10 2 4 2 2" xfId="482" xr:uid="{463F0B1B-E151-48D0-B6AE-FDF3A53E2DBF}"/>
    <cellStyle name="Normal 10 2 4 2 2 2" xfId="1015" xr:uid="{EC75D791-B11D-4B86-98CC-CF23703C8364}"/>
    <cellStyle name="Normal 10 2 4 2 2 2 2" xfId="1016" xr:uid="{C6FE3B10-C3A9-4634-BB59-2DAAEA7BD397}"/>
    <cellStyle name="Normal 10 2 4 2 2 3" xfId="1017" xr:uid="{0507154A-BD8A-4950-8108-CD2C64C9D6B4}"/>
    <cellStyle name="Normal 10 2 4 2 2 4" xfId="2537" xr:uid="{F1CB7193-2357-4B18-9F9E-A78C6B22DB30}"/>
    <cellStyle name="Normal 10 2 4 2 3" xfId="1018" xr:uid="{4DB100FB-6D77-4220-A6D7-E0B49983DB30}"/>
    <cellStyle name="Normal 10 2 4 2 3 2" xfId="1019" xr:uid="{9F0DAA0A-1FB0-4E40-8238-4667444C3182}"/>
    <cellStyle name="Normal 10 2 4 2 4" xfId="1020" xr:uid="{96D3686C-55D6-4A20-9D18-B7F736F4F3F6}"/>
    <cellStyle name="Normal 10 2 4 2 5" xfId="2538" xr:uid="{A18A37A6-EA1B-4477-861B-7E10663C0DAE}"/>
    <cellStyle name="Normal 10 2 4 3" xfId="483" xr:uid="{60A01165-BA90-41A7-B397-DA673645F0BA}"/>
    <cellStyle name="Normal 10 2 4 3 2" xfId="1021" xr:uid="{AB9DAFB1-788A-42FE-BEE4-5B0B5611A088}"/>
    <cellStyle name="Normal 10 2 4 3 2 2" xfId="1022" xr:uid="{83611338-7F1E-4662-9125-90541D40BCBA}"/>
    <cellStyle name="Normal 10 2 4 3 3" xfId="1023" xr:uid="{39FA46D0-D06C-471B-AE59-66F558FFA18E}"/>
    <cellStyle name="Normal 10 2 4 3 4" xfId="2539" xr:uid="{948F7EB2-EFAB-4BF0-8BEF-464D48B0D8BB}"/>
    <cellStyle name="Normal 10 2 4 4" xfId="1024" xr:uid="{774F5121-297E-448E-98C8-74979BAAE051}"/>
    <cellStyle name="Normal 10 2 4 4 2" xfId="1025" xr:uid="{C8256FCD-64A5-42DF-B36C-17953BCCAE9E}"/>
    <cellStyle name="Normal 10 2 4 4 3" xfId="2540" xr:uid="{5646C260-CED7-4655-9BA8-5477C2CC62C8}"/>
    <cellStyle name="Normal 10 2 4 4 4" xfId="2541" xr:uid="{5413C14A-B909-417E-8638-89C4C611B8A1}"/>
    <cellStyle name="Normal 10 2 4 5" xfId="1026" xr:uid="{642058D8-0C3D-4949-97CF-63733260BCD0}"/>
    <cellStyle name="Normal 10 2 4 6" xfId="2542" xr:uid="{A2785EC6-081A-485C-9A83-9920CB050551}"/>
    <cellStyle name="Normal 10 2 4 7" xfId="2543" xr:uid="{D24583E5-FBE7-4A19-8ECE-D4CB0908FB66}"/>
    <cellStyle name="Normal 10 2 5" xfId="248" xr:uid="{17D491EC-EA15-4254-9E95-42DE001241D5}"/>
    <cellStyle name="Normal 10 2 5 2" xfId="484" xr:uid="{0B27F929-ED20-467F-9098-090007459836}"/>
    <cellStyle name="Normal 10 2 5 2 2" xfId="485" xr:uid="{FCE9F206-84A1-4779-A16E-5F341E61DC8F}"/>
    <cellStyle name="Normal 10 2 5 2 2 2" xfId="1027" xr:uid="{159DAAF5-BF35-4C88-A7DF-58DEED29D23A}"/>
    <cellStyle name="Normal 10 2 5 2 2 2 2" xfId="1028" xr:uid="{21B400F7-CE0C-4821-B299-0A4FC89DC967}"/>
    <cellStyle name="Normal 10 2 5 2 2 3" xfId="1029" xr:uid="{991B3F4C-A595-4C62-BFB0-A750EE92BD7A}"/>
    <cellStyle name="Normal 10 2 5 2 3" xfId="1030" xr:uid="{ACDCB5EA-736B-406E-893A-AD4859D915D2}"/>
    <cellStyle name="Normal 10 2 5 2 3 2" xfId="1031" xr:uid="{33C07C48-C894-426E-B7C0-6275E3ACE4C6}"/>
    <cellStyle name="Normal 10 2 5 2 4" xfId="1032" xr:uid="{A0BED400-4143-427F-9129-7BBC93350DB5}"/>
    <cellStyle name="Normal 10 2 5 3" xfId="486" xr:uid="{F3ABA647-DCE2-4A6F-8FEC-4E537083EE5E}"/>
    <cellStyle name="Normal 10 2 5 3 2" xfId="1033" xr:uid="{25C38245-3485-452A-A1DF-06429E504BAF}"/>
    <cellStyle name="Normal 10 2 5 3 2 2" xfId="1034" xr:uid="{8152E75E-6653-43B2-B7FF-7D746D076899}"/>
    <cellStyle name="Normal 10 2 5 3 3" xfId="1035" xr:uid="{8B862A02-FAF1-481E-AA01-E6336F5D50CE}"/>
    <cellStyle name="Normal 10 2 5 3 4" xfId="2544" xr:uid="{96FD8D9D-E2E7-4D4C-99DD-798AC7EF97AE}"/>
    <cellStyle name="Normal 10 2 5 4" xfId="1036" xr:uid="{40FF6C9D-8181-4215-8B10-D309479BC3F7}"/>
    <cellStyle name="Normal 10 2 5 4 2" xfId="1037" xr:uid="{8894F015-4EB8-497C-81C8-4DC6521FBF0A}"/>
    <cellStyle name="Normal 10 2 5 5" xfId="1038" xr:uid="{2ACC7934-AC2B-4091-AC58-ADDA18FF9ED1}"/>
    <cellStyle name="Normal 10 2 5 6" xfId="2545" xr:uid="{81EC478A-81DB-4861-B7C6-D61386CEC64F}"/>
    <cellStyle name="Normal 10 2 6" xfId="249" xr:uid="{2A6B3E73-92C1-4015-9AC6-97C71419FB2A}"/>
    <cellStyle name="Normal 10 2 6 2" xfId="487" xr:uid="{32692617-2CBC-4A4B-88AA-93C037DCE850}"/>
    <cellStyle name="Normal 10 2 6 2 2" xfId="1039" xr:uid="{8B4E948B-39BF-4D0E-8D4F-1D34830F9A9A}"/>
    <cellStyle name="Normal 10 2 6 2 2 2" xfId="1040" xr:uid="{CC322F72-DEAE-4126-9B8F-825FC3FD6EFD}"/>
    <cellStyle name="Normal 10 2 6 2 3" xfId="1041" xr:uid="{4C415A12-642F-4DD8-9B49-5EC1CE6DE8E1}"/>
    <cellStyle name="Normal 10 2 6 2 4" xfId="2546" xr:uid="{BC92A78D-87B8-422F-8E52-0E2111868777}"/>
    <cellStyle name="Normal 10 2 6 3" xfId="1042" xr:uid="{958FBAC4-E891-4180-95FA-77FDAD0D2AEF}"/>
    <cellStyle name="Normal 10 2 6 3 2" xfId="1043" xr:uid="{0732A885-05AF-47E5-8529-B9ADC9F9F7E6}"/>
    <cellStyle name="Normal 10 2 6 4" xfId="1044" xr:uid="{5E9C8BA2-4AEF-4B39-B02B-08637F208992}"/>
    <cellStyle name="Normal 10 2 6 5" xfId="2547" xr:uid="{902DDEE4-F5AF-4938-84BC-FC6075F084F9}"/>
    <cellStyle name="Normal 10 2 7" xfId="488" xr:uid="{6D3AF955-08F1-469B-8BD3-9DA9469B41D7}"/>
    <cellStyle name="Normal 10 2 7 2" xfId="1045" xr:uid="{FF7F5921-ECBE-42A4-9F02-0FCA06FA3EEE}"/>
    <cellStyle name="Normal 10 2 7 2 2" xfId="1046" xr:uid="{41C8857C-77B3-4BF6-A016-E393F8D399E8}"/>
    <cellStyle name="Normal 10 2 7 2 3" xfId="4335" xr:uid="{51C65AF9-E1E1-480B-8006-E15A35E23F59}"/>
    <cellStyle name="Normal 10 2 7 3" xfId="1047" xr:uid="{80903340-C80D-4F61-B441-4832FCE50438}"/>
    <cellStyle name="Normal 10 2 7 4" xfId="2548" xr:uid="{8A21E890-742A-4613-AA78-1E3139970541}"/>
    <cellStyle name="Normal 10 2 7 4 2" xfId="4566" xr:uid="{57172A57-462A-48ED-8624-24F5BC314D3F}"/>
    <cellStyle name="Normal 10 2 7 4 3" xfId="4681" xr:uid="{3D03F224-343A-45D0-877C-167E11520D42}"/>
    <cellStyle name="Normal 10 2 7 4 4" xfId="4604" xr:uid="{ECB220E7-ED8D-485A-828E-3E7A3B74E2A9}"/>
    <cellStyle name="Normal 10 2 8" xfId="1048" xr:uid="{93965E5F-5661-45DF-A9BF-7090A875F327}"/>
    <cellStyle name="Normal 10 2 8 2" xfId="1049" xr:uid="{DB3B59B8-AA4E-463D-B4E6-EFF7675F988D}"/>
    <cellStyle name="Normal 10 2 8 3" xfId="2549" xr:uid="{4AB389EB-0442-412A-B9E8-6619A3422F42}"/>
    <cellStyle name="Normal 10 2 8 4" xfId="2550" xr:uid="{DAA112D9-754B-4604-A325-E7CD09369841}"/>
    <cellStyle name="Normal 10 2 9" xfId="1050" xr:uid="{965FAD5F-623D-42E9-9DC3-17009F261D4D}"/>
    <cellStyle name="Normal 10 3" xfId="53" xr:uid="{FBF4D489-B6E9-410F-B9B4-69BF5D347EE3}"/>
    <cellStyle name="Normal 10 3 10" xfId="2551" xr:uid="{CD3CA7C0-CF7D-4A18-BC26-7485EC2FE5E3}"/>
    <cellStyle name="Normal 10 3 11" xfId="2552" xr:uid="{811BC5D0-7F15-4D42-9F8E-A91C0225A7A5}"/>
    <cellStyle name="Normal 10 3 2" xfId="54" xr:uid="{D901C4BC-4D5D-44B8-8E73-44E0D7728801}"/>
    <cellStyle name="Normal 10 3 2 2" xfId="55" xr:uid="{4BC11A17-3BE5-46F3-B43F-9A30C8CFA585}"/>
    <cellStyle name="Normal 10 3 2 2 2" xfId="250" xr:uid="{B29E95E4-05E3-415A-949A-65E51AE84E3F}"/>
    <cellStyle name="Normal 10 3 2 2 2 2" xfId="489" xr:uid="{2C10FF68-3C27-49BD-96AC-F43168F6406B}"/>
    <cellStyle name="Normal 10 3 2 2 2 2 2" xfId="1051" xr:uid="{F022F193-87F0-456C-A44C-4403B604C6ED}"/>
    <cellStyle name="Normal 10 3 2 2 2 2 2 2" xfId="1052" xr:uid="{837041E0-3504-4745-8B12-DCC8D77C82FA}"/>
    <cellStyle name="Normal 10 3 2 2 2 2 3" xfId="1053" xr:uid="{79E6724F-FDA1-4F4C-B229-F04EB42FE8DA}"/>
    <cellStyle name="Normal 10 3 2 2 2 2 4" xfId="2553" xr:uid="{C3EEE30B-F74D-49EE-8ACB-ED9221601217}"/>
    <cellStyle name="Normal 10 3 2 2 2 3" xfId="1054" xr:uid="{2EF301FA-4598-4DE4-92DE-876A0DA9AAF2}"/>
    <cellStyle name="Normal 10 3 2 2 2 3 2" xfId="1055" xr:uid="{1FFD20BD-DAAF-44EC-986B-CB9B5ACAC60F}"/>
    <cellStyle name="Normal 10 3 2 2 2 3 3" xfId="2554" xr:uid="{5699E478-DBBF-4F07-B05F-0914CD7846A4}"/>
    <cellStyle name="Normal 10 3 2 2 2 3 4" xfId="2555" xr:uid="{EE2ED8E4-B94E-4DA6-9C17-BA2EBA10A839}"/>
    <cellStyle name="Normal 10 3 2 2 2 4" xfId="1056" xr:uid="{AF06A4B2-3D85-4710-80C5-F16407D4A2AE}"/>
    <cellStyle name="Normal 10 3 2 2 2 5" xfId="2556" xr:uid="{5D17CC58-0F48-4F57-AD98-218BC971F55E}"/>
    <cellStyle name="Normal 10 3 2 2 2 6" xfId="2557" xr:uid="{80BC2E52-C749-43BC-BA9D-8766282AF461}"/>
    <cellStyle name="Normal 10 3 2 2 3" xfId="490" xr:uid="{313E78D9-07B1-4E05-976B-688FD7ED79E9}"/>
    <cellStyle name="Normal 10 3 2 2 3 2" xfId="1057" xr:uid="{6E9D1E81-993D-4B36-89A8-D020DBD64424}"/>
    <cellStyle name="Normal 10 3 2 2 3 2 2" xfId="1058" xr:uid="{947A32AF-52EF-415D-AC5B-4F4F6839A110}"/>
    <cellStyle name="Normal 10 3 2 2 3 2 3" xfId="2558" xr:uid="{4C6D23D6-2469-4869-BE0B-FE2E99075A47}"/>
    <cellStyle name="Normal 10 3 2 2 3 2 4" xfId="2559" xr:uid="{28D583FA-C72E-4943-AAD3-C7C0D6E53AB7}"/>
    <cellStyle name="Normal 10 3 2 2 3 3" xfId="1059" xr:uid="{AD0EA215-2481-4EEC-8231-4EE9C0E5B5D4}"/>
    <cellStyle name="Normal 10 3 2 2 3 4" xfId="2560" xr:uid="{1424D352-3098-4D22-8FA9-40C8A6506988}"/>
    <cellStyle name="Normal 10 3 2 2 3 5" xfId="2561" xr:uid="{DF5640FD-8042-4B5D-AF0B-07EBB7A8ECE3}"/>
    <cellStyle name="Normal 10 3 2 2 4" xfId="1060" xr:uid="{2B8997B8-6760-4BCD-9F35-C3E3763CB4D4}"/>
    <cellStyle name="Normal 10 3 2 2 4 2" xfId="1061" xr:uid="{540240E8-CD58-4A36-B11D-67402F00A4EF}"/>
    <cellStyle name="Normal 10 3 2 2 4 3" xfId="2562" xr:uid="{1BEFBE69-53C6-4471-A1F3-2688DAAB821B}"/>
    <cellStyle name="Normal 10 3 2 2 4 4" xfId="2563" xr:uid="{669EB34A-3B25-4FE4-B683-628501FC05D3}"/>
    <cellStyle name="Normal 10 3 2 2 5" xfId="1062" xr:uid="{151C623A-E8E6-405A-BE1B-4DD7D8BC825D}"/>
    <cellStyle name="Normal 10 3 2 2 5 2" xfId="2564" xr:uid="{8AC85F1D-6C67-4E29-ACDB-CC2824A7C129}"/>
    <cellStyle name="Normal 10 3 2 2 5 3" xfId="2565" xr:uid="{0B627EAD-A14C-477A-92DB-8980A9B8ABA7}"/>
    <cellStyle name="Normal 10 3 2 2 5 4" xfId="2566" xr:uid="{4A5E9F3C-CAD1-4F57-BCD4-F96276EE842B}"/>
    <cellStyle name="Normal 10 3 2 2 6" xfId="2567" xr:uid="{6EAFC8B0-1A09-4950-A7A4-65BFE0410A24}"/>
    <cellStyle name="Normal 10 3 2 2 7" xfId="2568" xr:uid="{6D72AB6B-5366-4A5B-961E-750C49CD3128}"/>
    <cellStyle name="Normal 10 3 2 2 8" xfId="2569" xr:uid="{A7E4B354-490B-4012-AA54-2ECFCFCC5177}"/>
    <cellStyle name="Normal 10 3 2 3" xfId="251" xr:uid="{C5E3F628-E127-4D93-8CF3-8E2B21288F0F}"/>
    <cellStyle name="Normal 10 3 2 3 2" xfId="491" xr:uid="{FEB95B2B-6BE6-4E2F-95B1-C9C031A7D2D8}"/>
    <cellStyle name="Normal 10 3 2 3 2 2" xfId="492" xr:uid="{06097C4C-7B14-4290-B9B3-836628974DFF}"/>
    <cellStyle name="Normal 10 3 2 3 2 2 2" xfId="1063" xr:uid="{DA3F4F08-44B2-4F3A-BC08-FC3E42E4F31D}"/>
    <cellStyle name="Normal 10 3 2 3 2 2 2 2" xfId="1064" xr:uid="{0F95661A-2ABD-4AFC-B0E0-75EBE6FD0505}"/>
    <cellStyle name="Normal 10 3 2 3 2 2 3" xfId="1065" xr:uid="{195645BC-2AB2-4D22-8DCE-395DDA33427E}"/>
    <cellStyle name="Normal 10 3 2 3 2 3" xfId="1066" xr:uid="{D1A5EB71-BB18-4C0E-A9B2-7C1E7A22A8B5}"/>
    <cellStyle name="Normal 10 3 2 3 2 3 2" xfId="1067" xr:uid="{9B7A96A1-8775-4417-B148-F9F8760E7B0A}"/>
    <cellStyle name="Normal 10 3 2 3 2 4" xfId="1068" xr:uid="{6F1F2DFA-A051-4A4D-93A1-0481C5005BA5}"/>
    <cellStyle name="Normal 10 3 2 3 3" xfId="493" xr:uid="{1B64E85D-B562-4E97-A3C3-3B21DBF4AEEF}"/>
    <cellStyle name="Normal 10 3 2 3 3 2" xfId="1069" xr:uid="{5D498D7A-D9DD-45D3-B846-6C004B4F0C87}"/>
    <cellStyle name="Normal 10 3 2 3 3 2 2" xfId="1070" xr:uid="{B88FEEC5-F7E9-4D55-9D56-ED5A1A7F3613}"/>
    <cellStyle name="Normal 10 3 2 3 3 3" xfId="1071" xr:uid="{18AC8AEE-13EE-4B96-85E0-A97BB95AE32E}"/>
    <cellStyle name="Normal 10 3 2 3 3 4" xfId="2570" xr:uid="{7A4CE7B2-8A10-403D-9DFC-66D8E28849C3}"/>
    <cellStyle name="Normal 10 3 2 3 4" xfId="1072" xr:uid="{5CBA22B0-A914-4594-ADDC-F072551B391A}"/>
    <cellStyle name="Normal 10 3 2 3 4 2" xfId="1073" xr:uid="{5CB38906-BCCA-401B-A5AA-3CF23CDFD5A3}"/>
    <cellStyle name="Normal 10 3 2 3 5" xfId="1074" xr:uid="{A43B4126-9316-41B5-9EDF-BFF748E6393C}"/>
    <cellStyle name="Normal 10 3 2 3 6" xfId="2571" xr:uid="{17025156-6232-4F98-B522-2F2424510190}"/>
    <cellStyle name="Normal 10 3 2 4" xfId="252" xr:uid="{E35A0564-62A2-443C-BE1E-8E09E421A9AC}"/>
    <cellStyle name="Normal 10 3 2 4 2" xfId="494" xr:uid="{D95B5D4E-2EE5-4B3E-91DD-AA0C4DF1D0B1}"/>
    <cellStyle name="Normal 10 3 2 4 2 2" xfId="1075" xr:uid="{A7810796-F185-40A9-BEB6-AB4D8BDC1C99}"/>
    <cellStyle name="Normal 10 3 2 4 2 2 2" xfId="1076" xr:uid="{924889CB-26C7-442B-BE83-F21DCE7669FC}"/>
    <cellStyle name="Normal 10 3 2 4 2 3" xfId="1077" xr:uid="{BC4F7E7B-5764-423E-B1A9-DD89F3909C94}"/>
    <cellStyle name="Normal 10 3 2 4 2 4" xfId="2572" xr:uid="{A7C97610-7423-415F-9EC4-B399430D9AA9}"/>
    <cellStyle name="Normal 10 3 2 4 3" xfId="1078" xr:uid="{ECEFB9FA-B05E-4C58-B6D8-B4DB1C6401A8}"/>
    <cellStyle name="Normal 10 3 2 4 3 2" xfId="1079" xr:uid="{DE61CB66-59BD-4154-8D84-3E8A2805880F}"/>
    <cellStyle name="Normal 10 3 2 4 4" xfId="1080" xr:uid="{48E315F3-722F-43FC-9117-28216CE5FF9B}"/>
    <cellStyle name="Normal 10 3 2 4 5" xfId="2573" xr:uid="{D1F91A1D-8561-4F39-96BE-515CA371AE56}"/>
    <cellStyle name="Normal 10 3 2 5" xfId="254" xr:uid="{F6AD550D-0AAA-4285-A70B-889AD4F2D25C}"/>
    <cellStyle name="Normal 10 3 2 5 2" xfId="1081" xr:uid="{F8629327-7A55-4388-B261-C3E96FA42688}"/>
    <cellStyle name="Normal 10 3 2 5 2 2" xfId="1082" xr:uid="{1A09DBA8-B5D5-4063-BB6D-930C8CD907D3}"/>
    <cellStyle name="Normal 10 3 2 5 3" xfId="1083" xr:uid="{E80A9294-7387-4400-9022-81DFB23648FF}"/>
    <cellStyle name="Normal 10 3 2 5 4" xfId="2574" xr:uid="{D770E0E4-8EA7-4A31-A074-849AF17CB93B}"/>
    <cellStyle name="Normal 10 3 2 6" xfId="1084" xr:uid="{F559C876-8D58-4A24-85AE-A0B506CED724}"/>
    <cellStyle name="Normal 10 3 2 6 2" xfId="1085" xr:uid="{DCE6CE59-7955-4F02-B85B-FE3C0884EE6C}"/>
    <cellStyle name="Normal 10 3 2 6 3" xfId="2575" xr:uid="{9905FC58-D4E6-44C6-A790-45E2B4FD04DC}"/>
    <cellStyle name="Normal 10 3 2 6 4" xfId="2576" xr:uid="{62D0BE80-49DF-4A09-ACB8-D634EBFB2ADE}"/>
    <cellStyle name="Normal 10 3 2 7" xfId="1086" xr:uid="{68F2AD48-4D73-4C35-A3F8-41A7CA3BAFA1}"/>
    <cellStyle name="Normal 10 3 2 8" xfId="2577" xr:uid="{E8D93181-33D9-4248-90EE-C924A7EF6D72}"/>
    <cellStyle name="Normal 10 3 2 9" xfId="2578" xr:uid="{8B29976A-2579-4DBF-AF87-B3C4DEC3A3FD}"/>
    <cellStyle name="Normal 10 3 3" xfId="56" xr:uid="{D41FF3E3-24F0-46E7-AF4B-502EC130EE9F}"/>
    <cellStyle name="Normal 10 3 3 2" xfId="57" xr:uid="{99A02F84-54EA-4CBE-AD07-0C501C62679B}"/>
    <cellStyle name="Normal 10 3 3 2 2" xfId="495" xr:uid="{3805F565-578F-4782-8867-C478D6882135}"/>
    <cellStyle name="Normal 10 3 3 2 2 2" xfId="1087" xr:uid="{89424124-B0B3-409D-BBC4-5FDD2A8A7088}"/>
    <cellStyle name="Normal 10 3 3 2 2 2 2" xfId="1088" xr:uid="{8A9982FD-137B-419F-B4D0-989EABA04481}"/>
    <cellStyle name="Normal 10 3 3 2 2 2 2 2" xfId="4448" xr:uid="{580E5EB5-6C5D-449D-BEAB-A394CB2BA462}"/>
    <cellStyle name="Normal 10 3 3 2 2 2 3" xfId="4449" xr:uid="{2EE751FB-0C10-411A-A191-71A9BA330910}"/>
    <cellStyle name="Normal 10 3 3 2 2 3" xfId="1089" xr:uid="{3BBFE38B-E15B-4CEB-82BF-434C0D9976F5}"/>
    <cellStyle name="Normal 10 3 3 2 2 3 2" xfId="4450" xr:uid="{3534C78D-92D0-49B1-8FE4-2541EA8E681E}"/>
    <cellStyle name="Normal 10 3 3 2 2 4" xfId="2579" xr:uid="{11E7CAF2-C20A-433A-AA82-84416C146515}"/>
    <cellStyle name="Normal 10 3 3 2 3" xfId="1090" xr:uid="{73029B38-EF84-4C82-A212-ED1898EE16A3}"/>
    <cellStyle name="Normal 10 3 3 2 3 2" xfId="1091" xr:uid="{E8875FC4-B843-42E7-88F8-B42A344823AD}"/>
    <cellStyle name="Normal 10 3 3 2 3 2 2" xfId="4451" xr:uid="{B75B82C5-94B2-480F-A8A5-841DCB7DCE01}"/>
    <cellStyle name="Normal 10 3 3 2 3 3" xfId="2580" xr:uid="{04E5ECAF-4DB7-4451-B52C-7DA8F9C4FF8E}"/>
    <cellStyle name="Normal 10 3 3 2 3 4" xfId="2581" xr:uid="{B307AD4C-3AC5-46E2-95DB-611EA48D8C1F}"/>
    <cellStyle name="Normal 10 3 3 2 4" xfId="1092" xr:uid="{547F14DD-8214-453F-B59C-8FD4BA45D72F}"/>
    <cellStyle name="Normal 10 3 3 2 4 2" xfId="4452" xr:uid="{F93CAEEB-C214-417F-B2BF-CB1FF4F54CDA}"/>
    <cellStyle name="Normal 10 3 3 2 5" xfId="2582" xr:uid="{96A39DF0-E77E-497D-B75E-A7C387ED0083}"/>
    <cellStyle name="Normal 10 3 3 2 6" xfId="2583" xr:uid="{16208CDA-E1E7-4632-BD20-EDF5153A344D}"/>
    <cellStyle name="Normal 10 3 3 3" xfId="255" xr:uid="{226A13CB-BE60-46F8-B6FC-AEBE26A76D0B}"/>
    <cellStyle name="Normal 10 3 3 3 2" xfId="1093" xr:uid="{4CF552F4-4F3B-4F7E-8A39-5B699B48838A}"/>
    <cellStyle name="Normal 10 3 3 3 2 2" xfId="1094" xr:uid="{FD71E223-D9DE-4B91-8D23-C456CFB1B12B}"/>
    <cellStyle name="Normal 10 3 3 3 2 2 2" xfId="4453" xr:uid="{6B9A215E-4044-404E-89EA-830B9C2CD580}"/>
    <cellStyle name="Normal 10 3 3 3 2 3" xfId="2584" xr:uid="{2590A402-214C-4660-964E-AB0D6B18F046}"/>
    <cellStyle name="Normal 10 3 3 3 2 4" xfId="2585" xr:uid="{ED0D1960-C8F2-41F6-A510-0DABE5B55B0E}"/>
    <cellStyle name="Normal 10 3 3 3 3" xfId="1095" xr:uid="{0AA82C11-87D6-45AF-9B96-2EFBC44E8865}"/>
    <cellStyle name="Normal 10 3 3 3 3 2" xfId="4454" xr:uid="{111E2E5A-0B52-49BB-8181-6950D150E1DA}"/>
    <cellStyle name="Normal 10 3 3 3 4" xfId="2586" xr:uid="{14B4AF18-34CD-44EF-9DD0-8554477B2F65}"/>
    <cellStyle name="Normal 10 3 3 3 5" xfId="2587" xr:uid="{7079E7F1-0CF5-4E1D-A3ED-ABF3F1996F5D}"/>
    <cellStyle name="Normal 10 3 3 4" xfId="1096" xr:uid="{9F8AF7F8-D9D7-40A9-B484-76793994B028}"/>
    <cellStyle name="Normal 10 3 3 4 2" xfId="1097" xr:uid="{4980E330-28D9-40D8-9EF5-CE879C6A0483}"/>
    <cellStyle name="Normal 10 3 3 4 2 2" xfId="4455" xr:uid="{74BDD5F1-C8E3-4500-AF7F-A9306529D8A2}"/>
    <cellStyle name="Normal 10 3 3 4 3" xfId="2588" xr:uid="{E0066F71-3BC2-4A8F-B935-8FF73E002491}"/>
    <cellStyle name="Normal 10 3 3 4 4" xfId="2589" xr:uid="{06A51432-D439-4FF6-BED8-634A522825FC}"/>
    <cellStyle name="Normal 10 3 3 5" xfId="1098" xr:uid="{1CB44A95-BA04-4572-93E0-D9B0C5520F1E}"/>
    <cellStyle name="Normal 10 3 3 5 2" xfId="2590" xr:uid="{4F171CF9-2714-4AF2-B4F6-913ACE7B2353}"/>
    <cellStyle name="Normal 10 3 3 5 3" xfId="2591" xr:uid="{47BB24B4-E9C0-4184-81A8-233A2989640A}"/>
    <cellStyle name="Normal 10 3 3 5 4" xfId="2592" xr:uid="{6D78A240-09D2-4424-A80E-41998A9A64B5}"/>
    <cellStyle name="Normal 10 3 3 6" xfId="2593" xr:uid="{ADFC56C7-157D-4728-AE9F-8861C82B3A4E}"/>
    <cellStyle name="Normal 10 3 3 7" xfId="2594" xr:uid="{2CC17D8D-FA5B-4F4F-B798-9B297AA91300}"/>
    <cellStyle name="Normal 10 3 3 8" xfId="2595" xr:uid="{02D87D30-F017-4045-A374-0EA04482A9CC}"/>
    <cellStyle name="Normal 10 3 4" xfId="58" xr:uid="{D0CB6C53-486D-4B4C-9A67-6012332416CF}"/>
    <cellStyle name="Normal 10 3 4 2" xfId="496" xr:uid="{EC04342B-BF67-46CF-92DC-82C915790503}"/>
    <cellStyle name="Normal 10 3 4 2 2" xfId="497" xr:uid="{6DB86C8C-C5CB-42F3-A2DC-2D4047F34370}"/>
    <cellStyle name="Normal 10 3 4 2 2 2" xfId="1099" xr:uid="{BE81C247-BB59-4615-92BD-D71CAA767E4F}"/>
    <cellStyle name="Normal 10 3 4 2 2 2 2" xfId="1100" xr:uid="{CF989ADB-E329-4FAA-90E3-2A4B8A2A3D49}"/>
    <cellStyle name="Normal 10 3 4 2 2 3" xfId="1101" xr:uid="{F66E3621-3F0E-431B-9CB7-313B99CD1BCE}"/>
    <cellStyle name="Normal 10 3 4 2 2 4" xfId="2596" xr:uid="{C77C9153-3527-465A-B8A3-E9F26C972AAF}"/>
    <cellStyle name="Normal 10 3 4 2 3" xfId="1102" xr:uid="{5448C2BC-C926-4AE9-854F-7FA871290530}"/>
    <cellStyle name="Normal 10 3 4 2 3 2" xfId="1103" xr:uid="{5E2E6749-2B85-4FC5-9E42-E2336A1B6B45}"/>
    <cellStyle name="Normal 10 3 4 2 4" xfId="1104" xr:uid="{A6ABF2A2-5A9F-4250-A868-C17E610A722F}"/>
    <cellStyle name="Normal 10 3 4 2 5" xfId="2597" xr:uid="{65601EF6-DBA9-4DEB-92CD-C55A1D255028}"/>
    <cellStyle name="Normal 10 3 4 3" xfId="498" xr:uid="{C6208862-C37A-4582-B62B-D3887A23DA52}"/>
    <cellStyle name="Normal 10 3 4 3 2" xfId="1105" xr:uid="{F20D1278-86E2-4965-A2A7-95EB2BAE0CAC}"/>
    <cellStyle name="Normal 10 3 4 3 2 2" xfId="1106" xr:uid="{A7C821FA-C932-4049-B998-3B796D76C3C5}"/>
    <cellStyle name="Normal 10 3 4 3 3" xfId="1107" xr:uid="{E5CB1C07-C2CD-4AA0-A9EF-A5C81C75DE18}"/>
    <cellStyle name="Normal 10 3 4 3 4" xfId="2598" xr:uid="{4B4CBE3D-C3A5-45F4-A39D-29D377C107E4}"/>
    <cellStyle name="Normal 10 3 4 4" xfId="1108" xr:uid="{68D1CE1F-EA5F-49DE-B14F-3A7601DD7C02}"/>
    <cellStyle name="Normal 10 3 4 4 2" xfId="1109" xr:uid="{544AA73C-DA8F-46E4-B106-4968C5BA4A5E}"/>
    <cellStyle name="Normal 10 3 4 4 3" xfId="2599" xr:uid="{8840215E-C836-4D89-8E93-73D26F5D00B8}"/>
    <cellStyle name="Normal 10 3 4 4 4" xfId="2600" xr:uid="{D09282D7-1820-490B-9248-30E1DE27CF6D}"/>
    <cellStyle name="Normal 10 3 4 5" xfId="1110" xr:uid="{4BCEED3E-DCD7-4123-B132-25DF5D628667}"/>
    <cellStyle name="Normal 10 3 4 6" xfId="2601" xr:uid="{15F22DCC-36B6-4982-AA67-C8E50E830B25}"/>
    <cellStyle name="Normal 10 3 4 7" xfId="2602" xr:uid="{FB948580-5D17-41FD-93A5-B256C6CC4AA3}"/>
    <cellStyle name="Normal 10 3 5" xfId="256" xr:uid="{F3BCA887-FF76-4AFE-8FE1-FF6AA227624B}"/>
    <cellStyle name="Normal 10 3 5 2" xfId="499" xr:uid="{59535D26-48FD-42FF-9F5B-D10D60BD8A1B}"/>
    <cellStyle name="Normal 10 3 5 2 2" xfId="1111" xr:uid="{41760AC3-F223-4896-A4E4-10C9BE1216AC}"/>
    <cellStyle name="Normal 10 3 5 2 2 2" xfId="1112" xr:uid="{A1D443B9-ECB7-4B1C-A7EE-4BD3FA1C42C8}"/>
    <cellStyle name="Normal 10 3 5 2 3" xfId="1113" xr:uid="{AA6A7996-5E5F-4BA9-94B3-0D90DCD740FA}"/>
    <cellStyle name="Normal 10 3 5 2 4" xfId="2603" xr:uid="{CD6BC359-9E96-4F4E-B78E-822B4912BDCC}"/>
    <cellStyle name="Normal 10 3 5 3" xfId="1114" xr:uid="{46BFE571-F8E7-440C-86B3-FEBDD7C30AFF}"/>
    <cellStyle name="Normal 10 3 5 3 2" xfId="1115" xr:uid="{8C550CCC-270C-42E6-AB10-AB69F853DC18}"/>
    <cellStyle name="Normal 10 3 5 3 3" xfId="2604" xr:uid="{34D7C0BC-0874-43D0-A966-17BBCE026D2E}"/>
    <cellStyle name="Normal 10 3 5 3 4" xfId="2605" xr:uid="{504CCDB9-29FB-4A70-BEBC-D7BA2A1B9A39}"/>
    <cellStyle name="Normal 10 3 5 4" xfId="1116" xr:uid="{FB509408-AC75-4E09-B48E-5CCD772BFF9A}"/>
    <cellStyle name="Normal 10 3 5 5" xfId="2606" xr:uid="{61946EFA-075C-4888-BA07-12D045A0A103}"/>
    <cellStyle name="Normal 10 3 5 6" xfId="2607" xr:uid="{218C7CFF-51E7-46A4-B29D-045F82BAC936}"/>
    <cellStyle name="Normal 10 3 6" xfId="257" xr:uid="{796EB7A2-03F9-4F4E-B6B8-DD9112F845C3}"/>
    <cellStyle name="Normal 10 3 6 2" xfId="1117" xr:uid="{9850AC2A-AB09-4AB3-8172-B94857366BBB}"/>
    <cellStyle name="Normal 10 3 6 2 2" xfId="1118" xr:uid="{F3361204-29A3-4149-B08A-B3F3FE5D5D3F}"/>
    <cellStyle name="Normal 10 3 6 2 3" xfId="2608" xr:uid="{3685467B-8F25-4142-84BB-838DA6F432CF}"/>
    <cellStyle name="Normal 10 3 6 2 4" xfId="2609" xr:uid="{88E3F4BD-6BB8-44EA-8692-9DFE9E9EE61A}"/>
    <cellStyle name="Normal 10 3 6 3" xfId="1119" xr:uid="{40256E86-2AB5-4D35-844F-C9BCAC1299EB}"/>
    <cellStyle name="Normal 10 3 6 4" xfId="2610" xr:uid="{0C33EEA5-B48B-41F8-BA04-B8D53B051ED3}"/>
    <cellStyle name="Normal 10 3 6 5" xfId="2611" xr:uid="{0E163AA5-6168-4541-A15E-AD895B1F80D4}"/>
    <cellStyle name="Normal 10 3 7" xfId="1120" xr:uid="{D2BBF63C-0DD7-4E57-A73E-1C82FFBD5327}"/>
    <cellStyle name="Normal 10 3 7 2" xfId="1121" xr:uid="{9C843AD5-862D-4408-91CD-9B624911BD83}"/>
    <cellStyle name="Normal 10 3 7 3" xfId="2612" xr:uid="{3349F4B9-6ED5-4E32-8794-66799B077C8A}"/>
    <cellStyle name="Normal 10 3 7 4" xfId="2613" xr:uid="{B28B9428-DCE2-4A88-B5E4-0CB3503D2A79}"/>
    <cellStyle name="Normal 10 3 8" xfId="1122" xr:uid="{7D789268-CC0B-4AC3-8725-77175872C0EE}"/>
    <cellStyle name="Normal 10 3 8 2" xfId="2614" xr:uid="{83EAD758-A828-4CB7-93D9-6BCA96F6D158}"/>
    <cellStyle name="Normal 10 3 8 3" xfId="2615" xr:uid="{BDA1A87D-F23A-4F43-A37C-4DBEB7E6D364}"/>
    <cellStyle name="Normal 10 3 8 4" xfId="2616" xr:uid="{DF46B974-5425-4306-B2EB-465DA42D47CF}"/>
    <cellStyle name="Normal 10 3 9" xfId="2617" xr:uid="{FF61237C-C0F3-46AA-88DF-1CBBA6C59A16}"/>
    <cellStyle name="Normal 10 4" xfId="59" xr:uid="{04FE3A71-860A-4141-873C-2DE16477554F}"/>
    <cellStyle name="Normal 10 4 10" xfId="2618" xr:uid="{81DB5FED-BE4A-4550-8A62-D826EC6E4B55}"/>
    <cellStyle name="Normal 10 4 11" xfId="2619" xr:uid="{AC6DCC05-E414-497B-910F-6F14907200F7}"/>
    <cellStyle name="Normal 10 4 2" xfId="60" xr:uid="{53F6CB4E-B91C-4025-813D-5F5354656500}"/>
    <cellStyle name="Normal 10 4 2 2" xfId="258" xr:uid="{0DEE3575-67C1-45BA-B913-967E85BF6139}"/>
    <cellStyle name="Normal 10 4 2 2 2" xfId="500" xr:uid="{84210992-A23B-4D0A-B91D-37F3D10A1E3F}"/>
    <cellStyle name="Normal 10 4 2 2 2 2" xfId="501" xr:uid="{17EDE3D0-0E31-40C2-96F1-7E5F5BD1F317}"/>
    <cellStyle name="Normal 10 4 2 2 2 2 2" xfId="1123" xr:uid="{67032470-72F7-4C5C-A10B-08D4D5A9EB56}"/>
    <cellStyle name="Normal 10 4 2 2 2 2 3" xfId="2620" xr:uid="{BC24F25E-121A-4FA7-A56B-F4DDB620259D}"/>
    <cellStyle name="Normal 10 4 2 2 2 2 4" xfId="2621" xr:uid="{BA9C8692-0999-4FEF-B97B-D68C0E7B1200}"/>
    <cellStyle name="Normal 10 4 2 2 2 3" xfId="1124" xr:uid="{8E2BFB2B-9A52-4C9C-8B3E-5A155DBB8EE7}"/>
    <cellStyle name="Normal 10 4 2 2 2 3 2" xfId="2622" xr:uid="{CDE92B4E-F0BE-46F7-9CD8-CF366297D84D}"/>
    <cellStyle name="Normal 10 4 2 2 2 3 3" xfId="2623" xr:uid="{D734059A-15C1-4174-BCF4-B5FA933147A8}"/>
    <cellStyle name="Normal 10 4 2 2 2 3 4" xfId="2624" xr:uid="{A2554391-1897-4138-9F11-989844E2FE8F}"/>
    <cellStyle name="Normal 10 4 2 2 2 4" xfId="2625" xr:uid="{ACFEE554-D35A-4B24-A8C5-6BABECDCC720}"/>
    <cellStyle name="Normal 10 4 2 2 2 5" xfId="2626" xr:uid="{FE529217-7661-4B61-ABF3-78CD862C3132}"/>
    <cellStyle name="Normal 10 4 2 2 2 6" xfId="2627" xr:uid="{00227A62-105C-409F-85F7-7469E6020C09}"/>
    <cellStyle name="Normal 10 4 2 2 3" xfId="502" xr:uid="{D2C80E1E-76A1-48DF-A977-2D0CDBC8C2C4}"/>
    <cellStyle name="Normal 10 4 2 2 3 2" xfId="1125" xr:uid="{E5CAD2B3-5EA6-4BFC-B9C5-71B8288C85C0}"/>
    <cellStyle name="Normal 10 4 2 2 3 2 2" xfId="2628" xr:uid="{C874BF80-2071-46A8-9494-127F512AE1AC}"/>
    <cellStyle name="Normal 10 4 2 2 3 2 3" xfId="2629" xr:uid="{4C53431C-E44D-4B3E-A336-FDC3EC1BC85A}"/>
    <cellStyle name="Normal 10 4 2 2 3 2 4" xfId="2630" xr:uid="{0F79F2EE-8604-4474-B199-5E5EEE0CD0A2}"/>
    <cellStyle name="Normal 10 4 2 2 3 3" xfId="2631" xr:uid="{5E1FF84A-9A8D-4977-90D4-735F17F95910}"/>
    <cellStyle name="Normal 10 4 2 2 3 4" xfId="2632" xr:uid="{D19B4B1C-8D88-4055-ABAA-12334DFDA766}"/>
    <cellStyle name="Normal 10 4 2 2 3 5" xfId="2633" xr:uid="{6A293752-C0C7-4E22-B81A-BFC7A5B4FFA3}"/>
    <cellStyle name="Normal 10 4 2 2 4" xfId="1126" xr:uid="{C424F8C0-D878-48DC-8D9B-791665F42321}"/>
    <cellStyle name="Normal 10 4 2 2 4 2" xfId="2634" xr:uid="{889E6FD0-E927-4358-AA52-04EABE54A080}"/>
    <cellStyle name="Normal 10 4 2 2 4 3" xfId="2635" xr:uid="{4B482812-3424-475A-A9D5-55FF5F7F1C48}"/>
    <cellStyle name="Normal 10 4 2 2 4 4" xfId="2636" xr:uid="{50C22591-18A7-4D52-BAB6-A72BDDBDC00D}"/>
    <cellStyle name="Normal 10 4 2 2 5" xfId="2637" xr:uid="{61CB4C5B-B44F-45C7-B001-664483847F55}"/>
    <cellStyle name="Normal 10 4 2 2 5 2" xfId="2638" xr:uid="{4D225C6C-20FE-4263-A0C0-5F983297F66C}"/>
    <cellStyle name="Normal 10 4 2 2 5 3" xfId="2639" xr:uid="{9E0C0A31-2456-4C2B-877A-0F48B901A355}"/>
    <cellStyle name="Normal 10 4 2 2 5 4" xfId="2640" xr:uid="{11614C76-51AC-4091-B0D3-F360B9BEAF59}"/>
    <cellStyle name="Normal 10 4 2 2 6" xfId="2641" xr:uid="{4A2E8563-E6AB-4CB7-B372-3A3E8BAE1B25}"/>
    <cellStyle name="Normal 10 4 2 2 7" xfId="2642" xr:uid="{457E52C5-3050-491D-BAD4-0B017C4EF45B}"/>
    <cellStyle name="Normal 10 4 2 2 8" xfId="2643" xr:uid="{FD1DCD56-5AA0-44F4-BF7B-977BA6BC65BE}"/>
    <cellStyle name="Normal 10 4 2 3" xfId="503" xr:uid="{533EE742-6BAC-4DBF-92D7-E7D62C56E978}"/>
    <cellStyle name="Normal 10 4 2 3 2" xfId="504" xr:uid="{0F0765AF-21F0-4379-A2AD-842E3F3EC7EC}"/>
    <cellStyle name="Normal 10 4 2 3 2 2" xfId="505" xr:uid="{5713A826-49A2-422B-8624-697A4797C628}"/>
    <cellStyle name="Normal 10 4 2 3 2 3" xfId="2644" xr:uid="{9ED43C59-6851-438C-AD6B-559C4E0E3302}"/>
    <cellStyle name="Normal 10 4 2 3 2 4" xfId="2645" xr:uid="{1ED40DC5-B12A-4F7D-BD09-6C61BAB81326}"/>
    <cellStyle name="Normal 10 4 2 3 3" xfId="506" xr:uid="{9611CF90-2B0F-4B50-85A1-934EA0728FAF}"/>
    <cellStyle name="Normal 10 4 2 3 3 2" xfId="2646" xr:uid="{743C3235-C125-4D35-8F9D-8BF7D9D904B6}"/>
    <cellStyle name="Normal 10 4 2 3 3 3" xfId="2647" xr:uid="{FC4578B0-5EC3-40F6-BFE1-0775B23294E0}"/>
    <cellStyle name="Normal 10 4 2 3 3 4" xfId="2648" xr:uid="{333FC9D1-55BB-4E8F-AD85-9A1063BE07C1}"/>
    <cellStyle name="Normal 10 4 2 3 4" xfId="2649" xr:uid="{25E4884D-F178-45C1-B694-6CA92946D51C}"/>
    <cellStyle name="Normal 10 4 2 3 5" xfId="2650" xr:uid="{C17FA5B8-DC6F-426E-92DB-B711540E1B91}"/>
    <cellStyle name="Normal 10 4 2 3 6" xfId="2651" xr:uid="{66272431-3369-4D97-9913-7E21FB050BF1}"/>
    <cellStyle name="Normal 10 4 2 4" xfId="507" xr:uid="{ACBCDB43-F646-4184-AEAF-7D42C790990D}"/>
    <cellStyle name="Normal 10 4 2 4 2" xfId="508" xr:uid="{48CE9EAA-EF54-49B9-A155-76737510B6FC}"/>
    <cellStyle name="Normal 10 4 2 4 2 2" xfId="2652" xr:uid="{E9C83A5C-2477-40DE-A178-0D39818AAE5A}"/>
    <cellStyle name="Normal 10 4 2 4 2 3" xfId="2653" xr:uid="{ABD97E84-3FD6-4224-A5B8-DE34360066BE}"/>
    <cellStyle name="Normal 10 4 2 4 2 4" xfId="2654" xr:uid="{0B33A613-20E0-4C00-9085-065074302321}"/>
    <cellStyle name="Normal 10 4 2 4 3" xfId="2655" xr:uid="{884A74D0-6893-4A46-8C66-7ED598E81E81}"/>
    <cellStyle name="Normal 10 4 2 4 4" xfId="2656" xr:uid="{F605F551-9CE6-4291-912A-D9340130C7FA}"/>
    <cellStyle name="Normal 10 4 2 4 5" xfId="2657" xr:uid="{01964519-601B-4DFD-92B3-5407FB5D8974}"/>
    <cellStyle name="Normal 10 4 2 5" xfId="509" xr:uid="{82530A2E-C4A8-4BFA-9EF2-2E694051F1C7}"/>
    <cellStyle name="Normal 10 4 2 5 2" xfId="2658" xr:uid="{D842BDD8-E3C9-4B0E-BBEB-3600EF20EBAE}"/>
    <cellStyle name="Normal 10 4 2 5 3" xfId="2659" xr:uid="{A5D88C39-F960-4C9C-8887-9A5BA96F438D}"/>
    <cellStyle name="Normal 10 4 2 5 4" xfId="2660" xr:uid="{3CCE69BD-A6D3-4810-8B7E-8FFA66E9B240}"/>
    <cellStyle name="Normal 10 4 2 6" xfId="2661" xr:uid="{092F05C2-FBF6-47EF-8656-E73E76B6E998}"/>
    <cellStyle name="Normal 10 4 2 6 2" xfId="2662" xr:uid="{DB0E48F0-1A79-4B88-995B-410FA6FAE453}"/>
    <cellStyle name="Normal 10 4 2 6 3" xfId="2663" xr:uid="{A75A2ACC-0F39-42D6-BC42-D4BEB1EA7AB4}"/>
    <cellStyle name="Normal 10 4 2 6 4" xfId="2664" xr:uid="{3490D996-3AE0-43D5-97DD-FB2AB5E4ED15}"/>
    <cellStyle name="Normal 10 4 2 7" xfId="2665" xr:uid="{97B79CF0-9B9E-4C51-AF48-17F6E1CA1837}"/>
    <cellStyle name="Normal 10 4 2 8" xfId="2666" xr:uid="{D69DC7EA-F2CC-400C-9616-5FD08E153ED3}"/>
    <cellStyle name="Normal 10 4 2 9" xfId="2667" xr:uid="{B6852BAA-9DA5-4403-B6A5-1061597EBBCD}"/>
    <cellStyle name="Normal 10 4 3" xfId="259" xr:uid="{5BF74694-D15A-4A16-A6EF-88B4F7EC0788}"/>
    <cellStyle name="Normal 10 4 3 2" xfId="510" xr:uid="{51D12697-1242-4E1C-B0F1-D2C819951C74}"/>
    <cellStyle name="Normal 10 4 3 2 2" xfId="511" xr:uid="{E594B443-6C86-40A2-BFF4-A490AE6C3154}"/>
    <cellStyle name="Normal 10 4 3 2 2 2" xfId="1127" xr:uid="{7D6B62CF-FCC0-4927-9B48-4062A4A19B20}"/>
    <cellStyle name="Normal 10 4 3 2 2 2 2" xfId="1128" xr:uid="{6392E165-FF97-4261-8580-3BB5F7F5EFBB}"/>
    <cellStyle name="Normal 10 4 3 2 2 3" xfId="1129" xr:uid="{FCA733EC-CD48-445E-9096-DEA1801C8632}"/>
    <cellStyle name="Normal 10 4 3 2 2 4" xfId="2668" xr:uid="{A627B450-69B9-470A-9461-28B7E860079E}"/>
    <cellStyle name="Normal 10 4 3 2 3" xfId="1130" xr:uid="{0C9396C7-7076-4F17-9B6E-D860C01D2AF9}"/>
    <cellStyle name="Normal 10 4 3 2 3 2" xfId="1131" xr:uid="{3B6FDF55-503E-4AB0-B5ED-AF7E5C975614}"/>
    <cellStyle name="Normal 10 4 3 2 3 3" xfId="2669" xr:uid="{60662B2F-8ED0-4255-98BB-5AC70F2ABD30}"/>
    <cellStyle name="Normal 10 4 3 2 3 4" xfId="2670" xr:uid="{AD745564-575C-4EFE-8E8E-D8F6233CD530}"/>
    <cellStyle name="Normal 10 4 3 2 4" xfId="1132" xr:uid="{95096998-5005-4953-A191-8D63C91B8EC3}"/>
    <cellStyle name="Normal 10 4 3 2 5" xfId="2671" xr:uid="{F38F9091-57D7-4537-BB80-7EB5AC77FE45}"/>
    <cellStyle name="Normal 10 4 3 2 6" xfId="2672" xr:uid="{BFF9089A-3F44-483A-AB5A-31C909BFA927}"/>
    <cellStyle name="Normal 10 4 3 3" xfId="512" xr:uid="{3B7E4A52-71FA-47A9-BBC3-E3FA749ED5E1}"/>
    <cellStyle name="Normal 10 4 3 3 2" xfId="1133" xr:uid="{46879251-48C9-44B6-BCAB-6C124CEBFD04}"/>
    <cellStyle name="Normal 10 4 3 3 2 2" xfId="1134" xr:uid="{5AD530B4-3508-4BD8-943B-964DBA875EE3}"/>
    <cellStyle name="Normal 10 4 3 3 2 3" xfId="2673" xr:uid="{2762EEAD-7F33-41B9-9D91-E7E102EB99AF}"/>
    <cellStyle name="Normal 10 4 3 3 2 4" xfId="2674" xr:uid="{EB346B7A-8501-4922-B393-F94C753E7678}"/>
    <cellStyle name="Normal 10 4 3 3 3" xfId="1135" xr:uid="{0BD0F07B-0394-4C3A-90E7-0C2B4B777447}"/>
    <cellStyle name="Normal 10 4 3 3 4" xfId="2675" xr:uid="{0054095E-34EB-4BA4-8E13-5185D76C8F65}"/>
    <cellStyle name="Normal 10 4 3 3 5" xfId="2676" xr:uid="{18E5DB5E-3984-41C7-8B4E-6A0FF89830EC}"/>
    <cellStyle name="Normal 10 4 3 4" xfId="1136" xr:uid="{A8A0C0F2-018B-4EBD-8A1E-79C28DE7722C}"/>
    <cellStyle name="Normal 10 4 3 4 2" xfId="1137" xr:uid="{5739316B-B9D3-408D-B52C-9E5EBC3C11CA}"/>
    <cellStyle name="Normal 10 4 3 4 3" xfId="2677" xr:uid="{9676CBFB-6475-48DF-9B17-F642D76828F9}"/>
    <cellStyle name="Normal 10 4 3 4 4" xfId="2678" xr:uid="{C2215ADA-0B1B-4D27-AFD7-796B692C68F8}"/>
    <cellStyle name="Normal 10 4 3 5" xfId="1138" xr:uid="{C4482E4F-55F0-40E7-843A-B95448875D77}"/>
    <cellStyle name="Normal 10 4 3 5 2" xfId="2679" xr:uid="{1F98943F-2A72-428B-A925-9BAA9023D897}"/>
    <cellStyle name="Normal 10 4 3 5 3" xfId="2680" xr:uid="{FFA8A430-567D-4109-AD6C-96281F018231}"/>
    <cellStyle name="Normal 10 4 3 5 4" xfId="2681" xr:uid="{89C86190-639B-4E52-9F4B-967D8F1508C6}"/>
    <cellStyle name="Normal 10 4 3 6" xfId="2682" xr:uid="{3291B4D1-B9EC-42EF-A6C1-B1EEB8E61F52}"/>
    <cellStyle name="Normal 10 4 3 7" xfId="2683" xr:uid="{1DE68283-9C21-4864-81D8-F94257A27775}"/>
    <cellStyle name="Normal 10 4 3 8" xfId="2684" xr:uid="{6B017D21-7B76-480F-988C-82F81A76C950}"/>
    <cellStyle name="Normal 10 4 4" xfId="260" xr:uid="{27DC309F-75E9-4557-B5C7-134C56446B00}"/>
    <cellStyle name="Normal 10 4 4 2" xfId="513" xr:uid="{2B4D67FF-1465-40D3-8E4A-7B4B2A5CF179}"/>
    <cellStyle name="Normal 10 4 4 2 2" xfId="514" xr:uid="{A5738DB1-63D3-46E7-9370-22A93A6BAA13}"/>
    <cellStyle name="Normal 10 4 4 2 2 2" xfId="1139" xr:uid="{6B81243B-A1DD-473F-866C-108D40D9170D}"/>
    <cellStyle name="Normal 10 4 4 2 2 3" xfId="2685" xr:uid="{978E6D09-D063-4187-9E3A-C8469B9361F3}"/>
    <cellStyle name="Normal 10 4 4 2 2 4" xfId="2686" xr:uid="{4B02D2EB-6A42-4570-8A17-216CA29C407F}"/>
    <cellStyle name="Normal 10 4 4 2 3" xfId="1140" xr:uid="{98F344C5-B47A-4D5D-8C44-875C3182A94E}"/>
    <cellStyle name="Normal 10 4 4 2 4" xfId="2687" xr:uid="{1B25A4A9-E371-4213-9671-588A68798B1A}"/>
    <cellStyle name="Normal 10 4 4 2 5" xfId="2688" xr:uid="{338F3ABE-5C89-4BD4-AF8A-CF9AC5275391}"/>
    <cellStyle name="Normal 10 4 4 3" xfId="515" xr:uid="{ACFEB173-3108-4923-845C-BEA783A609AE}"/>
    <cellStyle name="Normal 10 4 4 3 2" xfId="1141" xr:uid="{CAB962D1-583B-4678-B64A-C65012DA163B}"/>
    <cellStyle name="Normal 10 4 4 3 3" xfId="2689" xr:uid="{5D9D5725-3DDE-4BBF-A732-9F6E216D0082}"/>
    <cellStyle name="Normal 10 4 4 3 4" xfId="2690" xr:uid="{1E504551-8F43-4AED-9859-9CCFCE94DD1F}"/>
    <cellStyle name="Normal 10 4 4 4" xfId="1142" xr:uid="{7C2606EC-94D5-4CEA-9497-D9FC58B0876A}"/>
    <cellStyle name="Normal 10 4 4 4 2" xfId="2691" xr:uid="{31ECA98B-F6C9-4453-BFAD-138202FFFE9F}"/>
    <cellStyle name="Normal 10 4 4 4 3" xfId="2692" xr:uid="{A7B0448C-E8E3-4726-A9C9-0475F4DDADFE}"/>
    <cellStyle name="Normal 10 4 4 4 4" xfId="2693" xr:uid="{08C21E1A-7F70-4E91-95A6-32C401079FBC}"/>
    <cellStyle name="Normal 10 4 4 5" xfId="2694" xr:uid="{0B7C1DEF-78FC-4021-832D-0FD162C06388}"/>
    <cellStyle name="Normal 10 4 4 6" xfId="2695" xr:uid="{994DB4FB-361E-42B2-B933-00E4EEF9F624}"/>
    <cellStyle name="Normal 10 4 4 7" xfId="2696" xr:uid="{85FA21C4-BA66-4E08-B9E6-2BC4421C9BE0}"/>
    <cellStyle name="Normal 10 4 5" xfId="261" xr:uid="{E07B5236-86DB-4EE9-A947-329881FAAD0B}"/>
    <cellStyle name="Normal 10 4 5 2" xfId="516" xr:uid="{0FB297A6-8C95-4BB5-8192-C49A83DA9B4F}"/>
    <cellStyle name="Normal 10 4 5 2 2" xfId="1143" xr:uid="{5BC7FC39-AC16-47DB-8586-6C50DFA63B31}"/>
    <cellStyle name="Normal 10 4 5 2 3" xfId="2697" xr:uid="{A801ED93-0F6D-4B70-931A-5A66C15274AE}"/>
    <cellStyle name="Normal 10 4 5 2 4" xfId="2698" xr:uid="{E2C37ACB-B141-42C5-87EB-885CFB2BB7DF}"/>
    <cellStyle name="Normal 10 4 5 3" xfId="1144" xr:uid="{5E049FFD-F744-44BB-942B-E2B98F354439}"/>
    <cellStyle name="Normal 10 4 5 3 2" xfId="2699" xr:uid="{13935FB9-C83C-4184-BA59-145BC969534D}"/>
    <cellStyle name="Normal 10 4 5 3 3" xfId="2700" xr:uid="{C68A70EE-395F-48EC-9E80-7CC30C6C72DA}"/>
    <cellStyle name="Normal 10 4 5 3 4" xfId="2701" xr:uid="{7D00C522-BEAD-493D-B6B8-A7867B9A756D}"/>
    <cellStyle name="Normal 10 4 5 4" xfId="2702" xr:uid="{AE5C6B75-7B85-4036-8361-A9F37E6C6241}"/>
    <cellStyle name="Normal 10 4 5 5" xfId="2703" xr:uid="{7ED5B968-70C4-4F9F-A8DB-B91584F8AAD6}"/>
    <cellStyle name="Normal 10 4 5 6" xfId="2704" xr:uid="{8D989D59-3AD5-43DB-BC4A-8778AFDE9B59}"/>
    <cellStyle name="Normal 10 4 6" xfId="517" xr:uid="{736F62D5-7CCD-4C48-ADBD-F64C139C9C05}"/>
    <cellStyle name="Normal 10 4 6 2" xfId="1145" xr:uid="{86A24DAB-643F-4FEE-B906-BDBF6C55CFB8}"/>
    <cellStyle name="Normal 10 4 6 2 2" xfId="2705" xr:uid="{07DC45A4-5102-4B3A-8224-0AC8FD8B2D54}"/>
    <cellStyle name="Normal 10 4 6 2 3" xfId="2706" xr:uid="{5435B147-9F59-450E-BD6C-2A6C287BD6E9}"/>
    <cellStyle name="Normal 10 4 6 2 4" xfId="2707" xr:uid="{5E2A4600-0817-415E-8D83-FBB279DE556D}"/>
    <cellStyle name="Normal 10 4 6 3" xfId="2708" xr:uid="{A8EA51B9-8D05-4D2F-ABF5-51D00BA0BB0F}"/>
    <cellStyle name="Normal 10 4 6 4" xfId="2709" xr:uid="{6D0F3144-CE8B-490C-943D-474C4E68B7D4}"/>
    <cellStyle name="Normal 10 4 6 5" xfId="2710" xr:uid="{B10A26F2-8240-4B3D-AC2C-778D654239D7}"/>
    <cellStyle name="Normal 10 4 7" xfId="1146" xr:uid="{A159A139-2A57-40AE-BEF0-4A687073DD60}"/>
    <cellStyle name="Normal 10 4 7 2" xfId="2711" xr:uid="{279ED96C-D51C-4B22-B9B0-E3A479A312E2}"/>
    <cellStyle name="Normal 10 4 7 3" xfId="2712" xr:uid="{5BCCC3A2-C368-42C7-84B8-34F35A99CFF3}"/>
    <cellStyle name="Normal 10 4 7 4" xfId="2713" xr:uid="{FC631D48-1EC2-4E2B-87B3-1EB8F97076A4}"/>
    <cellStyle name="Normal 10 4 8" xfId="2714" xr:uid="{770DC43A-8D3D-4590-9B9F-FFBE4FDB6CC8}"/>
    <cellStyle name="Normal 10 4 8 2" xfId="2715" xr:uid="{4E247325-CD7C-4B44-AEB4-9BDCA8C2D4CF}"/>
    <cellStyle name="Normal 10 4 8 3" xfId="2716" xr:uid="{75051FEE-E5B6-4DC3-AD3A-6FD05109A909}"/>
    <cellStyle name="Normal 10 4 8 4" xfId="2717" xr:uid="{5D878F9F-9051-4D84-89E9-116FDD669A39}"/>
    <cellStyle name="Normal 10 4 9" xfId="2718" xr:uid="{0B86C539-9E5E-46C9-82BA-404956C88B8B}"/>
    <cellStyle name="Normal 10 5" xfId="61" xr:uid="{461A9A40-FC0A-4B7E-820B-15FCBE065BE3}"/>
    <cellStyle name="Normal 10 5 2" xfId="62" xr:uid="{A464D672-BE54-4ECC-83EC-589D9236BF1A}"/>
    <cellStyle name="Normal 10 5 2 2" xfId="262" xr:uid="{F11C4999-82B4-44AF-BD48-E29AAA4F4CB3}"/>
    <cellStyle name="Normal 10 5 2 2 2" xfId="518" xr:uid="{B6BBF08C-8A02-48FD-BEC8-04FA4C583F7B}"/>
    <cellStyle name="Normal 10 5 2 2 2 2" xfId="1147" xr:uid="{2B0C7498-ABB3-49B0-9B84-84AE1149C49F}"/>
    <cellStyle name="Normal 10 5 2 2 2 3" xfId="2719" xr:uid="{B81D545F-2310-44F9-9131-EAB864F29751}"/>
    <cellStyle name="Normal 10 5 2 2 2 4" xfId="2720" xr:uid="{B2EF591F-548D-44F6-AC8B-662F442E2D44}"/>
    <cellStyle name="Normal 10 5 2 2 3" xfId="1148" xr:uid="{812E0B1C-63E3-4E48-A342-637AE988014A}"/>
    <cellStyle name="Normal 10 5 2 2 3 2" xfId="2721" xr:uid="{9F0F0CBD-BFC9-4A3A-912F-12C89F6D7BDD}"/>
    <cellStyle name="Normal 10 5 2 2 3 3" xfId="2722" xr:uid="{D48A6BD2-A9E1-424A-9900-AC38C21A0839}"/>
    <cellStyle name="Normal 10 5 2 2 3 4" xfId="2723" xr:uid="{5271A5AC-04CD-4C45-98AA-836391EC3C15}"/>
    <cellStyle name="Normal 10 5 2 2 4" xfId="2724" xr:uid="{B9A2A388-0980-4C58-A6F7-20F738E6DE14}"/>
    <cellStyle name="Normal 10 5 2 2 5" xfId="2725" xr:uid="{713E2F52-3E7A-4DF3-A7E9-ED966745EED8}"/>
    <cellStyle name="Normal 10 5 2 2 6" xfId="2726" xr:uid="{BD0324F3-1CC7-4259-AD5D-7212A9BEE2D1}"/>
    <cellStyle name="Normal 10 5 2 3" xfId="519" xr:uid="{A34F9230-FB60-4DB0-B7D7-AA62EC3E6416}"/>
    <cellStyle name="Normal 10 5 2 3 2" xfId="1149" xr:uid="{8A0EBA3C-904F-490D-B1EA-8CB0C6292B4F}"/>
    <cellStyle name="Normal 10 5 2 3 2 2" xfId="2727" xr:uid="{5875A7A1-C7F4-4EDD-9CA3-A468ABFEEA9A}"/>
    <cellStyle name="Normal 10 5 2 3 2 3" xfId="2728" xr:uid="{8056B202-4E09-4B27-ACD7-070D6B8CDC82}"/>
    <cellStyle name="Normal 10 5 2 3 2 4" xfId="2729" xr:uid="{4E184623-9ECA-4718-A005-3A4BB73DC83E}"/>
    <cellStyle name="Normal 10 5 2 3 3" xfId="2730" xr:uid="{EA497729-FEBA-4A70-A5D1-B707CF4047E9}"/>
    <cellStyle name="Normal 10 5 2 3 4" xfId="2731" xr:uid="{5B24B81A-F105-46D9-8FCB-3E8897A6DD74}"/>
    <cellStyle name="Normal 10 5 2 3 5" xfId="2732" xr:uid="{30B4B6BA-6824-4468-8498-255E4BF06BAC}"/>
    <cellStyle name="Normal 10 5 2 4" xfId="1150" xr:uid="{B03CB7F8-B845-4A1C-A328-B8B3F8BBAD8A}"/>
    <cellStyle name="Normal 10 5 2 4 2" xfId="2733" xr:uid="{B430A9E1-BDD1-4D39-8EA4-1F697237DEAC}"/>
    <cellStyle name="Normal 10 5 2 4 3" xfId="2734" xr:uid="{084021EB-BF3F-445B-B5EC-FB5CAC1B0AF0}"/>
    <cellStyle name="Normal 10 5 2 4 4" xfId="2735" xr:uid="{D1A67F56-05DB-4FE3-B042-EC1A457ABCBC}"/>
    <cellStyle name="Normal 10 5 2 5" xfId="2736" xr:uid="{83AAAAD9-3FB5-4793-8C88-029D0F369CCC}"/>
    <cellStyle name="Normal 10 5 2 5 2" xfId="2737" xr:uid="{98EF36BA-49C3-4EA6-841F-D3B2F63D8866}"/>
    <cellStyle name="Normal 10 5 2 5 3" xfId="2738" xr:uid="{5C0CCEE3-BF12-4D77-8FCE-891AB12EAAE3}"/>
    <cellStyle name="Normal 10 5 2 5 4" xfId="2739" xr:uid="{3AC63EA7-8893-43D2-A4A3-5DF16F7E3A94}"/>
    <cellStyle name="Normal 10 5 2 6" xfId="2740" xr:uid="{2BAAC0B9-B456-48C7-8047-FE5A2952CA7C}"/>
    <cellStyle name="Normal 10 5 2 7" xfId="2741" xr:uid="{BFE07602-42BE-4045-A7B7-E69D1E0B753D}"/>
    <cellStyle name="Normal 10 5 2 8" xfId="2742" xr:uid="{EF5CA2E4-F2DE-4AE6-AC27-E357CA17F2A7}"/>
    <cellStyle name="Normal 10 5 3" xfId="263" xr:uid="{BB2AF183-555C-4C66-B8A1-1DDA126EB8DD}"/>
    <cellStyle name="Normal 10 5 3 2" xfId="520" xr:uid="{B4A9F502-C7FF-4B74-9AF7-187D36FA9859}"/>
    <cellStyle name="Normal 10 5 3 2 2" xfId="521" xr:uid="{963C0851-6A68-49C2-99E6-6191F547B728}"/>
    <cellStyle name="Normal 10 5 3 2 3" xfId="2743" xr:uid="{F2C9DC09-203F-4787-AC37-4525C69BEA27}"/>
    <cellStyle name="Normal 10 5 3 2 4" xfId="2744" xr:uid="{BB0DE657-C5C8-4018-AE12-BEE260F9245C}"/>
    <cellStyle name="Normal 10 5 3 3" xfId="522" xr:uid="{4D2BE9D3-EBF9-438A-A08B-5A884F0A27D6}"/>
    <cellStyle name="Normal 10 5 3 3 2" xfId="2745" xr:uid="{BD70359E-C28B-4A3A-AAE2-E2ACED7C60BE}"/>
    <cellStyle name="Normal 10 5 3 3 3" xfId="2746" xr:uid="{F022C2B4-20E4-43CB-B147-DC13B79E1076}"/>
    <cellStyle name="Normal 10 5 3 3 4" xfId="2747" xr:uid="{F31680B6-C2A7-432C-9726-6E321EDA4554}"/>
    <cellStyle name="Normal 10 5 3 4" xfId="2748" xr:uid="{13489627-6DC3-45D8-BC4A-608A2A77AA04}"/>
    <cellStyle name="Normal 10 5 3 5" xfId="2749" xr:uid="{076FF0EB-9B39-40E9-A93E-8AEF5F31E583}"/>
    <cellStyle name="Normal 10 5 3 6" xfId="2750" xr:uid="{11CF8C43-F3C9-48FC-BC64-7BF440ED148E}"/>
    <cellStyle name="Normal 10 5 4" xfId="264" xr:uid="{FA2E91DB-A12C-4DBD-A846-630D3F2DACA4}"/>
    <cellStyle name="Normal 10 5 4 2" xfId="523" xr:uid="{613B3B8B-B34D-4381-8CDF-252B75FDAC00}"/>
    <cellStyle name="Normal 10 5 4 2 2" xfId="2751" xr:uid="{93E84257-08E1-4D6D-926D-3F530B7AB924}"/>
    <cellStyle name="Normal 10 5 4 2 3" xfId="2752" xr:uid="{B0ECF634-7B31-4EE0-9066-F9D51DED371A}"/>
    <cellStyle name="Normal 10 5 4 2 4" xfId="2753" xr:uid="{7EA074C6-18EE-492B-93AC-2E4C1D01FDC1}"/>
    <cellStyle name="Normal 10 5 4 3" xfId="2754" xr:uid="{84EDC5E2-E573-4E5A-B852-7B7224B2B290}"/>
    <cellStyle name="Normal 10 5 4 4" xfId="2755" xr:uid="{9F0D3BF3-BD58-4559-8905-11F2FAF6CE9B}"/>
    <cellStyle name="Normal 10 5 4 5" xfId="2756" xr:uid="{D32952D7-8D1F-4502-9353-62F7E747938F}"/>
    <cellStyle name="Normal 10 5 5" xfId="524" xr:uid="{49B10E0C-8FB7-4B7C-B4FF-95030EEC4468}"/>
    <cellStyle name="Normal 10 5 5 2" xfId="2757" xr:uid="{02CB0960-00E6-4D27-9D92-D9BB4B8722ED}"/>
    <cellStyle name="Normal 10 5 5 3" xfId="2758" xr:uid="{962F6AF9-07AD-4450-AC4E-A77DDD247087}"/>
    <cellStyle name="Normal 10 5 5 4" xfId="2759" xr:uid="{1B15F886-9BFE-446F-8E95-775A34C4860D}"/>
    <cellStyle name="Normal 10 5 6" xfId="2760" xr:uid="{AE9FC3CA-FCCF-4F58-9167-B6DE0C7789B3}"/>
    <cellStyle name="Normal 10 5 6 2" xfId="2761" xr:uid="{C989F0DC-F02E-4A41-B1D0-927E986C9DE5}"/>
    <cellStyle name="Normal 10 5 6 3" xfId="2762" xr:uid="{A6EAE1EA-55B0-447B-8C76-584F81C8FC72}"/>
    <cellStyle name="Normal 10 5 6 4" xfId="2763" xr:uid="{DB8DC6F2-66A7-4A9E-83C0-CDB03E2D4584}"/>
    <cellStyle name="Normal 10 5 7" xfId="2764" xr:uid="{0E157BCB-EC16-465B-BBCC-6565AA1816CC}"/>
    <cellStyle name="Normal 10 5 8" xfId="2765" xr:uid="{72A52C0F-7079-4926-A9F2-7CFAF0B6C9D3}"/>
    <cellStyle name="Normal 10 5 9" xfId="2766" xr:uid="{C241D2B8-77F7-40A5-B0E2-4E9D19C61C6C}"/>
    <cellStyle name="Normal 10 6" xfId="63" xr:uid="{17213EB5-332E-4DB4-A8F3-5DE9560252C6}"/>
    <cellStyle name="Normal 10 6 2" xfId="265" xr:uid="{7DF9A95B-F62B-4E6C-9E22-A316B2E502CE}"/>
    <cellStyle name="Normal 10 6 2 2" xfId="525" xr:uid="{ED4C1944-1535-4E23-A574-4D34ACC3CE08}"/>
    <cellStyle name="Normal 10 6 2 2 2" xfId="1151" xr:uid="{89B948A8-1389-4B36-A46A-79607D7288E6}"/>
    <cellStyle name="Normal 10 6 2 2 2 2" xfId="1152" xr:uid="{D7BB0090-2388-45F6-A28B-2A3BB2E656AB}"/>
    <cellStyle name="Normal 10 6 2 2 3" xfId="1153" xr:uid="{6B8A78B4-53BB-41FB-87E8-8E0C9573E3D6}"/>
    <cellStyle name="Normal 10 6 2 2 4" xfId="2767" xr:uid="{32614C4E-E012-42EA-934A-6D4DD96E9B79}"/>
    <cellStyle name="Normal 10 6 2 3" xfId="1154" xr:uid="{903EB7F2-9A90-4C93-82C7-2563FC165796}"/>
    <cellStyle name="Normal 10 6 2 3 2" xfId="1155" xr:uid="{0B234424-B020-4297-ACF8-19C529A9E28C}"/>
    <cellStyle name="Normal 10 6 2 3 3" xfId="2768" xr:uid="{4C77FAB6-0B05-4601-BA34-717CFBF9A421}"/>
    <cellStyle name="Normal 10 6 2 3 4" xfId="2769" xr:uid="{413DD126-0D09-47E0-B9C8-B5C2D74683D9}"/>
    <cellStyle name="Normal 10 6 2 4" xfId="1156" xr:uid="{3894511D-4A29-4595-9944-50263F7E1A93}"/>
    <cellStyle name="Normal 10 6 2 5" xfId="2770" xr:uid="{362ECC40-3627-4ECD-AB50-640EA4B5CD39}"/>
    <cellStyle name="Normal 10 6 2 6" xfId="2771" xr:uid="{709CF751-8FB9-484D-9A43-EF2177DC7C26}"/>
    <cellStyle name="Normal 10 6 3" xfId="526" xr:uid="{C52F593F-0020-467E-9FA9-E1E30FBB3C52}"/>
    <cellStyle name="Normal 10 6 3 2" xfId="1157" xr:uid="{BB7E256B-4D8B-41B4-A972-8B524B4EC468}"/>
    <cellStyle name="Normal 10 6 3 2 2" xfId="1158" xr:uid="{0D30323A-CAD5-4A08-A4D9-70ECCB1A128B}"/>
    <cellStyle name="Normal 10 6 3 2 3" xfId="2772" xr:uid="{6C7BF3E8-66AA-499A-AE62-7BBB384D79CA}"/>
    <cellStyle name="Normal 10 6 3 2 4" xfId="2773" xr:uid="{15A1E415-984C-4424-AC57-E01749912D4C}"/>
    <cellStyle name="Normal 10 6 3 3" xfId="1159" xr:uid="{D8816270-F122-4512-B472-493B9EC4283A}"/>
    <cellStyle name="Normal 10 6 3 4" xfId="2774" xr:uid="{27A50202-5E05-4BA2-9C92-7BDD1BFED346}"/>
    <cellStyle name="Normal 10 6 3 5" xfId="2775" xr:uid="{BA464DB0-0BCB-4ED9-A7FC-7496D3E725CF}"/>
    <cellStyle name="Normal 10 6 4" xfId="1160" xr:uid="{124BED7A-8B0B-43FF-B32B-FA50D749BE7C}"/>
    <cellStyle name="Normal 10 6 4 2" xfId="1161" xr:uid="{16976B3E-FBA8-4EE9-A6B1-50655B845218}"/>
    <cellStyle name="Normal 10 6 4 3" xfId="2776" xr:uid="{8D6FA362-B36D-4DFB-A801-5A4BAC9F26DB}"/>
    <cellStyle name="Normal 10 6 4 4" xfId="2777" xr:uid="{D98C96B9-343F-4A21-AC52-405F024364F8}"/>
    <cellStyle name="Normal 10 6 5" xfId="1162" xr:uid="{9E1AFBAC-486F-4958-9EB8-44B8ED0745DF}"/>
    <cellStyle name="Normal 10 6 5 2" xfId="2778" xr:uid="{4E5BB66B-F064-43A2-AC46-A0A27A1FAB28}"/>
    <cellStyle name="Normal 10 6 5 3" xfId="2779" xr:uid="{8CC0E202-8804-4FEB-9598-3431D6FFBA3A}"/>
    <cellStyle name="Normal 10 6 5 4" xfId="2780" xr:uid="{8BFAC411-BF57-4C90-B97D-6E620498C33C}"/>
    <cellStyle name="Normal 10 6 6" xfId="2781" xr:uid="{F6A06099-2D13-49B0-B638-32225B83E69A}"/>
    <cellStyle name="Normal 10 6 7" xfId="2782" xr:uid="{5836F8D3-592D-4C9C-BD07-767548BE95B4}"/>
    <cellStyle name="Normal 10 6 8" xfId="2783" xr:uid="{626228BE-51D8-4493-87ED-845F61F19DA5}"/>
    <cellStyle name="Normal 10 7" xfId="266" xr:uid="{E9E046E5-8412-448B-9231-D35E47B4AFDB}"/>
    <cellStyle name="Normal 10 7 2" xfId="527" xr:uid="{575D663A-982D-4A8D-9DC2-55F657A64599}"/>
    <cellStyle name="Normal 10 7 2 2" xfId="528" xr:uid="{B0062154-1DA0-4B71-87E6-853CFD42A426}"/>
    <cellStyle name="Normal 10 7 2 2 2" xfId="1163" xr:uid="{1125B0DD-210D-4501-9E14-8171D1ED22A6}"/>
    <cellStyle name="Normal 10 7 2 2 3" xfId="2784" xr:uid="{62511F12-E727-44AB-AAA1-BED63DDF6406}"/>
    <cellStyle name="Normal 10 7 2 2 4" xfId="2785" xr:uid="{40EC6AA5-372B-407A-85C1-55650810B3A9}"/>
    <cellStyle name="Normal 10 7 2 3" xfId="1164" xr:uid="{1BB51817-3AB6-4B50-A68D-81AA2F7C160A}"/>
    <cellStyle name="Normal 10 7 2 4" xfId="2786" xr:uid="{E1E53754-1407-4C77-B118-08E5DF1F6B2B}"/>
    <cellStyle name="Normal 10 7 2 5" xfId="2787" xr:uid="{D7C21FEE-0922-49F3-B500-56B02ADA41BC}"/>
    <cellStyle name="Normal 10 7 3" xfId="529" xr:uid="{88BCDE01-B0FC-443C-8782-223DECCD9AF0}"/>
    <cellStyle name="Normal 10 7 3 2" xfId="1165" xr:uid="{2462C598-3189-40FA-8741-7C7416A376CC}"/>
    <cellStyle name="Normal 10 7 3 3" xfId="2788" xr:uid="{E72EFD45-D9B4-4F24-A2FC-C491CB74D98F}"/>
    <cellStyle name="Normal 10 7 3 4" xfId="2789" xr:uid="{6E4D7A8C-2354-453B-8738-CCE9C50F4148}"/>
    <cellStyle name="Normal 10 7 4" xfId="1166" xr:uid="{A9435A57-4E86-40FE-B166-2351152B5BA2}"/>
    <cellStyle name="Normal 10 7 4 2" xfId="2790" xr:uid="{0CC895FE-AF93-4878-83D4-32BC26A1879F}"/>
    <cellStyle name="Normal 10 7 4 3" xfId="2791" xr:uid="{9F161C28-4205-4DB5-B12B-C8B1491DA15C}"/>
    <cellStyle name="Normal 10 7 4 4" xfId="2792" xr:uid="{6146D15F-E9A5-4537-823A-11D1CB23AD22}"/>
    <cellStyle name="Normal 10 7 5" xfId="2793" xr:uid="{4D737E6B-AEAC-48F0-B5E0-7730DFB38359}"/>
    <cellStyle name="Normal 10 7 6" xfId="2794" xr:uid="{50669530-DF3C-4F58-A3A8-1DCD87389870}"/>
    <cellStyle name="Normal 10 7 7" xfId="2795" xr:uid="{14BF00FD-FED4-475E-B431-945446C642A1}"/>
    <cellStyle name="Normal 10 8" xfId="267" xr:uid="{92F66869-1CB3-4779-AE11-53BA581559FA}"/>
    <cellStyle name="Normal 10 8 2" xfId="530" xr:uid="{6685A9D2-5530-43F2-803C-429D0DBBA834}"/>
    <cellStyle name="Normal 10 8 2 2" xfId="1167" xr:uid="{80972C39-A271-44FE-A82D-67839917A6EA}"/>
    <cellStyle name="Normal 10 8 2 3" xfId="2796" xr:uid="{EBC625F6-699E-4C34-87C8-5FBF21592793}"/>
    <cellStyle name="Normal 10 8 2 4" xfId="2797" xr:uid="{D29E8063-79AE-41F6-8818-4B53A9AC9682}"/>
    <cellStyle name="Normal 10 8 3" xfId="1168" xr:uid="{829473DA-5B78-4BA2-8C27-10EE6289386F}"/>
    <cellStyle name="Normal 10 8 3 2" xfId="2798" xr:uid="{8651747E-1494-4A62-869B-372E6CEA5C76}"/>
    <cellStyle name="Normal 10 8 3 3" xfId="2799" xr:uid="{580C4B90-B219-4E37-B316-42F9CC996B9C}"/>
    <cellStyle name="Normal 10 8 3 4" xfId="2800" xr:uid="{EDA2C29A-055F-4068-A23E-C639B47EC884}"/>
    <cellStyle name="Normal 10 8 4" xfId="2801" xr:uid="{881BE737-39EB-4049-8161-24B504424202}"/>
    <cellStyle name="Normal 10 8 5" xfId="2802" xr:uid="{BF99F366-8091-4C79-938F-46D52781562E}"/>
    <cellStyle name="Normal 10 8 6" xfId="2803" xr:uid="{608FCC96-B4AA-4CB2-B26F-E6210BAA874F}"/>
    <cellStyle name="Normal 10 9" xfId="268" xr:uid="{26F49E74-0CBF-457B-BD8C-F0B1FA1076A6}"/>
    <cellStyle name="Normal 10 9 2" xfId="1169" xr:uid="{A71F98EE-0E45-4329-984F-B45C391FB3C3}"/>
    <cellStyle name="Normal 10 9 2 2" xfId="2804" xr:uid="{B2764985-6A8A-49BD-ADBC-F72419A8A474}"/>
    <cellStyle name="Normal 10 9 2 2 2" xfId="4333" xr:uid="{58105706-2CFA-4EC2-BFDB-179385665596}"/>
    <cellStyle name="Normal 10 9 2 2 3" xfId="4682" xr:uid="{06CC3008-0C99-4273-BCB9-F0735AADD129}"/>
    <cellStyle name="Normal 10 9 2 3" xfId="2805" xr:uid="{04CED248-466B-4791-B979-783CD03CA523}"/>
    <cellStyle name="Normal 10 9 2 4" xfId="2806" xr:uid="{FAEEEBCF-29BB-4B4B-8478-FCCA9AF18261}"/>
    <cellStyle name="Normal 10 9 3" xfId="2807" xr:uid="{A904846E-FA64-4F1E-B814-DD71373DA7E8}"/>
    <cellStyle name="Normal 10 9 3 2" xfId="5342" xr:uid="{ED256F6B-0E86-48B2-84DB-D3EBEC0EFCC1}"/>
    <cellStyle name="Normal 10 9 4" xfId="2808" xr:uid="{545B4A72-79D3-4E6A-A787-B401DB5072CD}"/>
    <cellStyle name="Normal 10 9 4 2" xfId="4565" xr:uid="{C3F5E22F-1F3E-4529-9CA3-18AAFFB5C55A}"/>
    <cellStyle name="Normal 10 9 4 3" xfId="4683" xr:uid="{7D44B5EE-60A1-4D99-9D77-6E2F638B2499}"/>
    <cellStyle name="Normal 10 9 4 4" xfId="4603" xr:uid="{BE0AD69D-309A-43A4-B55D-E6BDC62FEF5C}"/>
    <cellStyle name="Normal 10 9 5" xfId="2809" xr:uid="{74303AFF-B62F-4648-BB14-012B039CA5E3}"/>
    <cellStyle name="Normal 11" xfId="64" xr:uid="{3C13A720-0ECB-41D2-8201-5D9A49EEE2C7}"/>
    <cellStyle name="Normal 11 2" xfId="269" xr:uid="{4F257269-AF9F-426B-8A88-FC57FCF56C97}"/>
    <cellStyle name="Normal 11 2 2" xfId="4650" xr:uid="{E9401934-B11F-4746-BCBB-66F416F26EFA}"/>
    <cellStyle name="Normal 11 3" xfId="4338" xr:uid="{AB47E396-ACF2-48B1-8F7C-308A3D30A306}"/>
    <cellStyle name="Normal 11 3 2" xfId="4544" xr:uid="{860347BA-7B70-454B-8CC1-1AE3A5408986}"/>
    <cellStyle name="Normal 11 3 3" xfId="4727" xr:uid="{0D69F294-85D1-4EED-ABD3-8C0D774A26C5}"/>
    <cellStyle name="Normal 11 3 4" xfId="4704" xr:uid="{017BAAB7-B044-4A25-9B54-4BCA97722847}"/>
    <cellStyle name="Normal 12" xfId="65" xr:uid="{EAC891F7-BE19-44DA-9B78-2C515DC97CC1}"/>
    <cellStyle name="Normal 12 2" xfId="270" xr:uid="{49548D93-E492-4672-9631-AC127A1F1CCB}"/>
    <cellStyle name="Normal 12 2 2" xfId="4651" xr:uid="{D52B1C3D-2A12-4023-BF5E-C5C6B1FC83D7}"/>
    <cellStyle name="Normal 12 3" xfId="4545" xr:uid="{B2C1E173-1EF7-4DE0-96E0-72181BE30430}"/>
    <cellStyle name="Normal 13" xfId="66" xr:uid="{FB5D3F02-2D4F-4882-A616-FE6B21C10A2C}"/>
    <cellStyle name="Normal 13 2" xfId="67" xr:uid="{93277AB6-5738-4ADF-8E27-F9382969DC68}"/>
    <cellStyle name="Normal 13 2 2" xfId="271" xr:uid="{3421BC90-C852-474F-8E72-B990C7D8AE5B}"/>
    <cellStyle name="Normal 13 2 2 2" xfId="4652" xr:uid="{39B487AA-4406-4A5E-9D7D-F9D8C5FB9049}"/>
    <cellStyle name="Normal 13 2 3" xfId="4340" xr:uid="{B5539F5A-908E-41B3-9725-8A3672854625}"/>
    <cellStyle name="Normal 13 2 3 2" xfId="4546" xr:uid="{C1B72BD4-A052-417B-B856-0A19521E5B46}"/>
    <cellStyle name="Normal 13 2 3 3" xfId="4728" xr:uid="{FBD29EEB-3B2E-415F-9AA4-7868FD0ED423}"/>
    <cellStyle name="Normal 13 2 3 4" xfId="4705" xr:uid="{CA20718B-2C29-40F3-9C20-038E031C7A55}"/>
    <cellStyle name="Normal 13 3" xfId="272" xr:uid="{BA13AAB0-CFB2-45F3-85AB-EF8415D268DC}"/>
    <cellStyle name="Normal 13 3 2" xfId="4424" xr:uid="{41AB4355-0891-4F0E-879D-A2EFC56FF84B}"/>
    <cellStyle name="Normal 13 3 3" xfId="4341" xr:uid="{76D14709-8655-4E08-9172-CC796A10FCAC}"/>
    <cellStyle name="Normal 13 3 4" xfId="4569" xr:uid="{E540B234-A4D0-4257-949E-E59B61ABFE40}"/>
    <cellStyle name="Normal 13 3 5" xfId="4729" xr:uid="{CF09EE54-CF7B-442B-BE55-19CD3F96396B}"/>
    <cellStyle name="Normal 13 4" xfId="4342" xr:uid="{9629D64A-280D-467B-A050-A80DC27CB216}"/>
    <cellStyle name="Normal 13 5" xfId="4339" xr:uid="{CE8EB811-61F5-4585-8ECC-24113CC74877}"/>
    <cellStyle name="Normal 14" xfId="68" xr:uid="{8B56F3F0-9D26-4318-931F-E1E0C9848951}"/>
    <cellStyle name="Normal 14 18" xfId="4344" xr:uid="{F893AD71-B0E5-4CDA-B311-1566C2F1A3DA}"/>
    <cellStyle name="Normal 14 2" xfId="273" xr:uid="{43A3F0F9-BBA4-495D-AF17-4D10C3F95D08}"/>
    <cellStyle name="Normal 14 2 2" xfId="433" xr:uid="{0F85B44A-583F-4566-ABD4-EFAAB26213BE}"/>
    <cellStyle name="Normal 14 2 2 2" xfId="434" xr:uid="{36FC279E-CD98-4504-A68A-7AB61611FB22}"/>
    <cellStyle name="Normal 14 2 3" xfId="435" xr:uid="{792C7A4C-E7FD-4BBA-86D7-BD5750154438}"/>
    <cellStyle name="Normal 14 3" xfId="436" xr:uid="{4808C4D3-AC9F-4FD1-B6A1-712D2BC302AA}"/>
    <cellStyle name="Normal 14 3 2" xfId="4653" xr:uid="{BE868004-2C81-418F-9FD2-1DC73CBAF4C1}"/>
    <cellStyle name="Normal 14 4" xfId="4343" xr:uid="{7C899D1F-EBA2-48A4-8F9C-94BE4C004040}"/>
    <cellStyle name="Normal 14 4 2" xfId="4547" xr:uid="{B9D92488-943D-4446-8E43-D903D535FC85}"/>
    <cellStyle name="Normal 14 4 3" xfId="4730" xr:uid="{636D2117-8D2C-4794-BC8E-6B1473E87277}"/>
    <cellStyle name="Normal 14 4 4" xfId="4706" xr:uid="{AD681AA8-FE2B-4639-B5B2-36D29A0E9AAA}"/>
    <cellStyle name="Normal 15" xfId="69" xr:uid="{FC4D8966-DA2F-4282-8A7A-D1F3F42262AE}"/>
    <cellStyle name="Normal 15 2" xfId="70" xr:uid="{C42E9077-0895-4AC7-AA3E-46CB577A4129}"/>
    <cellStyle name="Normal 15 2 2" xfId="274" xr:uid="{2ABFFCC0-E66E-41EE-9B79-84A26DCC1CB3}"/>
    <cellStyle name="Normal 15 2 2 2" xfId="4456" xr:uid="{68AEE87A-9F42-4826-A8AE-C4186D61307C}"/>
    <cellStyle name="Normal 15 2 3" xfId="4549" xr:uid="{7CD91A46-A4DD-4E2B-A4F8-7D7AAE975527}"/>
    <cellStyle name="Normal 15 3" xfId="275" xr:uid="{E88C9E7C-66E9-4C0C-8126-2FF6C7C68300}"/>
    <cellStyle name="Normal 15 3 2" xfId="4425" xr:uid="{BB125486-1F36-4878-A445-DBAB285FD2B0}"/>
    <cellStyle name="Normal 15 3 3" xfId="4346" xr:uid="{1C3E6C17-6436-4937-B1B5-F6F34C4F41FD}"/>
    <cellStyle name="Normal 15 3 4" xfId="4570" xr:uid="{B7056C77-9944-4212-A9F3-A7EC0EE1758B}"/>
    <cellStyle name="Normal 15 3 5" xfId="4732" xr:uid="{B3251290-294C-4A91-9D69-C9A7E866CA52}"/>
    <cellStyle name="Normal 15 4" xfId="4345" xr:uid="{7FAD1259-CEAB-4DA5-8A75-3BBEB8816049}"/>
    <cellStyle name="Normal 15 4 2" xfId="4548" xr:uid="{A88AC07D-EA56-49B2-988A-0C8FA8E384CB}"/>
    <cellStyle name="Normal 15 4 3" xfId="4731" xr:uid="{38AD759B-4B95-46AE-885D-D89774221775}"/>
    <cellStyle name="Normal 15 4 4" xfId="4707" xr:uid="{E8299BDE-FD15-4254-BD39-DF47C53F870C}"/>
    <cellStyle name="Normal 16" xfId="71" xr:uid="{194BC56F-CADA-4846-A385-7D82A483D014}"/>
    <cellStyle name="Normal 16 2" xfId="276" xr:uid="{11074261-C997-4307-981D-1AC178530C86}"/>
    <cellStyle name="Normal 16 2 2" xfId="4426" xr:uid="{07DD2A03-F479-441C-9061-86968EC79E91}"/>
    <cellStyle name="Normal 16 2 3" xfId="4347" xr:uid="{6B807F94-4BC3-4180-9E98-12D08BEF78A8}"/>
    <cellStyle name="Normal 16 2 4" xfId="4571" xr:uid="{0E1664E8-A21B-4A9F-88EE-1ADA8DF7668B}"/>
    <cellStyle name="Normal 16 2 5" xfId="4733" xr:uid="{84BB2A3E-AFA6-4A95-941E-BF71DEEFBEFF}"/>
    <cellStyle name="Normal 16 3" xfId="277" xr:uid="{8A945A57-C154-456D-9446-2D55602A48B7}"/>
    <cellStyle name="Normal 17" xfId="72" xr:uid="{3400E28F-A7EE-4BD5-ADAF-B8F82272C276}"/>
    <cellStyle name="Normal 17 2" xfId="278" xr:uid="{93A9B914-0E33-4591-9A46-D0CE8DACD767}"/>
    <cellStyle name="Normal 17 2 2" xfId="4427" xr:uid="{06430692-097F-4ACE-B0FC-273A2DAF2462}"/>
    <cellStyle name="Normal 17 2 3" xfId="4349" xr:uid="{A1E8A461-0AA0-4067-88D5-E20E3C41126C}"/>
    <cellStyle name="Normal 17 2 4" xfId="4572" xr:uid="{4DCF1811-BBAD-44B1-AF14-2BB72CDDA021}"/>
    <cellStyle name="Normal 17 2 5" xfId="4734" xr:uid="{643BD1C8-48C7-49D4-9E85-D693DA28E3EE}"/>
    <cellStyle name="Normal 17 3" xfId="4350" xr:uid="{616A0200-455D-4C71-B9FE-00889521B43B}"/>
    <cellStyle name="Normal 17 4" xfId="4348" xr:uid="{0859460F-5770-4ACF-A1EB-D838ADA839AD}"/>
    <cellStyle name="Normal 18" xfId="73" xr:uid="{25967A40-1380-42EA-A3A0-7A84B55EBE6C}"/>
    <cellStyle name="Normal 18 2" xfId="279" xr:uid="{1BEECB24-14EC-42F8-9FD6-F35BCCB3EB82}"/>
    <cellStyle name="Normal 18 2 2" xfId="4457" xr:uid="{7A3B0946-CEE4-4640-8632-F97721661370}"/>
    <cellStyle name="Normal 18 3" xfId="4351" xr:uid="{67356CE6-B0A5-41C1-A34F-8B973E427E62}"/>
    <cellStyle name="Normal 18 3 2" xfId="4550" xr:uid="{84A8AC34-4F0E-47D0-A317-E4CE26622D05}"/>
    <cellStyle name="Normal 18 3 3" xfId="4735" xr:uid="{35CCDA13-D58B-430B-907D-A27443932329}"/>
    <cellStyle name="Normal 18 3 4" xfId="4708" xr:uid="{BDDAE6A0-5D91-4A4A-81C8-CD06306AC955}"/>
    <cellStyle name="Normal 19" xfId="74" xr:uid="{2485EFC4-60E2-416A-BEFA-E5B1C05B4F5A}"/>
    <cellStyle name="Normal 19 2" xfId="75" xr:uid="{AD56F98B-EACC-4DCA-8E00-59E1588D8E49}"/>
    <cellStyle name="Normal 19 2 2" xfId="280" xr:uid="{71D60BBC-D272-462B-B5A7-3A32C01ABE4D}"/>
    <cellStyle name="Normal 19 2 2 2" xfId="4654" xr:uid="{AC4E1EC6-6D5E-4C68-B8C8-0CF324FA2E52}"/>
    <cellStyle name="Normal 19 2 3" xfId="4552" xr:uid="{EA77DE76-BB22-4EFF-A3F8-4AF1AB89D9D8}"/>
    <cellStyle name="Normal 19 3" xfId="281" xr:uid="{AD612142-99B6-4A1B-B8E8-EFC13FC5C5E5}"/>
    <cellStyle name="Normal 19 3 2" xfId="4655" xr:uid="{A8F5054B-5EE2-4DAB-95B8-F30E150474CA}"/>
    <cellStyle name="Normal 19 4" xfId="4551" xr:uid="{989A3E24-0C73-4B3C-8214-63E67A54CD73}"/>
    <cellStyle name="Normal 2" xfId="2" xr:uid="{00000000-0005-0000-0000-000002000000}"/>
    <cellStyle name="Normal 2 2" xfId="76" xr:uid="{0B0E0209-B64F-4595-96EE-97A8EBB8A4E7}"/>
    <cellStyle name="Normal 2 2 2" xfId="77" xr:uid="{36357F43-C961-4860-A622-A81E7199899F}"/>
    <cellStyle name="Normal 2 2 2 2" xfId="282" xr:uid="{F45C6AFF-4E53-4D9C-AB4E-9131DD4E49ED}"/>
    <cellStyle name="Normal 2 2 2 2 2" xfId="4658" xr:uid="{2E114F3C-32DE-4A87-988D-6DAE8609B433}"/>
    <cellStyle name="Normal 2 2 2 3" xfId="4554" xr:uid="{C56E626A-9F61-4891-8EFC-23F83ADE6700}"/>
    <cellStyle name="Normal 2 2 3" xfId="283" xr:uid="{6AD59B2C-FCE8-490B-8BBA-E7DE4F32AE64}"/>
    <cellStyle name="Normal 2 2 3 2" xfId="4458" xr:uid="{0EC4F428-02CF-4172-8A49-ABC32C26159F}"/>
    <cellStyle name="Normal 2 2 3 2 2" xfId="4588" xr:uid="{6BFEEC4D-893C-41B3-8E70-9BE60DE07979}"/>
    <cellStyle name="Normal 2 2 3 2 2 2" xfId="4659" xr:uid="{AB1080B4-7B7F-4184-9817-D73FC7852114}"/>
    <cellStyle name="Normal 2 2 3 2 2 3" xfId="5357" xr:uid="{27FC11AE-0882-4870-BAFD-68469BEB5805}"/>
    <cellStyle name="Normal 2 2 3 2 2 4" xfId="5371" xr:uid="{24B2EE08-2D73-4B13-AB33-C27F4C977189}"/>
    <cellStyle name="Normal 2 2 3 2 3" xfId="4753" xr:uid="{8CB5C437-609E-48AA-A081-E2B132747A2B}"/>
    <cellStyle name="Normal 2 2 3 2 4" xfId="5308" xr:uid="{7D16E94A-700A-47B7-97FF-663B83D38ACE}"/>
    <cellStyle name="Normal 2 2 3 3" xfId="4438" xr:uid="{DD8250D6-A86F-44ED-954E-EC03218F6060}"/>
    <cellStyle name="Normal 2 2 3 4" xfId="4709" xr:uid="{721A3849-7BC2-459C-8FAD-FFBEF04BE32D}"/>
    <cellStyle name="Normal 2 2 3 5" xfId="4698" xr:uid="{200BF176-33D1-495C-9998-5DE87BB74FD7}"/>
    <cellStyle name="Normal 2 2 4" xfId="4352" xr:uid="{E8E8A79A-F3E9-4353-BA80-A13388D469D5}"/>
    <cellStyle name="Normal 2 2 4 2" xfId="4553" xr:uid="{C3EBA3D1-7E6C-42E9-9DF7-B7A46D0C3C19}"/>
    <cellStyle name="Normal 2 2 4 3" xfId="4736" xr:uid="{B4E27A0B-3B36-4A75-A3FC-6D6FA4265BB3}"/>
    <cellStyle name="Normal 2 2 4 4" xfId="4710" xr:uid="{2CFB1FE7-1AED-4DD0-B6BE-527AAD7084ED}"/>
    <cellStyle name="Normal 2 2 5" xfId="4657" xr:uid="{0E5F7467-53DB-4CF8-B45C-50BC8B371F0B}"/>
    <cellStyle name="Normal 2 2 6" xfId="4756" xr:uid="{CEB71CEF-D8A6-40F9-83BD-7F9AD41C0E8F}"/>
    <cellStyle name="Normal 2 3" xfId="78" xr:uid="{8E9742DB-B152-4926-A2FE-5ECC0702960A}"/>
    <cellStyle name="Normal 2 3 2" xfId="79" xr:uid="{9B33D85D-6C92-41E0-BBFC-DD42202E4786}"/>
    <cellStyle name="Normal 2 3 2 2" xfId="284" xr:uid="{AE7F3CC5-9149-4E88-9257-4236B8CBF95D}"/>
    <cellStyle name="Normal 2 3 2 2 2" xfId="4660" xr:uid="{63EC4B15-2E30-478D-887D-5A45A29841F0}"/>
    <cellStyle name="Normal 2 3 2 3" xfId="4354" xr:uid="{4A7C90AB-BD45-4725-B9FC-605E3D5B5E95}"/>
    <cellStyle name="Normal 2 3 2 3 2" xfId="4556" xr:uid="{8B9F93D1-0B9B-44F8-8369-2DFB7220A823}"/>
    <cellStyle name="Normal 2 3 2 3 3" xfId="4738" xr:uid="{6A26CD7D-860C-453C-A410-CCB8ACA0D26D}"/>
    <cellStyle name="Normal 2 3 2 3 4" xfId="4711" xr:uid="{C83340D4-5608-4D09-9B68-71A226EB2053}"/>
    <cellStyle name="Normal 2 3 3" xfId="80" xr:uid="{E88679A1-9EF4-4DF8-915E-3C10EB8931B5}"/>
    <cellStyle name="Normal 2 3 4" xfId="81" xr:uid="{B483502F-72D8-4C7D-85B5-12BA8306D78F}"/>
    <cellStyle name="Normal 2 3 5" xfId="188" xr:uid="{EB91004E-F701-420C-BAA2-2E7FF1A4294A}"/>
    <cellStyle name="Normal 2 3 5 2" xfId="4661" xr:uid="{01ED79AE-9E98-4677-B6E3-7614310D4E27}"/>
    <cellStyle name="Normal 2 3 6" xfId="4353" xr:uid="{C7D2AC73-BC9F-460A-A54E-CE3EB84D8457}"/>
    <cellStyle name="Normal 2 3 6 2" xfId="4555" xr:uid="{4737CB66-6D76-4201-9C4F-1DAA04484F61}"/>
    <cellStyle name="Normal 2 3 6 3" xfId="4737" xr:uid="{D3B3FB55-A43D-4278-B4EA-5D69DD6669FA}"/>
    <cellStyle name="Normal 2 3 6 4" xfId="4712" xr:uid="{A2ACBE39-160E-48B8-BDF5-24B429630087}"/>
    <cellStyle name="Normal 2 3 7" xfId="5321" xr:uid="{549009B4-2674-4D5D-B82C-D98757CF5441}"/>
    <cellStyle name="Normal 2 4" xfId="82" xr:uid="{A0FBDEC5-8465-4411-9060-44E6A66F6A09}"/>
    <cellStyle name="Normal 2 4 2" xfId="83" xr:uid="{86D45EEF-748E-45FD-A9B9-14C06541959F}"/>
    <cellStyle name="Normal 2 4 3" xfId="285" xr:uid="{D0863661-BE54-4181-BF8F-93F5E705696C}"/>
    <cellStyle name="Normal 2 4 3 2" xfId="4662" xr:uid="{D74BFF84-13ED-42BE-B4B0-EAEB23CBD75B}"/>
    <cellStyle name="Normal 2 4 3 3" xfId="4676" xr:uid="{38486C82-9369-4FE6-AEDB-7E62A7FA9036}"/>
    <cellStyle name="Normal 2 4 4" xfId="4557" xr:uid="{CF2E3DA7-F0DB-4F1B-9EB1-30377E97CC5C}"/>
    <cellStyle name="Normal 2 4 5" xfId="4757" xr:uid="{32581AAA-4336-4C80-9A52-6C3C52F88CE1}"/>
    <cellStyle name="Normal 2 4 6" xfId="4755" xr:uid="{CA44A948-2FC2-4898-A44C-7B49FD1320B8}"/>
    <cellStyle name="Normal 2 5" xfId="187" xr:uid="{AD4C8367-3A89-4FD7-8079-F2ED70515CD9}"/>
    <cellStyle name="Normal 2 5 2" xfId="287" xr:uid="{F3F8D645-F044-4576-9027-C15510206894}"/>
    <cellStyle name="Normal 2 5 2 2" xfId="2508" xr:uid="{FC8B1966-3311-4A45-97DA-2BAD0C350EEB}"/>
    <cellStyle name="Normal 2 5 3" xfId="286" xr:uid="{FCFA2F83-BEE0-426A-B707-D4BE068A82FD}"/>
    <cellStyle name="Normal 2 5 3 2" xfId="4589" xr:uid="{D40D7B1C-E3E1-435A-8B7C-DB07A00FAD22}"/>
    <cellStyle name="Normal 2 5 3 3" xfId="4749" xr:uid="{8E484C35-0672-4956-81AE-74A2F20DC8BC}"/>
    <cellStyle name="Normal 2 5 3 4" xfId="5305" xr:uid="{DFF7D4A5-C012-470B-A8AD-D449D3497495}"/>
    <cellStyle name="Normal 2 5 3 4 2" xfId="5351" xr:uid="{3D75183F-ABBE-4AF3-91EF-EE8560A3106D}"/>
    <cellStyle name="Normal 2 5 4" xfId="4663" xr:uid="{653F2769-6962-4908-8621-FC501DBA4775}"/>
    <cellStyle name="Normal 2 5 5" xfId="4618" xr:uid="{B6D1D3B4-BC6B-45D3-907A-17AE456ADF52}"/>
    <cellStyle name="Normal 2 5 6" xfId="4617" xr:uid="{80E74E74-5615-4C2D-B737-7BC8207FE08C}"/>
    <cellStyle name="Normal 2 5 7" xfId="4752" xr:uid="{D869B6E9-CE20-4BB3-B9E4-86BDABDCE546}"/>
    <cellStyle name="Normal 2 5 8" xfId="4722" xr:uid="{209D45A2-C3F7-42DE-8C5C-709B55B9D961}"/>
    <cellStyle name="Normal 2 6" xfId="288" xr:uid="{11602EF7-0A6F-4D14-8698-4231CE714F89}"/>
    <cellStyle name="Normal 2 6 2" xfId="289" xr:uid="{6D20EDDA-FB57-4B5E-8374-71E71B9A5664}"/>
    <cellStyle name="Normal 2 6 3" xfId="455" xr:uid="{BFF3E7B5-B1F6-4620-B475-6256BAE06672}"/>
    <cellStyle name="Normal 2 6 3 2" xfId="5338" xr:uid="{0B5DE33F-E284-445F-BBE7-A219FE5552CB}"/>
    <cellStyle name="Normal 2 6 4" xfId="4664" xr:uid="{0F87FD0F-379C-4E4F-8508-0F1C0B694804}"/>
    <cellStyle name="Normal 2 6 5" xfId="4615" xr:uid="{AFCD72D4-F2AD-4CEA-8A4B-639F1EB01A16}"/>
    <cellStyle name="Normal 2 6 5 2" xfId="4713" xr:uid="{B65DAE8B-114B-4486-ACB8-AF844BCD494D}"/>
    <cellStyle name="Normal 2 6 6" xfId="4601" xr:uid="{9983E187-FBA6-4472-835E-E4C76612E510}"/>
    <cellStyle name="Normal 2 6 7" xfId="5325" xr:uid="{C210C135-5471-48A4-B03A-A6D84D9C3583}"/>
    <cellStyle name="Normal 2 6 8" xfId="5334" xr:uid="{1512107A-561F-41C9-A559-5B273CF9507E}"/>
    <cellStyle name="Normal 2 7" xfId="290" xr:uid="{9F43B321-0C3F-47C5-852D-03EA29A96496}"/>
    <cellStyle name="Normal 2 7 2" xfId="4459" xr:uid="{3BBE6AB3-F9E8-4C10-8930-ED94F593DFFF}"/>
    <cellStyle name="Normal 2 7 3" xfId="4665" xr:uid="{A196343D-3618-4547-A910-69C3D52E1ED7}"/>
    <cellStyle name="Normal 2 7 4" xfId="5306" xr:uid="{B07E603D-1E8C-4CC9-9D5C-507F272E09A2}"/>
    <cellStyle name="Normal 2 8" xfId="4511" xr:uid="{92F512C5-7FD8-4988-8C7A-C367E9486102}"/>
    <cellStyle name="Normal 2 9" xfId="4656" xr:uid="{7A1554E7-4B42-4D35-8BEF-8B2A246B3E0C}"/>
    <cellStyle name="Normal 20" xfId="437" xr:uid="{9862017E-1FAD-42A7-A1B0-46761DA92D40}"/>
    <cellStyle name="Normal 20 2" xfId="438" xr:uid="{0155A61C-3758-44D6-8E82-2B1EBC0B81E7}"/>
    <cellStyle name="Normal 20 2 2" xfId="439" xr:uid="{7A8F558E-3CBA-4269-B8FB-87C2624179B7}"/>
    <cellStyle name="Normal 20 2 2 2" xfId="4428" xr:uid="{B992C9DF-754D-48CC-9A74-27F48F2575FE}"/>
    <cellStyle name="Normal 20 2 2 3" xfId="4420" xr:uid="{5A1FAAED-85AA-4D21-BE8A-AC70050EB698}"/>
    <cellStyle name="Normal 20 2 2 4" xfId="4585" xr:uid="{AED05091-DE61-4999-A7B6-89F7ED297A73}"/>
    <cellStyle name="Normal 20 2 2 5" xfId="4747" xr:uid="{F0A7E370-7ACC-40C5-AF44-D3260A1DA8EB}"/>
    <cellStyle name="Normal 20 2 3" xfId="4423" xr:uid="{69DC2BBB-D6A1-4169-91D3-71DF43CDC1AB}"/>
    <cellStyle name="Normal 20 2 4" xfId="4419" xr:uid="{F43A42D5-86C4-4788-AE4B-B892A07CCB6F}"/>
    <cellStyle name="Normal 20 2 5" xfId="4584" xr:uid="{E389EF75-029A-4091-BB4A-29833BA3FBF2}"/>
    <cellStyle name="Normal 20 2 6" xfId="4746" xr:uid="{9B0544C8-2B35-4F27-A5B6-064C6A3C0BD8}"/>
    <cellStyle name="Normal 20 3" xfId="1170" xr:uid="{104CBB22-F0B6-47FD-AFE5-94F9F55A7CD9}"/>
    <cellStyle name="Normal 20 3 2" xfId="4460" xr:uid="{FB673C2B-A8AC-4A04-B690-0FF5415D7243}"/>
    <cellStyle name="Normal 20 4" xfId="4355" xr:uid="{7C1CD16F-D3B6-4D7C-92AE-7B3247B3122B}"/>
    <cellStyle name="Normal 20 4 2" xfId="4558" xr:uid="{87C52FD0-5E99-4398-9D80-458C24D56E9B}"/>
    <cellStyle name="Normal 20 4 3" xfId="4739" xr:uid="{D4E6098B-2E61-41D6-8C9B-1842518A2EB9}"/>
    <cellStyle name="Normal 20 4 4" xfId="4714" xr:uid="{6B802530-FF76-464E-B69C-7B61A8135A99}"/>
    <cellStyle name="Normal 20 5" xfId="4436" xr:uid="{C1FDAFE3-413A-47B2-910E-DF85CD61E451}"/>
    <cellStyle name="Normal 20 5 2" xfId="5331" xr:uid="{1050B8A6-361D-4D08-A592-7167127E0B3F}"/>
    <cellStyle name="Normal 20 6" xfId="4590" xr:uid="{91E8315B-04D1-4CB8-8FAE-20567CB9E8F8}"/>
    <cellStyle name="Normal 20 7" xfId="4699" xr:uid="{43E6FB32-0D54-4740-BF30-98C7F96D4A67}"/>
    <cellStyle name="Normal 20 8" xfId="4720" xr:uid="{B64FAFCF-6B69-4C8F-8BBB-2C0F111263F7}"/>
    <cellStyle name="Normal 20 9" xfId="4719" xr:uid="{0792F8C0-B386-42C0-B5C9-89C3052AF27B}"/>
    <cellStyle name="Normal 21" xfId="440" xr:uid="{F95CF165-ACF8-4616-9AE3-DBE2A134193C}"/>
    <cellStyle name="Normal 21 2" xfId="441" xr:uid="{1A8F7D6D-8B6C-4D23-AC49-ED4852F8D0FE}"/>
    <cellStyle name="Normal 21 2 2" xfId="442" xr:uid="{2798F84E-7EBD-45C6-AADB-E1C1610BE8A2}"/>
    <cellStyle name="Normal 21 3" xfId="4356" xr:uid="{C64BD6ED-D436-4B72-BA0E-4CA9C3CF9B1E}"/>
    <cellStyle name="Normal 21 3 2" xfId="4462" xr:uid="{40E787C4-4EC3-493F-B39D-52A7101C1529}"/>
    <cellStyle name="Normal 21 3 2 2" xfId="5362" xr:uid="{B17C968A-35A9-4B88-A787-0BA5E4CD65D4}"/>
    <cellStyle name="Normal 21 3 3" xfId="4461" xr:uid="{C5389A42-1B64-49EE-A34F-E96CBD66DB01}"/>
    <cellStyle name="Normal 21 4" xfId="4573" xr:uid="{AD3C9B85-842E-43CD-91BE-1576E105C2F7}"/>
    <cellStyle name="Normal 21 4 2" xfId="5363" xr:uid="{89CCDA8E-D4EC-42E8-9C0D-92371AF25D55}"/>
    <cellStyle name="Normal 21 5" xfId="4740" xr:uid="{49E6F417-FF18-4059-9F8C-A843AFEF7B07}"/>
    <cellStyle name="Normal 22" xfId="443" xr:uid="{2E427DF6-6945-44E5-BF19-0D69E1243917}"/>
    <cellStyle name="Normal 22 2" xfId="444" xr:uid="{E68DB32D-49E7-440B-B7E7-E1D69A27B229}"/>
    <cellStyle name="Normal 22 3" xfId="4313" xr:uid="{8AC5017E-E5FE-4EAA-B3C2-9D464DA44AF9}"/>
    <cellStyle name="Normal 22 3 2" xfId="4357" xr:uid="{4F3659A5-196B-4B19-9D3F-8B61E033F8DA}"/>
    <cellStyle name="Normal 22 3 2 2" xfId="4464" xr:uid="{9F0D02B6-6303-4FD0-9314-AE594ACC9397}"/>
    <cellStyle name="Normal 22 3 3" xfId="4463" xr:uid="{867B174C-9571-487D-9D97-5EB470E6C041}"/>
    <cellStyle name="Normal 22 3 4" xfId="4694" xr:uid="{E2467BBD-E412-4239-883A-FDFF6B4699B8}"/>
    <cellStyle name="Normal 22 4" xfId="4316" xr:uid="{1252BDDC-4E6C-480D-AEAD-FFC6F59F7ADA}"/>
    <cellStyle name="Normal 22 4 10" xfId="5360" xr:uid="{C1CD5B46-6F32-44D3-B706-374F5FA3B31B}"/>
    <cellStyle name="Normal 22 4 2" xfId="4434" xr:uid="{6E1AD3F5-D525-4223-B83C-DFBDFC819DDA}"/>
    <cellStyle name="Normal 22 4 3" xfId="4574" xr:uid="{75312472-D343-4E25-A845-0E45C8AF1C09}"/>
    <cellStyle name="Normal 22 4 3 2" xfId="4593" xr:uid="{DDF40049-BFD0-4288-8660-C6E58809CF88}"/>
    <cellStyle name="Normal 22 4 3 3" xfId="4751" xr:uid="{FBD02F24-6193-471E-9F1C-F152D0FD445D}"/>
    <cellStyle name="Normal 22 4 3 4" xfId="5341" xr:uid="{D430E3A8-DA65-49A6-8302-A930BEFBA437}"/>
    <cellStyle name="Normal 22 4 3 5" xfId="5337" xr:uid="{808AADC8-1BBF-4599-9BD0-CF842AB63132}"/>
    <cellStyle name="Normal 22 4 4" xfId="4695" xr:uid="{878FCC41-0B6A-4D55-900D-06F18AC1345E}"/>
    <cellStyle name="Normal 22 4 5" xfId="4607" xr:uid="{DBF7B83A-6B23-4A8B-B28E-59A4356A424A}"/>
    <cellStyle name="Normal 22 4 6" xfId="4598" xr:uid="{269704F0-A84C-47EB-A0B7-76DA389C762E}"/>
    <cellStyle name="Normal 22 4 7" xfId="4597" xr:uid="{9354B52F-3863-4406-B2AF-A8806219A624}"/>
    <cellStyle name="Normal 22 4 8" xfId="4596" xr:uid="{2B2D38D0-4DD3-4D6E-AA8D-0924DFAC83C7}"/>
    <cellStyle name="Normal 22 4 9" xfId="4595" xr:uid="{2541F142-7167-45C1-BA4E-9B2BE36FDAC0}"/>
    <cellStyle name="Normal 22 5" xfId="4741" xr:uid="{A8AFBFA5-4992-4B7E-A53E-DC582C8951B1}"/>
    <cellStyle name="Normal 23" xfId="445" xr:uid="{059E0EB6-C4D6-4C22-B741-F16A5B09FD26}"/>
    <cellStyle name="Normal 23 2" xfId="2503" xr:uid="{AD611767-FC73-4404-A0E8-D17D7353F9A8}"/>
    <cellStyle name="Normal 23 2 2" xfId="4359" xr:uid="{EB318DD0-27DB-44BF-AF4C-E61C6A185263}"/>
    <cellStyle name="Normal 23 2 2 2" xfId="4754" xr:uid="{BC2B24A9-6E4B-4474-B792-56934B7B6C1B}"/>
    <cellStyle name="Normal 23 2 2 3" xfId="4696" xr:uid="{8DC4A1A0-FB2C-4509-A0FA-F1A4D8EE3958}"/>
    <cellStyle name="Normal 23 2 2 4" xfId="4666" xr:uid="{6AAB3D6A-3EEE-4B7A-9237-FCAEF6EBB234}"/>
    <cellStyle name="Normal 23 2 3" xfId="4608" xr:uid="{65B16D42-CDBC-4061-8CB4-612C335C394E}"/>
    <cellStyle name="Normal 23 2 4" xfId="4715" xr:uid="{BFA5D969-039A-42BF-9274-A36928A2301F}"/>
    <cellStyle name="Normal 23 3" xfId="4429" xr:uid="{EF982BE9-6976-401A-813B-D0C9FCD0A467}"/>
    <cellStyle name="Normal 23 4" xfId="4358" xr:uid="{74B45048-43C6-41EC-BDCB-96C22ACFFC96}"/>
    <cellStyle name="Normal 23 5" xfId="4575" xr:uid="{2097EC47-EA5E-4299-81FF-20E72ADC81F6}"/>
    <cellStyle name="Normal 23 6" xfId="4742" xr:uid="{C9CBD32B-25E5-4AC6-B6A0-7A9B54D32C6D}"/>
    <cellStyle name="Normal 24" xfId="446" xr:uid="{757D02C6-2D85-4239-86E0-2643F8C6F934}"/>
    <cellStyle name="Normal 24 2" xfId="447" xr:uid="{6214C63D-E135-4015-8FE1-6CDFE76D1E6D}"/>
    <cellStyle name="Normal 24 2 2" xfId="4431" xr:uid="{96568D24-1BC8-466F-9E02-7D1E7EF54FE2}"/>
    <cellStyle name="Normal 24 2 3" xfId="4361" xr:uid="{60DB3F87-AABC-4E56-82D6-32A640D43C5D}"/>
    <cellStyle name="Normal 24 2 4" xfId="4577" xr:uid="{C1799BF8-EF45-45CD-9CA7-BC81F6055D05}"/>
    <cellStyle name="Normal 24 2 5" xfId="4744" xr:uid="{534627C1-94FB-4B97-BA49-0DAC50BFA1E3}"/>
    <cellStyle name="Normal 24 3" xfId="4430" xr:uid="{84CF2F66-9777-424D-849F-354418755AC0}"/>
    <cellStyle name="Normal 24 4" xfId="4360" xr:uid="{B7087E8B-1921-47D1-A0AD-FA534E454BBA}"/>
    <cellStyle name="Normal 24 5" xfId="4576" xr:uid="{4B6C9A6A-EA7B-44F9-B0A2-48B7A58C6051}"/>
    <cellStyle name="Normal 24 6" xfId="4743" xr:uid="{3C715180-A57C-409D-BFC3-712E3F39167A}"/>
    <cellStyle name="Normal 25" xfId="454" xr:uid="{8CEA431C-9110-4404-94B6-9DEF517F96CA}"/>
    <cellStyle name="Normal 25 2" xfId="4363" xr:uid="{8650E424-8B7F-4829-B121-49CC554AB56F}"/>
    <cellStyle name="Normal 25 2 2" xfId="5340" xr:uid="{139F4BDB-46D7-4E6D-9DFC-E2D4DC9554F8}"/>
    <cellStyle name="Normal 25 3" xfId="4432" xr:uid="{5CFFC651-979C-4291-9D0E-3C9920E09D98}"/>
    <cellStyle name="Normal 25 4" xfId="4362" xr:uid="{8C7463C6-A1F1-46CF-AC1B-AEC0C2FC0744}"/>
    <cellStyle name="Normal 25 5" xfId="4578" xr:uid="{2C4AA7BA-3C1A-4DF5-9F89-3757F16BFC56}"/>
    <cellStyle name="Normal 26" xfId="2501" xr:uid="{1B7B5E3E-4272-44EB-AA57-ED195DA69BF3}"/>
    <cellStyle name="Normal 26 2" xfId="2502" xr:uid="{420843F9-F5D1-43B0-A65C-A223DC388431}"/>
    <cellStyle name="Normal 26 2 2" xfId="4365" xr:uid="{7E75C97B-FE22-41C8-A42D-DB49ECBEBC6D}"/>
    <cellStyle name="Normal 26 3" xfId="4364" xr:uid="{B1F373F8-D98E-4EC6-AD94-84AE7C9932DE}"/>
    <cellStyle name="Normal 26 3 2" xfId="4439" xr:uid="{8F8AC276-BD8C-42EA-AC34-8EE86F301DC7}"/>
    <cellStyle name="Normal 27" xfId="2510" xr:uid="{2EFA64F6-B970-4553-A26D-2580B663F6AA}"/>
    <cellStyle name="Normal 27 2" xfId="4367" xr:uid="{FAB87B5A-82FF-41B6-86D5-2B757495C1E1}"/>
    <cellStyle name="Normal 27 3" xfId="4366" xr:uid="{C674539C-3EC0-42EE-A92C-6641ED7E4313}"/>
    <cellStyle name="Normal 27 4" xfId="4602" xr:uid="{A65BDF4C-562F-4ED2-9FEF-DCD79DB842B3}"/>
    <cellStyle name="Normal 27 5" xfId="5323" xr:uid="{C07DECC8-58BF-44C3-8120-5D4E6FE5BEA7}"/>
    <cellStyle name="Normal 27 6" xfId="4592" xr:uid="{D4D9A3B4-FED3-41CA-BBA7-2F81D53C9EE2}"/>
    <cellStyle name="Normal 27 7" xfId="5335" xr:uid="{3DA266F1-829E-4E65-99A9-656369B21780}"/>
    <cellStyle name="Normal 28" xfId="4368" xr:uid="{FA3EEAA5-291B-4264-96A2-D86A53EF5E3C}"/>
    <cellStyle name="Normal 28 2" xfId="4369" xr:uid="{04A35594-46DF-4101-9E6D-14B578625D4C}"/>
    <cellStyle name="Normal 28 3" xfId="4370" xr:uid="{AAD1212D-6F13-41CE-A8CA-4D458F29F3DF}"/>
    <cellStyle name="Normal 29" xfId="4371" xr:uid="{50046396-3FDB-4C69-B956-5A5BF134C635}"/>
    <cellStyle name="Normal 29 2" xfId="4372" xr:uid="{04BABC15-7F8E-4223-A29C-0F69DD942C82}"/>
    <cellStyle name="Normal 3" xfId="6" xr:uid="{6C249F57-FD31-4B20-B2F4-BDE39CC2CBEB}"/>
    <cellStyle name="Normal 3 2" xfId="84" xr:uid="{D513A4EB-8D0E-4F32-9611-60031B31C922}"/>
    <cellStyle name="Normal 3 2 2" xfId="85" xr:uid="{CEF2D20B-0B2D-4EB5-BEAC-DA634AA4101C}"/>
    <cellStyle name="Normal 3 2 2 2" xfId="291" xr:uid="{3907CB07-A3D3-4323-BAD3-52D009EEA4B1}"/>
    <cellStyle name="Normal 3 2 2 2 2" xfId="4668" xr:uid="{534C8E89-3422-42A1-9DB2-D2F051FA1161}"/>
    <cellStyle name="Normal 3 2 2 3" xfId="4559" xr:uid="{C9D61B52-AA58-4D73-AAD5-9D87BF11E6BD}"/>
    <cellStyle name="Normal 3 2 3" xfId="86" xr:uid="{2F5AB07D-73B8-42FE-84D6-F1825F9C7AB8}"/>
    <cellStyle name="Normal 3 2 4" xfId="292" xr:uid="{4D17097A-66E1-4BDF-A404-32B458D32FB0}"/>
    <cellStyle name="Normal 3 2 4 2" xfId="4669" xr:uid="{9ACB373A-283B-463B-8A94-BA4B64D924BC}"/>
    <cellStyle name="Normal 3 2 5" xfId="2509" xr:uid="{85D6A180-5C19-4A45-92CF-FBC370D611C4}"/>
    <cellStyle name="Normal 3 2 5 2" xfId="4512" xr:uid="{659B10D5-C3E4-46D6-AD21-00E83CF552C5}"/>
    <cellStyle name="Normal 3 2 5 3" xfId="5307" xr:uid="{AC561E9A-41F1-4344-94FE-3B2C77B7F167}"/>
    <cellStyle name="Normal 3 3" xfId="87" xr:uid="{66BFF17B-5B4E-476A-877D-44235582C269}"/>
    <cellStyle name="Normal 3 3 2" xfId="293" xr:uid="{8179635F-5E3B-4DE9-A08C-7EB6F2143239}"/>
    <cellStyle name="Normal 3 3 2 2" xfId="4670" xr:uid="{91EBD4B2-86A4-4619-80A2-A3DF4287E565}"/>
    <cellStyle name="Normal 3 3 3" xfId="4560" xr:uid="{974E6CF6-79E7-4B9E-9DEA-50B9ACF2D542}"/>
    <cellStyle name="Normal 3 4" xfId="88" xr:uid="{EE09C873-A92A-484E-BABF-285D4B88B7C0}"/>
    <cellStyle name="Normal 3 4 2" xfId="2505" xr:uid="{715555C0-46D6-409D-971F-72529FB20899}"/>
    <cellStyle name="Normal 3 4 2 2" xfId="4671" xr:uid="{6EF04886-10CE-4F91-A086-B6DC2A3CC794}"/>
    <cellStyle name="Normal 3 4 3" xfId="5344" xr:uid="{19177AD9-FE03-4D38-A83F-48DEE6BFF903}"/>
    <cellStyle name="Normal 3 5" xfId="2504" xr:uid="{65DD2CBA-3CF0-40AE-85B2-EB894B70441F}"/>
    <cellStyle name="Normal 3 5 2" xfId="4672" xr:uid="{EC23C3EA-26D0-4D2B-B588-FF072AC23C60}"/>
    <cellStyle name="Normal 3 5 3" xfId="4748" xr:uid="{F1E088EC-E5EC-431C-9278-0CA1FE1D2A2A}"/>
    <cellStyle name="Normal 3 5 4" xfId="4716" xr:uid="{23221364-E508-4C00-9C3B-87E1B06E3A66}"/>
    <cellStyle name="Normal 3 6" xfId="4667" xr:uid="{5727E538-DA4C-4291-A09A-BA32E99C7758}"/>
    <cellStyle name="Normal 3 6 2" xfId="5339" xr:uid="{67634E18-CF29-4F8D-81C8-605A123F5EAC}"/>
    <cellStyle name="Normal 3 6 2 2" xfId="5336" xr:uid="{7A011A1E-7C9C-422E-B7D7-B38F26250F78}"/>
    <cellStyle name="Normal 3 6 2 3" xfId="5372" xr:uid="{076D44BD-0B20-4D93-A07D-0E129B543A93}"/>
    <cellStyle name="Normal 3 6 3" xfId="5347" xr:uid="{53246E12-9AE1-49D9-92A1-7BB3B308F6EC}"/>
    <cellStyle name="Normal 3 6 3 2" xfId="5373" xr:uid="{6B4B2301-5115-4869-8C43-A3D1659596E1}"/>
    <cellStyle name="Normal 3 6 3 3" xfId="5368" xr:uid="{C41C2054-DC84-43F9-AB47-A027550B99EF}"/>
    <cellStyle name="Normal 30" xfId="4373" xr:uid="{6CE69690-A535-4E2B-B7B7-6F2D4ACE620A}"/>
    <cellStyle name="Normal 30 2" xfId="4374" xr:uid="{8913B5E9-49B1-4788-9E81-B5891B0C08A7}"/>
    <cellStyle name="Normal 31" xfId="4375" xr:uid="{6D5195AF-83E1-451D-991C-5AEB961359EA}"/>
    <cellStyle name="Normal 31 2" xfId="4376" xr:uid="{2E2F7908-258F-4546-9FBC-5988EE67A5C8}"/>
    <cellStyle name="Normal 32" xfId="4377" xr:uid="{320AAC4C-9C70-4D38-B66B-53181D669917}"/>
    <cellStyle name="Normal 33" xfId="4378" xr:uid="{3AB9CB92-B14F-4AD0-AEA6-23A668AE4A6B}"/>
    <cellStyle name="Normal 33 2" xfId="4379" xr:uid="{31400AAC-C1D4-4424-ABC3-CC782B81951A}"/>
    <cellStyle name="Normal 34" xfId="4380" xr:uid="{C134C708-F8FB-454E-B4C3-55001FAB0D65}"/>
    <cellStyle name="Normal 34 2" xfId="4381" xr:uid="{9C0D94F9-DE33-43E3-8D6C-2DC2E40665BC}"/>
    <cellStyle name="Normal 35" xfId="4382" xr:uid="{C5C0824C-6680-4AB5-9BCD-775B021B22C2}"/>
    <cellStyle name="Normal 35 2" xfId="4383" xr:uid="{5116FFCD-A418-498B-A9C0-E9316DD32287}"/>
    <cellStyle name="Normal 36" xfId="4384" xr:uid="{70D749FE-9E40-4620-A866-4F7DC64BAE69}"/>
    <cellStyle name="Normal 36 2" xfId="4385" xr:uid="{B52CD1C8-E699-412B-A694-1FAC0F087B83}"/>
    <cellStyle name="Normal 37" xfId="4386" xr:uid="{51C7642F-9D66-42F2-A46E-1B72E2E4004E}"/>
    <cellStyle name="Normal 37 2" xfId="4387" xr:uid="{44E30F77-C824-4BDE-9921-3BBC6DABD99D}"/>
    <cellStyle name="Normal 38" xfId="4388" xr:uid="{5EEFD350-1522-45C0-BECA-2214DB372999}"/>
    <cellStyle name="Normal 38 2" xfId="4389" xr:uid="{3E30A254-23EA-4002-99BC-5A2141DDFD96}"/>
    <cellStyle name="Normal 39" xfId="4390" xr:uid="{247D4311-9566-4562-9BBC-DFAF1546C98D}"/>
    <cellStyle name="Normal 39 2" xfId="4391" xr:uid="{E858E199-B121-4F6F-BDC8-475192C2EF41}"/>
    <cellStyle name="Normal 39 2 2" xfId="4392" xr:uid="{D6B608F0-A5DF-4887-A9BF-CBE6D7A8F2CC}"/>
    <cellStyle name="Normal 39 3" xfId="4393" xr:uid="{7817A4CD-422F-47EA-B4BD-2CC8E6A4129E}"/>
    <cellStyle name="Normal 4" xfId="89" xr:uid="{55B33CFA-AFEC-471B-8F72-B7E3E06EE31D}"/>
    <cellStyle name="Normal 4 2" xfId="90" xr:uid="{A2246BE5-4F1A-4B3F-82BD-E59A5C6B1133}"/>
    <cellStyle name="Normal 4 2 2" xfId="91" xr:uid="{D50BCDEB-14D0-4F39-B6E1-D7902C69294D}"/>
    <cellStyle name="Normal 4 2 2 2" xfId="448" xr:uid="{D4A675DC-29A2-4952-B32B-8C43ECA5DF7B}"/>
    <cellStyle name="Normal 4 2 2 3" xfId="2810" xr:uid="{17634EB2-48D0-4D9C-A8FB-1DCC3F2DD3B1}"/>
    <cellStyle name="Normal 4 2 2 4" xfId="2811" xr:uid="{6AF4DF35-31F0-4CDF-B340-C8B0A96A1EDD}"/>
    <cellStyle name="Normal 4 2 2 4 2" xfId="2812" xr:uid="{1A22CAE6-2ACF-4A73-B6EF-02C6B097CF09}"/>
    <cellStyle name="Normal 4 2 2 4 3" xfId="2813" xr:uid="{CD90E1B5-4F90-4BF7-B452-221212BD7B9C}"/>
    <cellStyle name="Normal 4 2 2 4 3 2" xfId="2814" xr:uid="{3092AE82-6178-4E98-9AE3-F06254D99008}"/>
    <cellStyle name="Normal 4 2 2 4 3 3" xfId="4315" xr:uid="{A2E723F4-E37F-4F74-A85D-2DBEEE034528}"/>
    <cellStyle name="Normal 4 2 3" xfId="2496" xr:uid="{5FB68CCE-1056-4427-B8F8-D9709AD95BC4}"/>
    <cellStyle name="Normal 4 2 3 2" xfId="2507" xr:uid="{481C133D-2681-449C-8AAF-542756908258}"/>
    <cellStyle name="Normal 4 2 3 2 2" xfId="4465" xr:uid="{FE737DA0-4EB4-40FF-8EC7-1D4B03BFAD31}"/>
    <cellStyle name="Normal 4 2 3 2 3" xfId="5350" xr:uid="{C2E59BA4-36BC-48EE-AE6D-2228B9C44C66}"/>
    <cellStyle name="Normal 4 2 3 3" xfId="4466" xr:uid="{8254FE86-BD8D-41D8-B006-C0A40BDE6E22}"/>
    <cellStyle name="Normal 4 2 3 3 2" xfId="4467" xr:uid="{D5C5EC60-44D4-4777-ABE9-FBA9CD584EB0}"/>
    <cellStyle name="Normal 4 2 3 4" xfId="4468" xr:uid="{23573F53-088A-4175-8ECA-DC322DB602DB}"/>
    <cellStyle name="Normal 4 2 3 5" xfId="4469" xr:uid="{410A13F9-5A9E-42B7-9FD6-A7057A12E631}"/>
    <cellStyle name="Normal 4 2 4" xfId="2497" xr:uid="{1283D080-8F8C-4527-BC19-E2BC8B7192D5}"/>
    <cellStyle name="Normal 4 2 4 2" xfId="4395" xr:uid="{6A57FAC3-BE45-4AC7-834C-84191F7F7736}"/>
    <cellStyle name="Normal 4 2 4 2 2" xfId="4470" xr:uid="{C3EE32FB-9BE2-45E2-933C-8B90C39B3A77}"/>
    <cellStyle name="Normal 4 2 4 2 3" xfId="4697" xr:uid="{EAAA79EB-C091-4773-85D0-EE1A1B48DAC0}"/>
    <cellStyle name="Normal 4 2 4 2 4" xfId="4616" xr:uid="{8ABDACCA-FB00-4B90-8679-05DB6B799297}"/>
    <cellStyle name="Normal 4 2 4 3" xfId="4579" xr:uid="{4BE58F27-8BB1-4FAC-878C-216D92C76AE6}"/>
    <cellStyle name="Normal 4 2 4 4" xfId="4717" xr:uid="{1328037F-482E-495E-ACF6-F9E476E824F0}"/>
    <cellStyle name="Normal 4 2 5" xfId="1171" xr:uid="{8DBA9538-8A5F-4A0D-AD2D-2104FE54382C}"/>
    <cellStyle name="Normal 4 2 6" xfId="4561" xr:uid="{1D681190-4C7E-4CD3-9B88-35C8722C60B9}"/>
    <cellStyle name="Normal 4 2 7" xfId="5354" xr:uid="{EF2BAB7B-12E5-4597-B30C-4FCBAAC6EF5C}"/>
    <cellStyle name="Normal 4 3" xfId="531" xr:uid="{44FD90AF-A1E6-428D-B7F1-0BCC246DAE5C}"/>
    <cellStyle name="Normal 4 3 2" xfId="1173" xr:uid="{8FB81F19-0104-4241-865E-76DE99405818}"/>
    <cellStyle name="Normal 4 3 2 2" xfId="1174" xr:uid="{BCE5D787-B1FB-47F5-95B0-20792D6BDDA2}"/>
    <cellStyle name="Normal 4 3 2 3" xfId="1175" xr:uid="{7CD346D3-B641-43C3-A5FD-4216146977E8}"/>
    <cellStyle name="Normal 4 3 3" xfId="1172" xr:uid="{8C67634F-7A3F-4D1B-8267-DFA71914F184}"/>
    <cellStyle name="Normal 4 3 3 2" xfId="4437" xr:uid="{412A9AA9-54A5-4418-A5ED-C0C2567B69E0}"/>
    <cellStyle name="Normal 4 3 4" xfId="2815" xr:uid="{9799CC02-4901-460B-B5A8-032CAE139E7F}"/>
    <cellStyle name="Normal 4 3 4 2" xfId="5366" xr:uid="{3E45F41B-FEBE-445E-90ED-27575688325F}"/>
    <cellStyle name="Normal 4 3 5" xfId="2816" xr:uid="{E8F3F9A5-A114-43CC-8E94-2F2AF5CACF42}"/>
    <cellStyle name="Normal 4 3 5 2" xfId="2817" xr:uid="{0D83AF67-2315-4603-A2ED-94AEEE4B59FD}"/>
    <cellStyle name="Normal 4 3 5 3" xfId="2818" xr:uid="{3C0743FB-26EA-4022-B98C-99EE8010E9AB}"/>
    <cellStyle name="Normal 4 3 5 3 2" xfId="2819" xr:uid="{100D936C-4036-4010-A6EE-9ED0A17FA482}"/>
    <cellStyle name="Normal 4 3 5 3 3" xfId="4314" xr:uid="{A2243AE1-5968-45C0-8B3E-29CEF1E2CDDD}"/>
    <cellStyle name="Normal 4 3 6" xfId="4317" xr:uid="{9E59918E-8433-4CE8-88D4-E0AEE90325D7}"/>
    <cellStyle name="Normal 4 3 7" xfId="5349" xr:uid="{CA936067-3464-40C9-8E17-7F118289B744}"/>
    <cellStyle name="Normal 4 4" xfId="456" xr:uid="{497FC1EF-1864-44A9-B1A4-014F39BB67D1}"/>
    <cellStyle name="Normal 4 4 2" xfId="2498" xr:uid="{C071358C-09B8-46DA-8EAE-F60092AEFFF5}"/>
    <cellStyle name="Normal 4 4 2 2" xfId="5358" xr:uid="{CEAB88A4-646A-4431-A776-A945E3B710B1}"/>
    <cellStyle name="Normal 4 4 3" xfId="2506" xr:uid="{2941B632-246E-44EF-A840-93ED9E13694B}"/>
    <cellStyle name="Normal 4 4 3 2" xfId="4320" xr:uid="{C58A6E45-3887-4E29-A64C-71670E354D33}"/>
    <cellStyle name="Normal 4 4 3 3" xfId="4319" xr:uid="{537A832D-DCC3-481D-9C07-277A4BC753B7}"/>
    <cellStyle name="Normal 4 4 4" xfId="4750" xr:uid="{903D3533-3401-46F7-A4BE-9A216C0CF355}"/>
    <cellStyle name="Normal 4 4 4 2" xfId="5367" xr:uid="{31C57EB5-4A2B-48BE-9164-25BB683D9883}"/>
    <cellStyle name="Normal 4 4 5" xfId="5348" xr:uid="{DF8D94D9-1B04-43E9-ABC0-B1FCBE137A7D}"/>
    <cellStyle name="Normal 4 5" xfId="2499" xr:uid="{6DC4507E-1F9B-4D19-A544-020A2F8902F3}"/>
    <cellStyle name="Normal 4 5 2" xfId="4394" xr:uid="{A5272ED1-1D18-4409-93FF-A3FDDECFA4C9}"/>
    <cellStyle name="Normal 4 6" xfId="2500" xr:uid="{704FDBBC-66DC-4290-8D47-8BC9050003F7}"/>
    <cellStyle name="Normal 4 7" xfId="903" xr:uid="{9B729B92-2D4D-43D7-9189-09FA0B0A2608}"/>
    <cellStyle name="Normal 4 8" xfId="5353" xr:uid="{E4972F3F-A9E5-45D0-9922-4FEFB54E5010}"/>
    <cellStyle name="Normal 40" xfId="4396" xr:uid="{2DA9CE9D-9DA0-413E-89F8-1494C7DEF755}"/>
    <cellStyle name="Normal 40 2" xfId="4397" xr:uid="{4B64B177-274F-489A-AD5E-9512B628EBB5}"/>
    <cellStyle name="Normal 40 2 2" xfId="4398" xr:uid="{405D99CD-AD06-4DB2-8039-384BBF9CEEF8}"/>
    <cellStyle name="Normal 40 3" xfId="4399" xr:uid="{CE05D461-F098-4A2A-9A14-31129F19B45B}"/>
    <cellStyle name="Normal 41" xfId="4400" xr:uid="{57BF9881-954A-43A1-B056-97D31532DA59}"/>
    <cellStyle name="Normal 41 2" xfId="4401" xr:uid="{961D6D58-5525-43AF-9D18-6116A1D0798F}"/>
    <cellStyle name="Normal 42" xfId="4402" xr:uid="{16089225-AC79-4C9F-8AD7-1A0D66B61E47}"/>
    <cellStyle name="Normal 42 2" xfId="4403" xr:uid="{C2C3F482-DF07-4AE8-ACD6-08F1D32CD0CA}"/>
    <cellStyle name="Normal 43" xfId="4404" xr:uid="{C2171C1F-22B9-48E0-9929-FBCC977CA8C7}"/>
    <cellStyle name="Normal 43 2" xfId="4405" xr:uid="{366C3FFA-18FA-416B-A9B9-4ADD1BC45483}"/>
    <cellStyle name="Normal 44" xfId="4415" xr:uid="{80BFF1B1-E048-4FE8-A695-BB6D17B07B84}"/>
    <cellStyle name="Normal 44 2" xfId="4416" xr:uid="{06BD413C-E161-418D-8F31-B59E233D029C}"/>
    <cellStyle name="Normal 45" xfId="4677" xr:uid="{0267B08A-3FFC-4242-B5F7-C0AC527E2F33}"/>
    <cellStyle name="Normal 45 2" xfId="5327" xr:uid="{AB041D33-2142-485D-B202-6151AFBE1E28}"/>
    <cellStyle name="Normal 45 3" xfId="5326" xr:uid="{BBA3181B-8432-40E0-BAFB-EB4AA167593B}"/>
    <cellStyle name="Normal 46" xfId="4" xr:uid="{0A78A949-D5AA-4FE9-BC5B-D3EDBE652BC1}"/>
    <cellStyle name="Normal 5" xfId="92" xr:uid="{686E805D-61FE-4EE1-B273-2722DD0B1656}"/>
    <cellStyle name="Normal 5 10" xfId="294" xr:uid="{08C724F0-0A7B-4600-A1EA-5E583DFF2A7F}"/>
    <cellStyle name="Normal 5 10 2" xfId="532" xr:uid="{2219FAF5-1317-4BD9-B6E1-4B4808591105}"/>
    <cellStyle name="Normal 5 10 2 2" xfId="1176" xr:uid="{58EAB53B-4231-4F0C-B7BC-30B4A7776751}"/>
    <cellStyle name="Normal 5 10 2 3" xfId="2820" xr:uid="{F56BB361-E6BC-473D-890E-C1B8BAD962AF}"/>
    <cellStyle name="Normal 5 10 2 4" xfId="2821" xr:uid="{55C5F49D-AA5B-475B-A710-D5C00C7816A4}"/>
    <cellStyle name="Normal 5 10 3" xfId="1177" xr:uid="{64FCB8CD-E44F-432E-92BA-90BE7D4FFD82}"/>
    <cellStyle name="Normal 5 10 3 2" xfId="2822" xr:uid="{67B502D1-1950-4CF8-8473-84604D485C83}"/>
    <cellStyle name="Normal 5 10 3 3" xfId="2823" xr:uid="{E2154724-C88B-4E7D-9614-0A2AC7E904F5}"/>
    <cellStyle name="Normal 5 10 3 4" xfId="2824" xr:uid="{9F971399-46BE-488D-97F3-9A7B5756A9C3}"/>
    <cellStyle name="Normal 5 10 4" xfId="2825" xr:uid="{8E9779C2-D319-4BDE-9694-714CE3ECBD2B}"/>
    <cellStyle name="Normal 5 10 5" xfId="2826" xr:uid="{01C584FB-2CF8-41E5-BC1B-C171AF97654F}"/>
    <cellStyle name="Normal 5 10 6" xfId="2827" xr:uid="{83D33406-FEEC-4207-B41C-71E6DA7283CB}"/>
    <cellStyle name="Normal 5 11" xfId="295" xr:uid="{A1F2CDDD-0F10-4372-940A-AA9108F80FC3}"/>
    <cellStyle name="Normal 5 11 2" xfId="1178" xr:uid="{A0C87EFD-A506-4E9B-ABF0-02E2D3E0C8B2}"/>
    <cellStyle name="Normal 5 11 2 2" xfId="2828" xr:uid="{B5DD1440-3512-41F8-A88B-D5BD05C86C18}"/>
    <cellStyle name="Normal 5 11 2 2 2" xfId="4406" xr:uid="{5EE1DC19-B003-4214-B9C5-9250BADDFE55}"/>
    <cellStyle name="Normal 5 11 2 2 3" xfId="4684" xr:uid="{27A84A87-6AC3-4C4B-A362-D4F3B033BD87}"/>
    <cellStyle name="Normal 5 11 2 3" xfId="2829" xr:uid="{D40CA3EF-D5D8-463B-AD6C-688AA19ABE35}"/>
    <cellStyle name="Normal 5 11 2 4" xfId="2830" xr:uid="{8600819E-0406-4425-AAEA-83EBED8E5F31}"/>
    <cellStyle name="Normal 5 11 3" xfId="2831" xr:uid="{845CC3C1-47ED-4510-BACC-DE40911E5A4C}"/>
    <cellStyle name="Normal 5 11 3 2" xfId="5343" xr:uid="{3DABC7F9-A708-496A-98DE-7EE031FE917F}"/>
    <cellStyle name="Normal 5 11 4" xfId="2832" xr:uid="{34ED349F-4D81-4298-A527-490AE6EA026C}"/>
    <cellStyle name="Normal 5 11 4 2" xfId="4580" xr:uid="{03DBC5F8-D956-41EF-9C65-72DE57C88C99}"/>
    <cellStyle name="Normal 5 11 4 3" xfId="4685" xr:uid="{30E58C72-5B83-4FE3-BE5A-BE04F151C0F8}"/>
    <cellStyle name="Normal 5 11 4 4" xfId="4609" xr:uid="{E284267C-A5B4-48FA-9781-272E3362F140}"/>
    <cellStyle name="Normal 5 11 5" xfId="2833" xr:uid="{CE46392B-294A-457C-A063-4E7786884A9D}"/>
    <cellStyle name="Normal 5 12" xfId="1179" xr:uid="{AB6279D0-5706-48EC-98E8-DA6488B3887A}"/>
    <cellStyle name="Normal 5 12 2" xfId="2834" xr:uid="{6FD54B09-3B86-4ACD-8292-E5B58480FC90}"/>
    <cellStyle name="Normal 5 12 3" xfId="2835" xr:uid="{96A68275-1A5C-4C5B-A0D9-295A452689F6}"/>
    <cellStyle name="Normal 5 12 4" xfId="2836" xr:uid="{43DC60D5-AD5A-4F1B-88C0-52082E8261D1}"/>
    <cellStyle name="Normal 5 13" xfId="904" xr:uid="{72112248-E4AB-4588-ABC2-99315321F093}"/>
    <cellStyle name="Normal 5 13 2" xfId="2837" xr:uid="{D59DA214-16F9-4F89-AFD1-B9B5FFFC769B}"/>
    <cellStyle name="Normal 5 13 3" xfId="2838" xr:uid="{CAC5D5F9-D892-47BD-963C-EE7CC13EC8C6}"/>
    <cellStyle name="Normal 5 13 4" xfId="2839" xr:uid="{978A4A1F-17DB-42DC-AC5D-CF994F8C16C8}"/>
    <cellStyle name="Normal 5 14" xfId="2840" xr:uid="{C7C42510-FF99-4EDA-9B59-1BE8F5B4F8B1}"/>
    <cellStyle name="Normal 5 14 2" xfId="2841" xr:uid="{420CF5FD-5D90-4F0A-A376-FA5354385B87}"/>
    <cellStyle name="Normal 5 15" xfId="2842" xr:uid="{0CEC26FC-F5ED-4F1B-8E96-4DC97E3691A4}"/>
    <cellStyle name="Normal 5 16" xfId="2843" xr:uid="{0B22792C-FC62-4CAE-8F3E-500A5A895C98}"/>
    <cellStyle name="Normal 5 17" xfId="2844" xr:uid="{434B27E7-1A57-4046-BA25-A51B97115F3D}"/>
    <cellStyle name="Normal 5 18" xfId="5364" xr:uid="{5A090665-C18A-43D8-B9F0-DE464D64E656}"/>
    <cellStyle name="Normal 5 2" xfId="93" xr:uid="{F9AD3ECC-D00A-45B5-A036-0208D6845FEA}"/>
    <cellStyle name="Normal 5 2 2" xfId="190" xr:uid="{C429BCB1-4DD5-4C80-ACBE-7C11D30E5440}"/>
    <cellStyle name="Normal 5 2 2 2" xfId="191" xr:uid="{CC666C1F-DF79-4717-8C79-00A96CA743F6}"/>
    <cellStyle name="Normal 5 2 2 2 2" xfId="192" xr:uid="{D4389CE5-A016-42F6-A03C-249A1316820D}"/>
    <cellStyle name="Normal 5 2 2 2 2 2" xfId="193" xr:uid="{28B891D5-48C4-4818-B36E-1BD8C2A3AB57}"/>
    <cellStyle name="Normal 5 2 2 2 3" xfId="194" xr:uid="{EA84DFC9-9618-4F6A-9F90-C88F4DC54607}"/>
    <cellStyle name="Normal 5 2 2 2 4" xfId="4673" xr:uid="{7C01C82A-8C83-4FE4-AF95-1A8F0004ADB7}"/>
    <cellStyle name="Normal 5 2 2 2 5" xfId="5303" xr:uid="{E13D9D2A-6157-4C82-B3E5-5FDDF94F637B}"/>
    <cellStyle name="Normal 5 2 2 3" xfId="195" xr:uid="{6BB09FD5-592A-4856-86C9-1B8E18286CBB}"/>
    <cellStyle name="Normal 5 2 2 3 2" xfId="196" xr:uid="{CD303D60-D912-4A66-A6FC-3E19CDFE0194}"/>
    <cellStyle name="Normal 5 2 2 4" xfId="197" xr:uid="{EF35C374-0697-4A8A-86A8-C07C5A8ABBBF}"/>
    <cellStyle name="Normal 5 2 2 5" xfId="296" xr:uid="{061B0666-ED61-47C8-BE1D-BCE1A6330716}"/>
    <cellStyle name="Normal 5 2 2 6" xfId="4599" xr:uid="{4CC1591B-840F-4A89-9A93-1E8178942142}"/>
    <cellStyle name="Normal 5 2 2 7" xfId="5332" xr:uid="{D6F9B22D-6C6C-4090-8FEC-B021C59FCC26}"/>
    <cellStyle name="Normal 5 2 3" xfId="198" xr:uid="{0E1CE761-55CF-4062-AF34-C5B3E5749A1E}"/>
    <cellStyle name="Normal 5 2 3 2" xfId="199" xr:uid="{C1AB1FD5-32DB-4BF3-8021-C8B0D86DE9CE}"/>
    <cellStyle name="Normal 5 2 3 2 2" xfId="200" xr:uid="{4492606D-73B5-4E5A-B18F-D72B74253239}"/>
    <cellStyle name="Normal 5 2 3 2 3" xfId="4562" xr:uid="{4D1B388F-9264-496C-A105-9A4C905BD3F4}"/>
    <cellStyle name="Normal 5 2 3 2 4" xfId="5304" xr:uid="{1DB805E5-59FC-422E-A949-C071CDBEE1CF}"/>
    <cellStyle name="Normal 5 2 3 3" xfId="201" xr:uid="{6C72EA39-49F4-4A87-AD2C-AAFCD51AD45F}"/>
    <cellStyle name="Normal 5 2 3 3 2" xfId="4745" xr:uid="{E5DAE89B-DC00-4A4A-AE30-3C5C7C50305C}"/>
    <cellStyle name="Normal 5 2 3 4" xfId="4407" xr:uid="{7875E6F4-7B20-4DCF-9905-33C766324A95}"/>
    <cellStyle name="Normal 5 2 3 4 2" xfId="4718" xr:uid="{7159879E-C2CF-4442-A3E4-13422BD9C099}"/>
    <cellStyle name="Normal 5 2 3 5" xfId="4600" xr:uid="{6696755C-E5E6-456D-87C3-19C9CDE4788B}"/>
    <cellStyle name="Normal 5 2 3 6" xfId="5324" xr:uid="{90F70C52-F7DE-47E1-BAC6-7C54A45AAAB6}"/>
    <cellStyle name="Normal 5 2 3 7" xfId="5333" xr:uid="{CFA507F7-87E1-4F74-A6BA-A803ACC03948}"/>
    <cellStyle name="Normal 5 2 4" xfId="202" xr:uid="{C7149AEA-F931-43D2-A62C-34512777D166}"/>
    <cellStyle name="Normal 5 2 4 2" xfId="203" xr:uid="{8ED1581C-7859-4F5D-9602-07527F08CF83}"/>
    <cellStyle name="Normal 5 2 5" xfId="204" xr:uid="{63AC2965-51F1-4594-A878-05E0505391D0}"/>
    <cellStyle name="Normal 5 2 6" xfId="189" xr:uid="{7B47A5F0-2B87-403D-91A2-D3B073696F4C}"/>
    <cellStyle name="Normal 5 3" xfId="94" xr:uid="{5E99D571-7A78-4E28-B364-F1A90933C559}"/>
    <cellStyle name="Normal 5 3 2" xfId="4409" xr:uid="{200CE537-5427-4205-A0D9-DFBE86707F57}"/>
    <cellStyle name="Normal 5 3 3" xfId="4408" xr:uid="{E7F5B892-FC2C-45BB-9C7A-257D2BB00896}"/>
    <cellStyle name="Normal 5 4" xfId="95" xr:uid="{682A4348-E1FF-4BF7-A25B-AF08E69DB503}"/>
    <cellStyle name="Normal 5 4 10" xfId="2845" xr:uid="{260E43D0-168D-450D-BDD0-E2A1B173E0E5}"/>
    <cellStyle name="Normal 5 4 11" xfId="2846" xr:uid="{3C85AF94-B72C-445E-A594-EBDBEA469959}"/>
    <cellStyle name="Normal 5 4 2" xfId="96" xr:uid="{A0238677-16A0-4951-91F0-9B77991498D9}"/>
    <cellStyle name="Normal 5 4 2 2" xfId="97" xr:uid="{13BBEBAF-1271-4295-83EB-997C2003DA0A}"/>
    <cellStyle name="Normal 5 4 2 2 2" xfId="297" xr:uid="{F3477658-23C2-46FF-97D8-0CF14E117FE9}"/>
    <cellStyle name="Normal 5 4 2 2 2 2" xfId="533" xr:uid="{2010ADB8-D0BA-41AA-9741-4397F55C0408}"/>
    <cellStyle name="Normal 5 4 2 2 2 2 2" xfId="534" xr:uid="{E3703F76-6A35-4B5D-BC3C-C5C4667BF1D6}"/>
    <cellStyle name="Normal 5 4 2 2 2 2 2 2" xfId="1180" xr:uid="{A83931E8-C138-43DF-8D0C-111AB81E0A32}"/>
    <cellStyle name="Normal 5 4 2 2 2 2 2 2 2" xfId="1181" xr:uid="{2271F2EF-91FC-4FB5-A6C9-2EDD67B26DFD}"/>
    <cellStyle name="Normal 5 4 2 2 2 2 2 3" xfId="1182" xr:uid="{C0FF2663-7199-4D2B-9338-4AF2D029A804}"/>
    <cellStyle name="Normal 5 4 2 2 2 2 3" xfId="1183" xr:uid="{7ABFF8D7-9051-40BC-ACB4-FE2FE22932DA}"/>
    <cellStyle name="Normal 5 4 2 2 2 2 3 2" xfId="1184" xr:uid="{719677AA-3A66-4CA0-909F-A7A267F4B0E9}"/>
    <cellStyle name="Normal 5 4 2 2 2 2 4" xfId="1185" xr:uid="{BB10E491-CDB3-422D-B0A5-03ED792E5247}"/>
    <cellStyle name="Normal 5 4 2 2 2 3" xfId="535" xr:uid="{E2C0A892-53A9-48F2-9FC3-D8D56E2FE9CF}"/>
    <cellStyle name="Normal 5 4 2 2 2 3 2" xfId="1186" xr:uid="{69142F0F-5B3E-440C-B79B-21D92D839D60}"/>
    <cellStyle name="Normal 5 4 2 2 2 3 2 2" xfId="1187" xr:uid="{E2C0D205-82C3-4514-AE14-A0AD846454DD}"/>
    <cellStyle name="Normal 5 4 2 2 2 3 3" xfId="1188" xr:uid="{92366048-8E84-436A-B0BA-C3175CD1E124}"/>
    <cellStyle name="Normal 5 4 2 2 2 3 4" xfId="2847" xr:uid="{2AAA9D16-5052-4E36-8503-B236F0D98310}"/>
    <cellStyle name="Normal 5 4 2 2 2 4" xfId="1189" xr:uid="{2A4F57B9-1190-4391-A73A-C46D292C175F}"/>
    <cellStyle name="Normal 5 4 2 2 2 4 2" xfId="1190" xr:uid="{54D9DA72-9F65-41E5-9338-F9ED4A62CF85}"/>
    <cellStyle name="Normal 5 4 2 2 2 5" xfId="1191" xr:uid="{B3AB07F9-AB92-42AC-931A-CAC25E4E2CFA}"/>
    <cellStyle name="Normal 5 4 2 2 2 6" xfId="2848" xr:uid="{5B11ECB5-230F-4817-8B31-C6E8E3DD0CBF}"/>
    <cellStyle name="Normal 5 4 2 2 3" xfId="298" xr:uid="{CA912C4A-311F-4372-B1B7-55D48882340E}"/>
    <cellStyle name="Normal 5 4 2 2 3 2" xfId="536" xr:uid="{37AC65D5-4AD1-42BF-83D7-81CE528D3DED}"/>
    <cellStyle name="Normal 5 4 2 2 3 2 2" xfId="537" xr:uid="{830C326F-F790-4A44-BFD3-F4284DB3E9E1}"/>
    <cellStyle name="Normal 5 4 2 2 3 2 2 2" xfId="1192" xr:uid="{612D0808-290A-4323-B967-66B8CFD99378}"/>
    <cellStyle name="Normal 5 4 2 2 3 2 2 2 2" xfId="1193" xr:uid="{62CA1067-87A0-4EC8-BF47-ECBDBBF1CB5F}"/>
    <cellStyle name="Normal 5 4 2 2 3 2 2 3" xfId="1194" xr:uid="{B74676D1-4A7C-4E88-89A2-B9633B89E67B}"/>
    <cellStyle name="Normal 5 4 2 2 3 2 3" xfId="1195" xr:uid="{86D07697-2A42-4722-804F-020CF9D2AE64}"/>
    <cellStyle name="Normal 5 4 2 2 3 2 3 2" xfId="1196" xr:uid="{93F40225-9372-4BB0-B3F4-DBBAC7F742F7}"/>
    <cellStyle name="Normal 5 4 2 2 3 2 4" xfId="1197" xr:uid="{AA857C0B-D3C2-4DD0-8C5A-023F0C500420}"/>
    <cellStyle name="Normal 5 4 2 2 3 3" xfId="538" xr:uid="{8C744C32-E42B-411B-A1DA-399B89D2DADB}"/>
    <cellStyle name="Normal 5 4 2 2 3 3 2" xfId="1198" xr:uid="{183495D5-B4D0-4D33-9164-1CBE763F701F}"/>
    <cellStyle name="Normal 5 4 2 2 3 3 2 2" xfId="1199" xr:uid="{C70315D0-E621-4F4E-8401-0A4DCF64B37A}"/>
    <cellStyle name="Normal 5 4 2 2 3 3 3" xfId="1200" xr:uid="{0B280B59-956A-4039-93B9-E815D8247F3F}"/>
    <cellStyle name="Normal 5 4 2 2 3 4" xfId="1201" xr:uid="{F2568AAF-C9BC-4C4A-992A-CAC3B1EB452D}"/>
    <cellStyle name="Normal 5 4 2 2 3 4 2" xfId="1202" xr:uid="{5E9A0025-D7A9-4FDD-8FF1-16F77ECE045D}"/>
    <cellStyle name="Normal 5 4 2 2 3 5" xfId="1203" xr:uid="{2CF44CD2-C5D2-41C6-8281-905B6E04EFF7}"/>
    <cellStyle name="Normal 5 4 2 2 4" xfId="539" xr:uid="{314A0629-39B4-4A2A-8F39-FF4B9893F101}"/>
    <cellStyle name="Normal 5 4 2 2 4 2" xfId="540" xr:uid="{70004C0E-6CED-49BB-A4E1-6069F9E05E18}"/>
    <cellStyle name="Normal 5 4 2 2 4 2 2" xfId="1204" xr:uid="{4B00978D-1795-45AC-A83E-C529593BCC22}"/>
    <cellStyle name="Normal 5 4 2 2 4 2 2 2" xfId="1205" xr:uid="{1836C6DE-C9C2-413D-8CD2-83E21014CB63}"/>
    <cellStyle name="Normal 5 4 2 2 4 2 3" xfId="1206" xr:uid="{FCF67562-04F4-4B85-941F-93258680EE11}"/>
    <cellStyle name="Normal 5 4 2 2 4 3" xfId="1207" xr:uid="{E8B235CF-DAD7-4BBE-9F93-C26CC61C80A8}"/>
    <cellStyle name="Normal 5 4 2 2 4 3 2" xfId="1208" xr:uid="{624EB59A-B813-459A-816F-FFF3A52B4D3F}"/>
    <cellStyle name="Normal 5 4 2 2 4 4" xfId="1209" xr:uid="{012E4802-3B35-46F7-A657-86FAA11EBCBC}"/>
    <cellStyle name="Normal 5 4 2 2 5" xfId="541" xr:uid="{79B2DEC0-3989-4CB5-9374-2A3F87D9112B}"/>
    <cellStyle name="Normal 5 4 2 2 5 2" xfId="1210" xr:uid="{86522CEC-03AB-41F6-AC17-9C791624CBA4}"/>
    <cellStyle name="Normal 5 4 2 2 5 2 2" xfId="1211" xr:uid="{EB9329F3-9244-4FD1-A9D8-CB880B8F34CD}"/>
    <cellStyle name="Normal 5 4 2 2 5 3" xfId="1212" xr:uid="{F0BD3FA2-EE40-48AF-A598-EAF004D9D19A}"/>
    <cellStyle name="Normal 5 4 2 2 5 4" xfId="2849" xr:uid="{74AA79F3-771A-498A-9025-175FC056EC40}"/>
    <cellStyle name="Normal 5 4 2 2 6" xfId="1213" xr:uid="{DB1D9E74-3459-4B82-A12E-D76FD3BA6A53}"/>
    <cellStyle name="Normal 5 4 2 2 6 2" xfId="1214" xr:uid="{9AA4ED65-95A5-4014-88B7-665E6A82CFDE}"/>
    <cellStyle name="Normal 5 4 2 2 7" xfId="1215" xr:uid="{938EE4E6-FCC2-4A7A-8202-D6ABA5F9A1C7}"/>
    <cellStyle name="Normal 5 4 2 2 8" xfId="2850" xr:uid="{F14440A9-EBCF-49A6-AA2F-86B1BF8C21D6}"/>
    <cellStyle name="Normal 5 4 2 3" xfId="299" xr:uid="{5B2993E7-53C7-4499-8DDE-28A6C784A0B9}"/>
    <cellStyle name="Normal 5 4 2 3 2" xfId="542" xr:uid="{754309DB-6106-4DC7-B927-37EE57EFD6EF}"/>
    <cellStyle name="Normal 5 4 2 3 2 2" xfId="543" xr:uid="{47839988-E351-48A0-A3E3-24BB0601752F}"/>
    <cellStyle name="Normal 5 4 2 3 2 2 2" xfId="1216" xr:uid="{1FD577FC-B881-472A-9C04-7DC0AF111A21}"/>
    <cellStyle name="Normal 5 4 2 3 2 2 2 2" xfId="1217" xr:uid="{874DC2B9-6D4B-467E-9614-237662857DC6}"/>
    <cellStyle name="Normal 5 4 2 3 2 2 3" xfId="1218" xr:uid="{E892CFA2-33B4-4435-AE88-2863F5547FBA}"/>
    <cellStyle name="Normal 5 4 2 3 2 3" xfId="1219" xr:uid="{D7C4BDB1-C969-4724-B936-C18A00594982}"/>
    <cellStyle name="Normal 5 4 2 3 2 3 2" xfId="1220" xr:uid="{F7D0CA8D-790A-4E05-97F5-3E10AAC4F12F}"/>
    <cellStyle name="Normal 5 4 2 3 2 4" xfId="1221" xr:uid="{C65095FB-5B98-43DA-A0B2-0DAA4493DC6D}"/>
    <cellStyle name="Normal 5 4 2 3 3" xfId="544" xr:uid="{28CDBEE9-BE70-4DDA-8DFE-0076AFF6017B}"/>
    <cellStyle name="Normal 5 4 2 3 3 2" xfId="1222" xr:uid="{2CD91BD5-E2E0-4487-BAE2-4E47766750FF}"/>
    <cellStyle name="Normal 5 4 2 3 3 2 2" xfId="1223" xr:uid="{880B9AD7-EBEE-4BF3-BD0D-368F7BD43AA4}"/>
    <cellStyle name="Normal 5 4 2 3 3 3" xfId="1224" xr:uid="{934E5D4C-392C-40B0-A9F1-FA141F4A487D}"/>
    <cellStyle name="Normal 5 4 2 3 3 4" xfId="2851" xr:uid="{38BF135D-7833-4A15-95F9-0BBBAE031767}"/>
    <cellStyle name="Normal 5 4 2 3 4" xfId="1225" xr:uid="{E0255A4B-D35E-40FA-9915-C1D0C3F54737}"/>
    <cellStyle name="Normal 5 4 2 3 4 2" xfId="1226" xr:uid="{44184665-F604-4829-A9C9-8FD1E2ABEE98}"/>
    <cellStyle name="Normal 5 4 2 3 5" xfId="1227" xr:uid="{1CCC4702-AD5D-496E-A88A-76CEF1F9BBDC}"/>
    <cellStyle name="Normal 5 4 2 3 6" xfId="2852" xr:uid="{D26E30A0-A90A-4D9F-8685-B4EC337E91D5}"/>
    <cellStyle name="Normal 5 4 2 4" xfId="300" xr:uid="{BAAF68B4-693E-4A53-B353-C6F1E1E78FA5}"/>
    <cellStyle name="Normal 5 4 2 4 2" xfId="545" xr:uid="{F68C3224-AD73-4972-9B0B-9966BF8989D9}"/>
    <cellStyle name="Normal 5 4 2 4 2 2" xfId="546" xr:uid="{4AD10A0D-5EE0-4DA6-997D-A0CBF0825DEF}"/>
    <cellStyle name="Normal 5 4 2 4 2 2 2" xfId="1228" xr:uid="{1232507B-51CD-4CFE-BF70-6AF330EE571A}"/>
    <cellStyle name="Normal 5 4 2 4 2 2 2 2" xfId="1229" xr:uid="{66F86F82-B87C-4C21-AC03-8C99AF7F157E}"/>
    <cellStyle name="Normal 5 4 2 4 2 2 3" xfId="1230" xr:uid="{6CCA9D48-5E4C-46F3-8D39-89B7E8B10E4F}"/>
    <cellStyle name="Normal 5 4 2 4 2 3" xfId="1231" xr:uid="{2D923B05-5018-43B5-9609-EC4F59C5F2FD}"/>
    <cellStyle name="Normal 5 4 2 4 2 3 2" xfId="1232" xr:uid="{4859314B-3F86-4D27-87E9-954EC4918D72}"/>
    <cellStyle name="Normal 5 4 2 4 2 4" xfId="1233" xr:uid="{8AB8B31F-37EE-41D6-837E-F064F5FAE1A6}"/>
    <cellStyle name="Normal 5 4 2 4 3" xfId="547" xr:uid="{C486E1BA-0B5A-4305-BAB3-64D73A61AB38}"/>
    <cellStyle name="Normal 5 4 2 4 3 2" xfId="1234" xr:uid="{F994E025-942E-4C03-AB70-C967872A2339}"/>
    <cellStyle name="Normal 5 4 2 4 3 2 2" xfId="1235" xr:uid="{2C1F268B-E933-4E93-987B-1E808895AD42}"/>
    <cellStyle name="Normal 5 4 2 4 3 3" xfId="1236" xr:uid="{8FA29F32-9518-4021-82C1-3124C371DFB1}"/>
    <cellStyle name="Normal 5 4 2 4 4" xfId="1237" xr:uid="{E1EF5382-2AF9-490B-8D97-D708C1D75ABD}"/>
    <cellStyle name="Normal 5 4 2 4 4 2" xfId="1238" xr:uid="{B2BCBCF8-965D-459D-8D4B-C71A71649640}"/>
    <cellStyle name="Normal 5 4 2 4 5" xfId="1239" xr:uid="{29834410-C907-4572-A6B9-C11DFA1D7B01}"/>
    <cellStyle name="Normal 5 4 2 5" xfId="301" xr:uid="{BDB73B24-15AE-457A-BBBA-E4B230E4A164}"/>
    <cellStyle name="Normal 5 4 2 5 2" xfId="548" xr:uid="{FAFCFDDC-0F28-4F23-A17F-5839643FC33D}"/>
    <cellStyle name="Normal 5 4 2 5 2 2" xfId="1240" xr:uid="{A74A9A45-0940-43BE-BF4A-8B71ABC3F693}"/>
    <cellStyle name="Normal 5 4 2 5 2 2 2" xfId="1241" xr:uid="{6809874B-2CCD-413A-85F0-53B25A299E28}"/>
    <cellStyle name="Normal 5 4 2 5 2 3" xfId="1242" xr:uid="{902F03DD-54F9-4265-8F28-079C48F21F53}"/>
    <cellStyle name="Normal 5 4 2 5 3" xfId="1243" xr:uid="{164F7802-66DF-47A4-8BCE-E8563A36327F}"/>
    <cellStyle name="Normal 5 4 2 5 3 2" xfId="1244" xr:uid="{9DDC6C1F-ACD3-46DE-8ABB-B99AC0A4C206}"/>
    <cellStyle name="Normal 5 4 2 5 4" xfId="1245" xr:uid="{70B21A44-0549-4B4F-B43C-27D5B59DBE1C}"/>
    <cellStyle name="Normal 5 4 2 6" xfId="549" xr:uid="{62041CCD-B8EE-4E7A-B754-92E13D386628}"/>
    <cellStyle name="Normal 5 4 2 6 2" xfId="1246" xr:uid="{0610BF78-6EEE-4E4B-BCC9-728C80560D96}"/>
    <cellStyle name="Normal 5 4 2 6 2 2" xfId="1247" xr:uid="{B8535483-6BDA-4879-A51A-F7914B6321A7}"/>
    <cellStyle name="Normal 5 4 2 6 2 3" xfId="4422" xr:uid="{9268F6A5-4674-4264-8C49-4D2D80D3C05F}"/>
    <cellStyle name="Normal 5 4 2 6 3" xfId="1248" xr:uid="{2CAD63C8-6171-477C-8B2D-48BAD5864ED4}"/>
    <cellStyle name="Normal 5 4 2 6 4" xfId="2853" xr:uid="{A78FEBC7-6467-4153-903D-D83EE542C70A}"/>
    <cellStyle name="Normal 5 4 2 6 4 2" xfId="4587" xr:uid="{82A7A297-18B4-4737-9E7B-1D5D012CCD81}"/>
    <cellStyle name="Normal 5 4 2 6 4 3" xfId="4686" xr:uid="{F2828CED-4C5B-45C1-87BE-57B192CF7E76}"/>
    <cellStyle name="Normal 5 4 2 6 4 4" xfId="4614" xr:uid="{0CE8ECA1-5365-45D9-A9EB-2BDB499EB0B1}"/>
    <cellStyle name="Normal 5 4 2 7" xfId="1249" xr:uid="{F0F590F8-6F50-448D-806F-B044A1665819}"/>
    <cellStyle name="Normal 5 4 2 7 2" xfId="1250" xr:uid="{3CBA4763-2A68-4C45-9844-9241D59918CA}"/>
    <cellStyle name="Normal 5 4 2 8" xfId="1251" xr:uid="{231DD585-94EF-4D80-B351-AF9F722FE9E1}"/>
    <cellStyle name="Normal 5 4 2 9" xfId="2854" xr:uid="{D9775B01-937B-4AF4-A825-8FD94C304DCC}"/>
    <cellStyle name="Normal 5 4 3" xfId="98" xr:uid="{B505E99F-EE30-42AF-804A-CE067B168908}"/>
    <cellStyle name="Normal 5 4 3 2" xfId="99" xr:uid="{CB9F9F93-9CBB-48DB-BCE0-1B0A84EA636B}"/>
    <cellStyle name="Normal 5 4 3 2 2" xfId="550" xr:uid="{5E082BDA-7AFC-4B41-81C7-DA9E7045EA29}"/>
    <cellStyle name="Normal 5 4 3 2 2 2" xfId="551" xr:uid="{3316E90E-C2FA-4D7A-969D-AB5E5D70557F}"/>
    <cellStyle name="Normal 5 4 3 2 2 2 2" xfId="1252" xr:uid="{27BC0C13-7924-45E3-9C7F-848EC525890C}"/>
    <cellStyle name="Normal 5 4 3 2 2 2 2 2" xfId="1253" xr:uid="{21A4E90F-E1D6-4684-93B4-BD46D9348CDA}"/>
    <cellStyle name="Normal 5 4 3 2 2 2 3" xfId="1254" xr:uid="{CDFFFCD2-CF88-4199-BD10-36833C3C6EEA}"/>
    <cellStyle name="Normal 5 4 3 2 2 3" xfId="1255" xr:uid="{71943825-76AF-4CCB-A500-F5FDCBABCC90}"/>
    <cellStyle name="Normal 5 4 3 2 2 3 2" xfId="1256" xr:uid="{45CF42B3-3E4B-49D2-95C1-F02AFC3E30D9}"/>
    <cellStyle name="Normal 5 4 3 2 2 4" xfId="1257" xr:uid="{E6190A9E-F8E9-48DC-8C98-FA45B688C3CC}"/>
    <cellStyle name="Normal 5 4 3 2 3" xfId="552" xr:uid="{0B397DF6-D38C-4E88-A89C-0D520611FF62}"/>
    <cellStyle name="Normal 5 4 3 2 3 2" xfId="1258" xr:uid="{60D70A47-BEFA-4E87-BF9C-B669F1E4E4B8}"/>
    <cellStyle name="Normal 5 4 3 2 3 2 2" xfId="1259" xr:uid="{41BE544E-3096-4E9C-B02C-70DAF9F5A3D1}"/>
    <cellStyle name="Normal 5 4 3 2 3 3" xfId="1260" xr:uid="{F9B61FE6-E6A8-4873-91F6-7368EE349B0D}"/>
    <cellStyle name="Normal 5 4 3 2 3 4" xfId="2855" xr:uid="{524BCDBA-DA62-49A5-9A42-1FCD09666D0D}"/>
    <cellStyle name="Normal 5 4 3 2 4" xfId="1261" xr:uid="{2C94F722-FC25-465D-AA0B-05B77BAB4573}"/>
    <cellStyle name="Normal 5 4 3 2 4 2" xfId="1262" xr:uid="{81B06039-8C7F-4971-9137-32D242889000}"/>
    <cellStyle name="Normal 5 4 3 2 5" xfId="1263" xr:uid="{1BBC6EFF-670F-4800-894A-4F70E813EB70}"/>
    <cellStyle name="Normal 5 4 3 2 6" xfId="2856" xr:uid="{B45A1E5E-416B-4734-AA28-4D06B74AC66F}"/>
    <cellStyle name="Normal 5 4 3 3" xfId="302" xr:uid="{0876ADEF-4BF9-4BE8-A637-D526D7780489}"/>
    <cellStyle name="Normal 5 4 3 3 2" xfId="553" xr:uid="{8287CE61-82DF-43F4-AE37-AF229B92AE5A}"/>
    <cellStyle name="Normal 5 4 3 3 2 2" xfId="554" xr:uid="{48C2A211-800B-40FD-B7BA-1D02B85A8911}"/>
    <cellStyle name="Normal 5 4 3 3 2 2 2" xfId="1264" xr:uid="{F45A22C2-26B0-4DA2-94D3-F63FCEDF715A}"/>
    <cellStyle name="Normal 5 4 3 3 2 2 2 2" xfId="1265" xr:uid="{31C243B6-624E-4EE2-A890-265EFC748042}"/>
    <cellStyle name="Normal 5 4 3 3 2 2 3" xfId="1266" xr:uid="{8DC44433-C3AB-46B8-A8BA-8A6392AAB803}"/>
    <cellStyle name="Normal 5 4 3 3 2 3" xfId="1267" xr:uid="{F5635326-8839-430B-8552-AC669FFB8A82}"/>
    <cellStyle name="Normal 5 4 3 3 2 3 2" xfId="1268" xr:uid="{D6863BB0-5121-4E80-B5AB-B9C104AA55A2}"/>
    <cellStyle name="Normal 5 4 3 3 2 4" xfId="1269" xr:uid="{29E5F252-DF70-4435-8AA5-8693C467041C}"/>
    <cellStyle name="Normal 5 4 3 3 3" xfId="555" xr:uid="{CB12CFBE-5B8F-4706-8D66-5B390F32E636}"/>
    <cellStyle name="Normal 5 4 3 3 3 2" xfId="1270" xr:uid="{D10A0682-F18D-4ED3-8096-C198759E5D83}"/>
    <cellStyle name="Normal 5 4 3 3 3 2 2" xfId="1271" xr:uid="{D3AB912F-DCC0-4182-92AB-43AE96D580DA}"/>
    <cellStyle name="Normal 5 4 3 3 3 3" xfId="1272" xr:uid="{F16C173A-ACA3-4864-B703-22712F605462}"/>
    <cellStyle name="Normal 5 4 3 3 4" xfId="1273" xr:uid="{B785B42D-052D-4443-BB06-F2F6C2D028F1}"/>
    <cellStyle name="Normal 5 4 3 3 4 2" xfId="1274" xr:uid="{D022385F-28BB-4EF7-B542-D1BFFF28E135}"/>
    <cellStyle name="Normal 5 4 3 3 5" xfId="1275" xr:uid="{7FAE3A84-8DD0-4801-9F76-D0A1DFB4C01C}"/>
    <cellStyle name="Normal 5 4 3 4" xfId="303" xr:uid="{28C6F03A-DBDA-4A9A-B4E5-76F42AB1B81D}"/>
    <cellStyle name="Normal 5 4 3 4 2" xfId="556" xr:uid="{8DBB934B-231D-4B61-9B29-FCC8E5270A8D}"/>
    <cellStyle name="Normal 5 4 3 4 2 2" xfId="1276" xr:uid="{A85811E0-1C3D-4635-AECB-9FD85B33C3B6}"/>
    <cellStyle name="Normal 5 4 3 4 2 2 2" xfId="1277" xr:uid="{73A71ECD-4E00-43B7-BBC8-031B0B3A08C3}"/>
    <cellStyle name="Normal 5 4 3 4 2 3" xfId="1278" xr:uid="{E9391D2A-3DD2-42A3-BCD9-3FAF62CE5415}"/>
    <cellStyle name="Normal 5 4 3 4 3" xfId="1279" xr:uid="{F47B6BCE-5586-42BF-A5BC-2F913D11B290}"/>
    <cellStyle name="Normal 5 4 3 4 3 2" xfId="1280" xr:uid="{25EBBB18-5AD5-40EF-928A-C7086E1A6755}"/>
    <cellStyle name="Normal 5 4 3 4 4" xfId="1281" xr:uid="{05123F0E-254A-402C-9387-9683BC70FC02}"/>
    <cellStyle name="Normal 5 4 3 5" xfId="557" xr:uid="{2F581AB8-A0CC-479F-978A-96BD3F0E07B1}"/>
    <cellStyle name="Normal 5 4 3 5 2" xfId="1282" xr:uid="{E5C65E90-462D-4A49-B458-C8C61A5E6E87}"/>
    <cellStyle name="Normal 5 4 3 5 2 2" xfId="1283" xr:uid="{4263EE77-BDF3-42F6-BB4A-E58EEE82904C}"/>
    <cellStyle name="Normal 5 4 3 5 3" xfId="1284" xr:uid="{F8A37407-A377-4CF9-B8DC-56A3A91BF05D}"/>
    <cellStyle name="Normal 5 4 3 5 4" xfId="2857" xr:uid="{A9D25378-5330-4272-981D-90B21C9A1B2B}"/>
    <cellStyle name="Normal 5 4 3 6" xfId="1285" xr:uid="{156151FE-847F-4146-889B-6CE5743DFBFF}"/>
    <cellStyle name="Normal 5 4 3 6 2" xfId="1286" xr:uid="{65FEB919-DF79-4E26-A92D-7834E4C1F3E7}"/>
    <cellStyle name="Normal 5 4 3 7" xfId="1287" xr:uid="{6F02A124-3E37-4859-AB76-0D973C465C8F}"/>
    <cellStyle name="Normal 5 4 3 8" xfId="2858" xr:uid="{7C70DEB6-D68F-4173-AA86-9940B24E7ED6}"/>
    <cellStyle name="Normal 5 4 4" xfId="100" xr:uid="{7771693A-B768-4B88-89B1-B05A8BD09B35}"/>
    <cellStyle name="Normal 5 4 4 2" xfId="449" xr:uid="{A6D66BE3-25D3-466B-A14B-39F364009F7E}"/>
    <cellStyle name="Normal 5 4 4 2 2" xfId="558" xr:uid="{F07D5D69-4A50-47BF-85FF-B7E0B9E06A0B}"/>
    <cellStyle name="Normal 5 4 4 2 2 2" xfId="1288" xr:uid="{5A179A07-9299-4CAF-B36E-3FD842001076}"/>
    <cellStyle name="Normal 5 4 4 2 2 2 2" xfId="1289" xr:uid="{00D09B1F-D9E7-46C3-81FB-D1A4E64F8057}"/>
    <cellStyle name="Normal 5 4 4 2 2 3" xfId="1290" xr:uid="{7B7DA520-46DF-4725-8FF9-D6F4B35FE760}"/>
    <cellStyle name="Normal 5 4 4 2 2 4" xfId="2859" xr:uid="{7BE3BFD2-13DB-423E-B96A-DE76D1254B85}"/>
    <cellStyle name="Normal 5 4 4 2 3" xfId="1291" xr:uid="{D177219A-3DE0-4723-839E-AD5B981A9B4B}"/>
    <cellStyle name="Normal 5 4 4 2 3 2" xfId="1292" xr:uid="{F97B2DDC-9C01-44FF-8322-2864B58648EF}"/>
    <cellStyle name="Normal 5 4 4 2 4" xfId="1293" xr:uid="{0149DA23-4C28-4BD2-A4F9-02FF74F6B4ED}"/>
    <cellStyle name="Normal 5 4 4 2 5" xfId="2860" xr:uid="{BE920451-76AB-4437-83D3-D15FB16BB885}"/>
    <cellStyle name="Normal 5 4 4 3" xfId="559" xr:uid="{765FC374-816C-4EF8-89E3-F2B1BC80F8E4}"/>
    <cellStyle name="Normal 5 4 4 3 2" xfId="1294" xr:uid="{D3AB5357-8D35-4A4D-9AE7-6F9EE0AE6CD8}"/>
    <cellStyle name="Normal 5 4 4 3 2 2" xfId="1295" xr:uid="{40075CFB-A102-4739-A21E-679EAAA48911}"/>
    <cellStyle name="Normal 5 4 4 3 3" xfId="1296" xr:uid="{DEF98AF7-5B65-4EF9-9353-5B03D20B3B61}"/>
    <cellStyle name="Normal 5 4 4 3 4" xfId="2861" xr:uid="{4960B12F-9F98-4F68-9E9C-886036CEF343}"/>
    <cellStyle name="Normal 5 4 4 4" xfId="1297" xr:uid="{857ADA24-A74B-4163-AF51-AF9D5EA548C5}"/>
    <cellStyle name="Normal 5 4 4 4 2" xfId="1298" xr:uid="{E999FD35-9A2E-4FA3-97F7-B5A62EDB3D67}"/>
    <cellStyle name="Normal 5 4 4 4 3" xfId="2862" xr:uid="{E0982EA9-24A0-4674-9572-8168CDEA2E74}"/>
    <cellStyle name="Normal 5 4 4 4 4" xfId="2863" xr:uid="{35645C42-D115-4A28-AFF8-506C16B1A357}"/>
    <cellStyle name="Normal 5 4 4 5" xfId="1299" xr:uid="{1537E39F-0683-498B-9A1F-66028A94265B}"/>
    <cellStyle name="Normal 5 4 4 6" xfId="2864" xr:uid="{B8831A62-9B01-4800-82B5-FDEB03AC8012}"/>
    <cellStyle name="Normal 5 4 4 7" xfId="2865" xr:uid="{017F2AF9-FDB7-4097-9C50-820F0FFA2BD9}"/>
    <cellStyle name="Normal 5 4 5" xfId="304" xr:uid="{D6D59042-5CEA-43D3-AB3B-4D329368B00E}"/>
    <cellStyle name="Normal 5 4 5 2" xfId="560" xr:uid="{8AE5F3F3-2296-4373-B77F-FC1B786ED99F}"/>
    <cellStyle name="Normal 5 4 5 2 2" xfId="561" xr:uid="{72B1E512-15B4-481B-AA19-94F917F94163}"/>
    <cellStyle name="Normal 5 4 5 2 2 2" xfId="1300" xr:uid="{5BC22873-138C-49CC-AD2E-8D35C38B3FE2}"/>
    <cellStyle name="Normal 5 4 5 2 2 2 2" xfId="1301" xr:uid="{BCCD6C34-C67F-4893-9593-FC1FB2BE1667}"/>
    <cellStyle name="Normal 5 4 5 2 2 3" xfId="1302" xr:uid="{80E07915-99C9-46DD-865A-91A0C398AEA0}"/>
    <cellStyle name="Normal 5 4 5 2 3" xfId="1303" xr:uid="{A59DF802-F8D6-47E8-B8A5-2EB8DD305175}"/>
    <cellStyle name="Normal 5 4 5 2 3 2" xfId="1304" xr:uid="{31E4112D-0246-444B-870A-7FE3133BEB7C}"/>
    <cellStyle name="Normal 5 4 5 2 4" xfId="1305" xr:uid="{73384F91-EFA8-4864-A3B6-6DDA975A9579}"/>
    <cellStyle name="Normal 5 4 5 3" xfId="562" xr:uid="{8E5F8449-EBEB-4E54-9A43-1A473592AFEF}"/>
    <cellStyle name="Normal 5 4 5 3 2" xfId="1306" xr:uid="{BA5343B8-4D9E-46AF-9A90-8507B897E18D}"/>
    <cellStyle name="Normal 5 4 5 3 2 2" xfId="1307" xr:uid="{B26BEEBB-2DC8-4D5D-BF04-B08263BD9C85}"/>
    <cellStyle name="Normal 5 4 5 3 3" xfId="1308" xr:uid="{4CDA40D7-B70E-4496-B352-14B5EE22F594}"/>
    <cellStyle name="Normal 5 4 5 3 4" xfId="2866" xr:uid="{C3D87531-7808-4C6F-8E5F-42EB7F5D56CD}"/>
    <cellStyle name="Normal 5 4 5 4" xfId="1309" xr:uid="{F952F7DE-2731-41F9-97CD-384BD4419C18}"/>
    <cellStyle name="Normal 5 4 5 4 2" xfId="1310" xr:uid="{A40FCCBF-16AD-4BFC-BECE-993F2C1FACCB}"/>
    <cellStyle name="Normal 5 4 5 5" xfId="1311" xr:uid="{4AEC9581-33DE-4284-923F-2A61829AF14C}"/>
    <cellStyle name="Normal 5 4 5 6" xfId="2867" xr:uid="{8953E26C-274D-43A8-8A49-A4CD44A7C3AD}"/>
    <cellStyle name="Normal 5 4 6" xfId="305" xr:uid="{6DD6E224-7DF9-47D8-B755-622D78311DFE}"/>
    <cellStyle name="Normal 5 4 6 2" xfId="563" xr:uid="{22000DC6-53E2-4370-9691-4414EE4BCC09}"/>
    <cellStyle name="Normal 5 4 6 2 2" xfId="1312" xr:uid="{1E8FF447-F42C-4D29-A52C-772DD5D017C2}"/>
    <cellStyle name="Normal 5 4 6 2 2 2" xfId="1313" xr:uid="{B9479264-148A-4E4B-8046-31464E190EBC}"/>
    <cellStyle name="Normal 5 4 6 2 3" xfId="1314" xr:uid="{034FC31B-2475-4CE1-AB4C-A8632D5E70FE}"/>
    <cellStyle name="Normal 5 4 6 2 4" xfId="2868" xr:uid="{6A9069F7-CB1A-4777-A52D-FEA5EB506B10}"/>
    <cellStyle name="Normal 5 4 6 3" xfId="1315" xr:uid="{1558D96E-B8FC-4B2D-A2DA-4526E0D0A11F}"/>
    <cellStyle name="Normal 5 4 6 3 2" xfId="1316" xr:uid="{A80AC365-1990-4239-B269-E0FC4048250A}"/>
    <cellStyle name="Normal 5 4 6 4" xfId="1317" xr:uid="{DE6873A0-032E-4475-AF3B-9B4901CC15E1}"/>
    <cellStyle name="Normal 5 4 6 5" xfId="2869" xr:uid="{1113CD05-E7D4-48E3-89F5-ACF8F981731D}"/>
    <cellStyle name="Normal 5 4 7" xfId="564" xr:uid="{9C36F21F-3602-4259-9CA5-DD2E4512D2E6}"/>
    <cellStyle name="Normal 5 4 7 2" xfId="1318" xr:uid="{1620CB3E-0E50-4309-ACFB-FD55553A851C}"/>
    <cellStyle name="Normal 5 4 7 2 2" xfId="1319" xr:uid="{10A7CECA-7FA3-47F6-AF59-68A48A95AB90}"/>
    <cellStyle name="Normal 5 4 7 2 3" xfId="4421" xr:uid="{7533A9CC-8C9C-4B53-A1F6-45BF2F0323FF}"/>
    <cellStyle name="Normal 5 4 7 3" xfId="1320" xr:uid="{224EC548-B7E3-4150-94D3-B09DC8F33F9B}"/>
    <cellStyle name="Normal 5 4 7 4" xfId="2870" xr:uid="{2B07129D-8412-40D0-A4B6-E273277E30BF}"/>
    <cellStyle name="Normal 5 4 7 4 2" xfId="4586" xr:uid="{9CEB177D-C449-4130-9F37-2B0FDEBB9263}"/>
    <cellStyle name="Normal 5 4 7 4 3" xfId="4687" xr:uid="{393D41FF-3132-4BB2-9786-9BAEE768F942}"/>
    <cellStyle name="Normal 5 4 7 4 4" xfId="4613" xr:uid="{F71EA34F-2EBA-49E3-B01D-559D2CC72BB9}"/>
    <cellStyle name="Normal 5 4 8" xfId="1321" xr:uid="{50AD97CE-AA65-4414-91BE-5FA9C58AC147}"/>
    <cellStyle name="Normal 5 4 8 2" xfId="1322" xr:uid="{E8B5F44A-2D7B-45AA-8441-3D51071DC8C9}"/>
    <cellStyle name="Normal 5 4 8 3" xfId="2871" xr:uid="{1D2B0BF2-EB51-42AD-A798-96B843625F43}"/>
    <cellStyle name="Normal 5 4 8 4" xfId="2872" xr:uid="{001553EC-5B29-428C-AE12-5E46E64305E1}"/>
    <cellStyle name="Normal 5 4 9" xfId="1323" xr:uid="{109B840C-6971-49FA-818D-CFF443B4B86A}"/>
    <cellStyle name="Normal 5 5" xfId="101" xr:uid="{6375AAB7-8F45-4705-A37C-D32AFD7AD3B1}"/>
    <cellStyle name="Normal 5 5 10" xfId="2873" xr:uid="{1D6174A8-0C1A-402C-A12F-4EE3E60E07C7}"/>
    <cellStyle name="Normal 5 5 11" xfId="2874" xr:uid="{C771E2EE-7F50-465E-B88E-A3CAAAF355CD}"/>
    <cellStyle name="Normal 5 5 2" xfId="102" xr:uid="{3B53A04C-EEB3-4285-819B-E19B4E82E4E9}"/>
    <cellStyle name="Normal 5 5 2 2" xfId="103" xr:uid="{319C7CD1-3CC5-49D6-89C7-3447020046A7}"/>
    <cellStyle name="Normal 5 5 2 2 2" xfId="306" xr:uid="{81E1C2AA-6BD1-4F93-9F3C-855816ADC312}"/>
    <cellStyle name="Normal 5 5 2 2 2 2" xfId="565" xr:uid="{653D5D03-67DA-499B-9F1E-62FD8BAC3D96}"/>
    <cellStyle name="Normal 5 5 2 2 2 2 2" xfId="1324" xr:uid="{74049DE1-35A7-4042-85B2-0DE1B465D678}"/>
    <cellStyle name="Normal 5 5 2 2 2 2 2 2" xfId="1325" xr:uid="{58C06EA2-5A89-43CD-8C24-3BB14D66660F}"/>
    <cellStyle name="Normal 5 5 2 2 2 2 3" xfId="1326" xr:uid="{C8F56B30-BF5B-4B6A-93FF-77EFAC51C90C}"/>
    <cellStyle name="Normal 5 5 2 2 2 2 4" xfId="2875" xr:uid="{44D943D7-EEE2-4FE7-81AC-41BFABD0A9E4}"/>
    <cellStyle name="Normal 5 5 2 2 2 3" xfId="1327" xr:uid="{EDD5177B-BA2D-4BF9-81A7-C42BDA58063A}"/>
    <cellStyle name="Normal 5 5 2 2 2 3 2" xfId="1328" xr:uid="{0D7DA798-FABE-4658-95D7-ABDDB91C0E10}"/>
    <cellStyle name="Normal 5 5 2 2 2 3 3" xfId="2876" xr:uid="{A5D83871-EAC4-453B-899A-DC71271A9C0B}"/>
    <cellStyle name="Normal 5 5 2 2 2 3 4" xfId="2877" xr:uid="{88A2714B-ABFE-47EE-A0B9-7B9B066E802D}"/>
    <cellStyle name="Normal 5 5 2 2 2 4" xfId="1329" xr:uid="{7C6EA28C-1368-4D1B-8190-9D247A24C1FA}"/>
    <cellStyle name="Normal 5 5 2 2 2 5" xfId="2878" xr:uid="{6CD281A5-A524-43E6-985D-6BE1A0D681B7}"/>
    <cellStyle name="Normal 5 5 2 2 2 6" xfId="2879" xr:uid="{2387082C-EE50-428F-A93C-C4FA98BACD04}"/>
    <cellStyle name="Normal 5 5 2 2 3" xfId="566" xr:uid="{B85A340E-ED63-4232-8F86-2DB1B0F860FF}"/>
    <cellStyle name="Normal 5 5 2 2 3 2" xfId="1330" xr:uid="{E1DF037E-AB87-4724-ABF4-3FA4B8D08764}"/>
    <cellStyle name="Normal 5 5 2 2 3 2 2" xfId="1331" xr:uid="{D6953214-53A6-45D2-8E1E-19EED3AEA755}"/>
    <cellStyle name="Normal 5 5 2 2 3 2 3" xfId="2880" xr:uid="{DAAF6BFE-8C41-4947-BD85-C597FA2243C7}"/>
    <cellStyle name="Normal 5 5 2 2 3 2 4" xfId="2881" xr:uid="{62DBE727-C540-4F88-B0A0-31501D39B506}"/>
    <cellStyle name="Normal 5 5 2 2 3 3" xfId="1332" xr:uid="{3010B2DB-B5AE-4173-86E5-61F0236E96C6}"/>
    <cellStyle name="Normal 5 5 2 2 3 4" xfId="2882" xr:uid="{E6BAA41A-EC4F-4036-94EF-C779EE240BB1}"/>
    <cellStyle name="Normal 5 5 2 2 3 5" xfId="2883" xr:uid="{7BEA1DFE-8044-4E37-BFDD-2B6A84DF4EAC}"/>
    <cellStyle name="Normal 5 5 2 2 4" xfId="1333" xr:uid="{30D708FC-F489-4FD4-964B-7CA75463C519}"/>
    <cellStyle name="Normal 5 5 2 2 4 2" xfId="1334" xr:uid="{E08FB5F0-39A1-4884-9756-2EB7000CB2E9}"/>
    <cellStyle name="Normal 5 5 2 2 4 3" xfId="2884" xr:uid="{35B4AC38-DEC3-4563-96C8-86A710E26CC4}"/>
    <cellStyle name="Normal 5 5 2 2 4 4" xfId="2885" xr:uid="{89C87464-3DD8-4AF7-B3E9-DDEAC7B0C362}"/>
    <cellStyle name="Normal 5 5 2 2 5" xfId="1335" xr:uid="{3AB885A9-8BDD-4F68-BA0E-6B72002D2DA7}"/>
    <cellStyle name="Normal 5 5 2 2 5 2" xfId="2886" xr:uid="{CC6D0156-C710-4FBB-A0DA-0D3D56989248}"/>
    <cellStyle name="Normal 5 5 2 2 5 3" xfId="2887" xr:uid="{5D8D9546-9D77-47B8-B231-B97D6919D6D7}"/>
    <cellStyle name="Normal 5 5 2 2 5 4" xfId="2888" xr:uid="{B0935895-934A-4174-80D9-62D37F6E0935}"/>
    <cellStyle name="Normal 5 5 2 2 6" xfId="2889" xr:uid="{22DF63AC-41CE-4BAE-8C58-20E57B977841}"/>
    <cellStyle name="Normal 5 5 2 2 7" xfId="2890" xr:uid="{08234449-827F-412D-976E-5A65291512C5}"/>
    <cellStyle name="Normal 5 5 2 2 8" xfId="2891" xr:uid="{8B09E746-71C7-4089-97FB-1D1DEE4BBE48}"/>
    <cellStyle name="Normal 5 5 2 3" xfId="307" xr:uid="{3A066588-552A-4FA8-93FE-E3C5381649A1}"/>
    <cellStyle name="Normal 5 5 2 3 2" xfId="567" xr:uid="{AFD461AB-AA19-42C4-AE1D-2A15B06633F8}"/>
    <cellStyle name="Normal 5 5 2 3 2 2" xfId="568" xr:uid="{318BECE4-16B8-4968-BAC4-7F843E297908}"/>
    <cellStyle name="Normal 5 5 2 3 2 2 2" xfId="1336" xr:uid="{6DA3E954-16E2-422E-A399-F16B06D2B375}"/>
    <cellStyle name="Normal 5 5 2 3 2 2 2 2" xfId="1337" xr:uid="{29A75244-2D99-430F-A533-E34803E040E7}"/>
    <cellStyle name="Normal 5 5 2 3 2 2 3" xfId="1338" xr:uid="{C61C25E2-9503-43AC-9A86-E513D849E1EE}"/>
    <cellStyle name="Normal 5 5 2 3 2 3" xfId="1339" xr:uid="{9BFA6582-28A6-4D51-A26F-3E4CE4F3C791}"/>
    <cellStyle name="Normal 5 5 2 3 2 3 2" xfId="1340" xr:uid="{622E6833-B3BA-48A0-9F11-C2DAD21D5437}"/>
    <cellStyle name="Normal 5 5 2 3 2 4" xfId="1341" xr:uid="{F00CB65A-0C06-44FA-BC8E-CFA528849636}"/>
    <cellStyle name="Normal 5 5 2 3 3" xfId="569" xr:uid="{3963CEC5-8B16-4FD9-A7D8-2D5FA5907BCA}"/>
    <cellStyle name="Normal 5 5 2 3 3 2" xfId="1342" xr:uid="{DB27EA82-C5D1-4E8C-B5E8-573122F62957}"/>
    <cellStyle name="Normal 5 5 2 3 3 2 2" xfId="1343" xr:uid="{DD440824-0816-4056-824B-7CABC9F8A56A}"/>
    <cellStyle name="Normal 5 5 2 3 3 3" xfId="1344" xr:uid="{CFAAE4D2-CAFC-41B7-829F-80DC5980D39D}"/>
    <cellStyle name="Normal 5 5 2 3 3 4" xfId="2892" xr:uid="{0D9C3547-DB8A-4567-B5E5-7D4ADCF25135}"/>
    <cellStyle name="Normal 5 5 2 3 4" xfId="1345" xr:uid="{03FC01A3-F748-4465-A954-C1E4C5F7F492}"/>
    <cellStyle name="Normal 5 5 2 3 4 2" xfId="1346" xr:uid="{B7B9B06F-CADC-43A6-A6DA-38B4FC0CDF90}"/>
    <cellStyle name="Normal 5 5 2 3 5" xfId="1347" xr:uid="{AAFF4718-086D-4AAD-93B5-FCE3104B79BC}"/>
    <cellStyle name="Normal 5 5 2 3 6" xfId="2893" xr:uid="{8B282EEA-3416-4CDD-AC61-9015FDF1DC51}"/>
    <cellStyle name="Normal 5 5 2 4" xfId="308" xr:uid="{42E24B92-C2C7-41B7-8E4B-EF74E13C19BB}"/>
    <cellStyle name="Normal 5 5 2 4 2" xfId="570" xr:uid="{46490F5B-BBDE-4337-B89D-983586BBFAD5}"/>
    <cellStyle name="Normal 5 5 2 4 2 2" xfId="1348" xr:uid="{66F65477-A89A-43D4-9F13-509371F5DA4D}"/>
    <cellStyle name="Normal 5 5 2 4 2 2 2" xfId="1349" xr:uid="{9197D602-76BB-44B3-B5B7-174A5D7D3878}"/>
    <cellStyle name="Normal 5 5 2 4 2 3" xfId="1350" xr:uid="{1FC7AB56-4633-4FBE-9B3E-B359261A3E72}"/>
    <cellStyle name="Normal 5 5 2 4 2 4" xfId="2894" xr:uid="{A9CCD56C-824F-4B13-BC9F-38C1D3B461C6}"/>
    <cellStyle name="Normal 5 5 2 4 3" xfId="1351" xr:uid="{E4F47B76-62C9-416D-80EA-01025B6D6302}"/>
    <cellStyle name="Normal 5 5 2 4 3 2" xfId="1352" xr:uid="{AF344A7B-A71D-4331-87A1-15B12860404D}"/>
    <cellStyle name="Normal 5 5 2 4 4" xfId="1353" xr:uid="{2ADFFD42-4FF8-45D0-9D63-EC204EC1B3F9}"/>
    <cellStyle name="Normal 5 5 2 4 5" xfId="2895" xr:uid="{78C51D4C-4EDD-4715-9B79-0629BBA85D3F}"/>
    <cellStyle name="Normal 5 5 2 5" xfId="309" xr:uid="{6E14D48F-3C1F-48BC-BBF8-5C405876AD88}"/>
    <cellStyle name="Normal 5 5 2 5 2" xfId="1354" xr:uid="{3EA5DE52-6CA5-4B0A-B4FF-868E3519AE61}"/>
    <cellStyle name="Normal 5 5 2 5 2 2" xfId="1355" xr:uid="{A9000B7D-F383-419B-90C5-404C1F3DF0A0}"/>
    <cellStyle name="Normal 5 5 2 5 3" xfId="1356" xr:uid="{5DF10CCD-29C5-4F8F-93E6-6E67F4CE6EEB}"/>
    <cellStyle name="Normal 5 5 2 5 4" xfId="2896" xr:uid="{972C7DA4-D85A-427B-9760-30BA379F95DD}"/>
    <cellStyle name="Normal 5 5 2 6" xfId="1357" xr:uid="{63CCA5B0-6D60-4FDE-8894-BCA30A7E0E02}"/>
    <cellStyle name="Normal 5 5 2 6 2" xfId="1358" xr:uid="{A9DA34A6-E0C4-4715-8A96-C258285083EB}"/>
    <cellStyle name="Normal 5 5 2 6 3" xfId="2897" xr:uid="{810E870F-26C5-43A6-99B1-D7C9C1BFF7F5}"/>
    <cellStyle name="Normal 5 5 2 6 4" xfId="2898" xr:uid="{BF954717-161D-47DD-B367-8E29C6617814}"/>
    <cellStyle name="Normal 5 5 2 7" xfId="1359" xr:uid="{8214DD28-D2DB-4649-A15B-0675E6920EE2}"/>
    <cellStyle name="Normal 5 5 2 8" xfId="2899" xr:uid="{A825C2BE-A75E-439C-8E44-EF93AC0DDFED}"/>
    <cellStyle name="Normal 5 5 2 9" xfId="2900" xr:uid="{118A9F94-940D-4F97-A1DE-4FF466947EA7}"/>
    <cellStyle name="Normal 5 5 3" xfId="104" xr:uid="{E16B3B15-417B-4870-ACEA-C72BFA6A68F8}"/>
    <cellStyle name="Normal 5 5 3 2" xfId="105" xr:uid="{3E7648E5-F55D-4F7D-B9A3-8C620ACF3069}"/>
    <cellStyle name="Normal 5 5 3 2 2" xfId="571" xr:uid="{5266E9A3-FFDD-4475-809D-BA22667F690D}"/>
    <cellStyle name="Normal 5 5 3 2 2 2" xfId="1360" xr:uid="{A0A01D36-982C-4152-8AB9-70B13FC99834}"/>
    <cellStyle name="Normal 5 5 3 2 2 2 2" xfId="1361" xr:uid="{E3AD7D15-4DB5-4B20-B9FB-9F385EC09189}"/>
    <cellStyle name="Normal 5 5 3 2 2 2 2 2" xfId="4471" xr:uid="{8767259F-58BA-41C0-AD69-9AD4122C88D2}"/>
    <cellStyle name="Normal 5 5 3 2 2 2 3" xfId="4472" xr:uid="{BB07BB03-93D8-4281-A816-469D83B31839}"/>
    <cellStyle name="Normal 5 5 3 2 2 3" xfId="1362" xr:uid="{9BC4696E-8E03-4E01-BD42-B1F7D7F78F19}"/>
    <cellStyle name="Normal 5 5 3 2 2 3 2" xfId="4473" xr:uid="{C5623344-FEB7-4D7C-B9E3-A2F2A0F46251}"/>
    <cellStyle name="Normal 5 5 3 2 2 4" xfId="2901" xr:uid="{E8695DDD-9145-483B-8610-CB94CEDCA31A}"/>
    <cellStyle name="Normal 5 5 3 2 3" xfId="1363" xr:uid="{BD1263AC-9ECA-4395-A6B0-BB685FD8B8A6}"/>
    <cellStyle name="Normal 5 5 3 2 3 2" xfId="1364" xr:uid="{42374D8E-A9B9-40EA-8E3C-45A4245015CC}"/>
    <cellStyle name="Normal 5 5 3 2 3 2 2" xfId="4474" xr:uid="{5FBC3CF2-3B91-44BC-B645-A736E2F0571B}"/>
    <cellStyle name="Normal 5 5 3 2 3 3" xfId="2902" xr:uid="{EEB06A99-779D-4AC3-BFF6-0CA5B19CD549}"/>
    <cellStyle name="Normal 5 5 3 2 3 4" xfId="2903" xr:uid="{26620113-1B4F-442E-8702-DAAE286D626F}"/>
    <cellStyle name="Normal 5 5 3 2 4" xfId="1365" xr:uid="{4FE456FC-5FB5-4114-BD79-E35AF9AC5E52}"/>
    <cellStyle name="Normal 5 5 3 2 4 2" xfId="4475" xr:uid="{ECC58B4C-F1C3-4111-A7DA-63CD8A4AC383}"/>
    <cellStyle name="Normal 5 5 3 2 5" xfId="2904" xr:uid="{B45611BB-589E-4CE6-A8DA-C56417D59E0D}"/>
    <cellStyle name="Normal 5 5 3 2 6" xfId="2905" xr:uid="{1E218C46-B8E1-4A9B-82B2-D573D137FE10}"/>
    <cellStyle name="Normal 5 5 3 3" xfId="310" xr:uid="{14E271A2-18DB-4C27-9E20-DD9FB23D0AB0}"/>
    <cellStyle name="Normal 5 5 3 3 2" xfId="1366" xr:uid="{156F0C1E-8383-4059-9591-D5B4F114D556}"/>
    <cellStyle name="Normal 5 5 3 3 2 2" xfId="1367" xr:uid="{7790D4DF-B54A-40EB-92AE-B37FBC7B50A0}"/>
    <cellStyle name="Normal 5 5 3 3 2 2 2" xfId="4476" xr:uid="{0F142765-B7B7-4A82-B3CB-0F96C9DF6B8B}"/>
    <cellStyle name="Normal 5 5 3 3 2 3" xfId="2906" xr:uid="{F152C868-0CC4-4DBF-9C9D-C9996FB83138}"/>
    <cellStyle name="Normal 5 5 3 3 2 4" xfId="2907" xr:uid="{92366B9A-28A9-45A3-80EF-431E821CDBE9}"/>
    <cellStyle name="Normal 5 5 3 3 3" xfId="1368" xr:uid="{A3C38372-3A50-483B-9045-A3E059DBD69A}"/>
    <cellStyle name="Normal 5 5 3 3 3 2" xfId="4477" xr:uid="{C783E32F-C8E6-4757-82D3-A4D69F676FEA}"/>
    <cellStyle name="Normal 5 5 3 3 4" xfId="2908" xr:uid="{AE9E2F29-4E38-4E6E-BA2D-FC43144AC9F3}"/>
    <cellStyle name="Normal 5 5 3 3 5" xfId="2909" xr:uid="{C8689F41-FFA1-488A-A3BB-6D44A8A22AA8}"/>
    <cellStyle name="Normal 5 5 3 4" xfId="1369" xr:uid="{BF0F604A-C0EB-491B-AF8F-16147F407CAB}"/>
    <cellStyle name="Normal 5 5 3 4 2" xfId="1370" xr:uid="{A8EC2124-175F-441B-A564-CE8383543E9F}"/>
    <cellStyle name="Normal 5 5 3 4 2 2" xfId="4478" xr:uid="{EBAD01D2-83AA-4C8C-983F-6C4B795F4778}"/>
    <cellStyle name="Normal 5 5 3 4 3" xfId="2910" xr:uid="{CB2FD60D-8274-464C-8A6A-0383C7701159}"/>
    <cellStyle name="Normal 5 5 3 4 4" xfId="2911" xr:uid="{1467643A-69A3-4F35-B5CC-BF16D093C3C9}"/>
    <cellStyle name="Normal 5 5 3 5" xfId="1371" xr:uid="{8CA300B5-822F-4287-A1C9-D749E607E65D}"/>
    <cellStyle name="Normal 5 5 3 5 2" xfId="2912" xr:uid="{7F82EB44-753F-47B6-8A9D-CEFD12DC0CC8}"/>
    <cellStyle name="Normal 5 5 3 5 3" xfId="2913" xr:uid="{878E79EF-7836-40E8-BB38-64D8A2A0B875}"/>
    <cellStyle name="Normal 5 5 3 5 4" xfId="2914" xr:uid="{F4F0056A-4687-484F-AA19-FF6496830069}"/>
    <cellStyle name="Normal 5 5 3 6" xfId="2915" xr:uid="{33189E1F-76B2-4FD5-A05B-5EDE38E7008C}"/>
    <cellStyle name="Normal 5 5 3 7" xfId="2916" xr:uid="{479753E0-3DE6-479C-A9B8-F371F9849240}"/>
    <cellStyle name="Normal 5 5 3 8" xfId="2917" xr:uid="{8C84CC15-1078-465E-938B-6C35515C87D3}"/>
    <cellStyle name="Normal 5 5 4" xfId="106" xr:uid="{8D70FED3-2CD3-40CC-B6AD-090DFB43B6F6}"/>
    <cellStyle name="Normal 5 5 4 2" xfId="572" xr:uid="{2B37B7C6-EF18-4933-847B-226C7D5194FB}"/>
    <cellStyle name="Normal 5 5 4 2 2" xfId="573" xr:uid="{7507452B-CB85-4D08-8F61-36651C1A46AC}"/>
    <cellStyle name="Normal 5 5 4 2 2 2" xfId="1372" xr:uid="{62FD07B5-1BEC-4EF1-A205-4E558665A46D}"/>
    <cellStyle name="Normal 5 5 4 2 2 2 2" xfId="1373" xr:uid="{A49BB07D-0294-46B1-B8F4-19A2E5B35091}"/>
    <cellStyle name="Normal 5 5 4 2 2 3" xfId="1374" xr:uid="{E27766B8-76CB-41A1-BE17-10E911E4BE09}"/>
    <cellStyle name="Normal 5 5 4 2 2 4" xfId="2918" xr:uid="{AA81FD20-D29E-4989-A62E-A39B0A686208}"/>
    <cellStyle name="Normal 5 5 4 2 3" xfId="1375" xr:uid="{FB93C997-D3D4-4B6F-AA8B-15718D1C04D9}"/>
    <cellStyle name="Normal 5 5 4 2 3 2" xfId="1376" xr:uid="{3BE258C7-1532-4A7B-805E-D5A49B66E208}"/>
    <cellStyle name="Normal 5 5 4 2 4" xfId="1377" xr:uid="{DC8CA2F9-C4FF-4B05-9628-37F0F207AECA}"/>
    <cellStyle name="Normal 5 5 4 2 5" xfId="2919" xr:uid="{F8004C93-22C9-4E31-A952-E73BC9111940}"/>
    <cellStyle name="Normal 5 5 4 3" xfId="574" xr:uid="{AB7CC8BF-BD51-4D3E-867A-46B8B74BDC1F}"/>
    <cellStyle name="Normal 5 5 4 3 2" xfId="1378" xr:uid="{997ECD20-D6BC-4DA8-9014-197D9C1BEF9D}"/>
    <cellStyle name="Normal 5 5 4 3 2 2" xfId="1379" xr:uid="{9653FF84-EE36-47BC-97F5-717BE3ECCFE0}"/>
    <cellStyle name="Normal 5 5 4 3 3" xfId="1380" xr:uid="{5F5BD1D5-36D1-45BD-97E7-2043D31C5749}"/>
    <cellStyle name="Normal 5 5 4 3 4" xfId="2920" xr:uid="{7735CA3F-0A3B-42EE-9214-C4428B45B7FC}"/>
    <cellStyle name="Normal 5 5 4 4" xfId="1381" xr:uid="{98212700-7D27-419D-A937-B2B1D6E3CAAA}"/>
    <cellStyle name="Normal 5 5 4 4 2" xfId="1382" xr:uid="{A99AAC2E-3F59-48BC-B0AB-8D7D4758A576}"/>
    <cellStyle name="Normal 5 5 4 4 3" xfId="2921" xr:uid="{3771EAEF-DF4C-4B63-B110-1C5070622CB5}"/>
    <cellStyle name="Normal 5 5 4 4 4" xfId="2922" xr:uid="{2514F483-FC27-45D5-8AB1-CA41BAC87934}"/>
    <cellStyle name="Normal 5 5 4 5" xfId="1383" xr:uid="{703069B4-C1B5-4B8E-B121-9F63A2D976E4}"/>
    <cellStyle name="Normal 5 5 4 6" xfId="2923" xr:uid="{0CD99816-086E-420C-8FB5-36A2F4BDCDD7}"/>
    <cellStyle name="Normal 5 5 4 7" xfId="2924" xr:uid="{FA0E7EBC-9203-4985-BCA4-ED53302C32D4}"/>
    <cellStyle name="Normal 5 5 5" xfId="311" xr:uid="{1251F852-16B1-4757-A3AE-69A6578C0FD1}"/>
    <cellStyle name="Normal 5 5 5 2" xfId="575" xr:uid="{24ED93A4-274B-42BE-BF50-92D850D31F6A}"/>
    <cellStyle name="Normal 5 5 5 2 2" xfId="1384" xr:uid="{DE3CC170-C761-4EC7-85B8-CE9B333D11F6}"/>
    <cellStyle name="Normal 5 5 5 2 2 2" xfId="1385" xr:uid="{11DF6A6B-91CE-4D37-BF30-2492169C88C6}"/>
    <cellStyle name="Normal 5 5 5 2 3" xfId="1386" xr:uid="{26369D00-5416-429C-8196-59C213D67642}"/>
    <cellStyle name="Normal 5 5 5 2 4" xfId="2925" xr:uid="{30DACFA1-D014-460A-AAA7-606F9400AE91}"/>
    <cellStyle name="Normal 5 5 5 3" xfId="1387" xr:uid="{095DDFAC-02F9-4347-A37B-9258A78A7344}"/>
    <cellStyle name="Normal 5 5 5 3 2" xfId="1388" xr:uid="{14CC8438-F0A6-4717-9FAE-93806FAB2425}"/>
    <cellStyle name="Normal 5 5 5 3 3" xfId="2926" xr:uid="{DF652A8C-3929-4B81-BE48-1CFA2FB30A3C}"/>
    <cellStyle name="Normal 5 5 5 3 4" xfId="2927" xr:uid="{2C976023-658A-463D-BAC4-909F25DE3662}"/>
    <cellStyle name="Normal 5 5 5 4" xfId="1389" xr:uid="{6A789416-8BF5-40E4-A55F-6C2894D454BC}"/>
    <cellStyle name="Normal 5 5 5 5" xfId="2928" xr:uid="{91C1427C-8544-4F64-8852-70284F0ACDBD}"/>
    <cellStyle name="Normal 5 5 5 6" xfId="2929" xr:uid="{C3AD250B-2833-42F2-A034-5E76849A8886}"/>
    <cellStyle name="Normal 5 5 6" xfId="312" xr:uid="{72FBB056-2078-40B6-9441-4F54DE294D92}"/>
    <cellStyle name="Normal 5 5 6 2" xfId="1390" xr:uid="{4AE78E5A-72B2-48B7-8305-AF8455F43DAC}"/>
    <cellStyle name="Normal 5 5 6 2 2" xfId="1391" xr:uid="{CE2CF8EF-BE13-45FD-BF5E-0F3BB8D99905}"/>
    <cellStyle name="Normal 5 5 6 2 3" xfId="2930" xr:uid="{97ADF015-2299-406A-A5F8-0788C09ABA67}"/>
    <cellStyle name="Normal 5 5 6 2 4" xfId="2931" xr:uid="{BDA6AF44-FAE1-4D5D-84F5-556885D2A031}"/>
    <cellStyle name="Normal 5 5 6 3" xfId="1392" xr:uid="{60EEFD56-E679-454A-8A3E-BC6F08EAEB5B}"/>
    <cellStyle name="Normal 5 5 6 4" xfId="2932" xr:uid="{F9618399-73B1-464F-9E2A-251FC8610179}"/>
    <cellStyle name="Normal 5 5 6 5" xfId="2933" xr:uid="{84D42ECB-0395-4154-9F61-10F4AC98E541}"/>
    <cellStyle name="Normal 5 5 7" xfId="1393" xr:uid="{3E06E96B-241C-4622-B903-BE7229174212}"/>
    <cellStyle name="Normal 5 5 7 2" xfId="1394" xr:uid="{EF25BECC-CDDC-4ABE-A1D4-D13A7C862234}"/>
    <cellStyle name="Normal 5 5 7 3" xfId="2934" xr:uid="{BA49D676-B314-4D1D-A060-0AD201CEAF62}"/>
    <cellStyle name="Normal 5 5 7 4" xfId="2935" xr:uid="{693C8DF8-6422-48DA-AAAE-E537F3D2E9B1}"/>
    <cellStyle name="Normal 5 5 8" xfId="1395" xr:uid="{C231ADE8-B88F-49A4-9E48-1F1810793CB4}"/>
    <cellStyle name="Normal 5 5 8 2" xfId="2936" xr:uid="{8BE74867-2E8D-4041-A82E-5C6EBFBD7589}"/>
    <cellStyle name="Normal 5 5 8 3" xfId="2937" xr:uid="{C73E6C57-B371-4028-ADC0-9153F6E7EF31}"/>
    <cellStyle name="Normal 5 5 8 4" xfId="2938" xr:uid="{6B0E4262-06F7-4A0B-84BA-C2E7D86D2BD0}"/>
    <cellStyle name="Normal 5 5 9" xfId="2939" xr:uid="{4557FB79-501B-426A-9CEB-C7245D95CFB3}"/>
    <cellStyle name="Normal 5 6" xfId="107" xr:uid="{A308A714-E895-4F3D-A741-59B1A94A6E4B}"/>
    <cellStyle name="Normal 5 6 10" xfId="2940" xr:uid="{A4A560DF-E42F-4A94-BEED-B5A8532E368D}"/>
    <cellStyle name="Normal 5 6 11" xfId="2941" xr:uid="{89375088-6203-4B7B-84FF-48077811290F}"/>
    <cellStyle name="Normal 5 6 2" xfId="108" xr:uid="{3FBF1D25-1D76-48E7-B9BA-442F7C38486B}"/>
    <cellStyle name="Normal 5 6 2 2" xfId="313" xr:uid="{6F9C4892-8AF1-4E79-88EE-DCDA1D2B538E}"/>
    <cellStyle name="Normal 5 6 2 2 2" xfId="576" xr:uid="{6C2130F9-B0B4-41FD-AF31-5984EAE62DF3}"/>
    <cellStyle name="Normal 5 6 2 2 2 2" xfId="577" xr:uid="{4BBF6A81-FDF1-4BD4-AE0C-5D6908A4D56D}"/>
    <cellStyle name="Normal 5 6 2 2 2 2 2" xfId="1396" xr:uid="{DB9E5F44-5AA7-4D37-A44D-33D0CA793E25}"/>
    <cellStyle name="Normal 5 6 2 2 2 2 3" xfId="2942" xr:uid="{6C195F4C-0E87-4888-AB91-7FBAAEAD2E73}"/>
    <cellStyle name="Normal 5 6 2 2 2 2 4" xfId="2943" xr:uid="{1AC0B1DB-6816-434E-89CB-6DA9E0BD2A02}"/>
    <cellStyle name="Normal 5 6 2 2 2 3" xfId="1397" xr:uid="{ED198AF3-AE85-4401-A4AB-954607BCBB7B}"/>
    <cellStyle name="Normal 5 6 2 2 2 3 2" xfId="2944" xr:uid="{58944D12-BF5A-4C2A-A89B-469367285592}"/>
    <cellStyle name="Normal 5 6 2 2 2 3 3" xfId="2945" xr:uid="{56F979D7-9CD0-41F1-A9CA-29419018EC81}"/>
    <cellStyle name="Normal 5 6 2 2 2 3 4" xfId="2946" xr:uid="{7E18C1CE-9801-4628-B39A-762143B0F780}"/>
    <cellStyle name="Normal 5 6 2 2 2 4" xfId="2947" xr:uid="{92A216B4-DF4D-41B0-B4A4-45C43C0F66AE}"/>
    <cellStyle name="Normal 5 6 2 2 2 5" xfId="2948" xr:uid="{AAD46E0A-BF46-4728-9BCC-E7287CD2C72D}"/>
    <cellStyle name="Normal 5 6 2 2 2 6" xfId="2949" xr:uid="{C3C8311C-FEED-4BE5-B450-8B850C117581}"/>
    <cellStyle name="Normal 5 6 2 2 3" xfId="578" xr:uid="{3EF193CE-96D1-4BCA-A229-FBBBFEA0D39B}"/>
    <cellStyle name="Normal 5 6 2 2 3 2" xfId="1398" xr:uid="{913CA540-C4DE-4332-BE97-30C4502AABF1}"/>
    <cellStyle name="Normal 5 6 2 2 3 2 2" xfId="2950" xr:uid="{66912AFB-EC45-47B0-A107-269691ED65A7}"/>
    <cellStyle name="Normal 5 6 2 2 3 2 3" xfId="2951" xr:uid="{A976D852-434B-4823-93FF-03B5A90D3785}"/>
    <cellStyle name="Normal 5 6 2 2 3 2 4" xfId="2952" xr:uid="{E038D4D6-164E-41FD-B6E5-38CA650BF137}"/>
    <cellStyle name="Normal 5 6 2 2 3 3" xfId="2953" xr:uid="{04224FFE-898A-4157-93C7-801342E2AACD}"/>
    <cellStyle name="Normal 5 6 2 2 3 4" xfId="2954" xr:uid="{268F6A3A-EB60-4339-8C7A-FDF544E87FBD}"/>
    <cellStyle name="Normal 5 6 2 2 3 5" xfId="2955" xr:uid="{9FB2B8AC-8856-4AA8-B18C-37C58E04ED25}"/>
    <cellStyle name="Normal 5 6 2 2 4" xfId="1399" xr:uid="{62111069-1780-4F62-B785-F1ABD0C3562B}"/>
    <cellStyle name="Normal 5 6 2 2 4 2" xfId="2956" xr:uid="{1D9F9FFC-C385-440F-8D45-7BB24A4D1BFB}"/>
    <cellStyle name="Normal 5 6 2 2 4 3" xfId="2957" xr:uid="{280DDCA6-35D8-4CFC-9647-BD9B38087EFF}"/>
    <cellStyle name="Normal 5 6 2 2 4 4" xfId="2958" xr:uid="{09EE6AD8-FE6F-4F5A-B2D0-22E486D0BC61}"/>
    <cellStyle name="Normal 5 6 2 2 5" xfId="2959" xr:uid="{2579A61C-FBD3-410E-8918-55A1285DF94C}"/>
    <cellStyle name="Normal 5 6 2 2 5 2" xfId="2960" xr:uid="{CDB2D9C3-8B76-478C-9CB8-B205E6C74E59}"/>
    <cellStyle name="Normal 5 6 2 2 5 3" xfId="2961" xr:uid="{FA6F664C-06BA-4573-901B-70628CF24DAD}"/>
    <cellStyle name="Normal 5 6 2 2 5 4" xfId="2962" xr:uid="{0C1AAA5D-FCA9-4779-B96C-0DB4376AA83D}"/>
    <cellStyle name="Normal 5 6 2 2 6" xfId="2963" xr:uid="{4131D210-4C0D-40C0-9333-DD784009AC79}"/>
    <cellStyle name="Normal 5 6 2 2 7" xfId="2964" xr:uid="{D197A4F2-10E9-43AF-83B3-2BA376BEAA91}"/>
    <cellStyle name="Normal 5 6 2 2 8" xfId="2965" xr:uid="{980FD7F7-FD0D-44EA-BA6D-AA6C8AC87E78}"/>
    <cellStyle name="Normal 5 6 2 3" xfId="579" xr:uid="{C0670772-932B-484E-A091-85F6605A933D}"/>
    <cellStyle name="Normal 5 6 2 3 2" xfId="580" xr:uid="{632D8B0B-8F14-42C1-9B49-CB13B123D988}"/>
    <cellStyle name="Normal 5 6 2 3 2 2" xfId="581" xr:uid="{198064F8-1D11-43F1-8810-98C33E402ACE}"/>
    <cellStyle name="Normal 5 6 2 3 2 3" xfId="2966" xr:uid="{CE61FF72-B88A-442F-BA7F-5A4DFBE07055}"/>
    <cellStyle name="Normal 5 6 2 3 2 4" xfId="2967" xr:uid="{D38D0B5D-D897-4A15-A89B-6CF68AAF80D3}"/>
    <cellStyle name="Normal 5 6 2 3 3" xfId="582" xr:uid="{55144FE1-B52D-461A-B3BA-5D15EAF394D3}"/>
    <cellStyle name="Normal 5 6 2 3 3 2" xfId="2968" xr:uid="{AD83B93D-C911-4FDE-8126-3B64CAE668EE}"/>
    <cellStyle name="Normal 5 6 2 3 3 3" xfId="2969" xr:uid="{2B6652A6-84E4-4F7B-805D-1626B4E6E970}"/>
    <cellStyle name="Normal 5 6 2 3 3 4" xfId="2970" xr:uid="{B72B8A70-F434-4C02-B21D-4927F7690311}"/>
    <cellStyle name="Normal 5 6 2 3 4" xfId="2971" xr:uid="{209BEC85-BB24-453A-BD31-A48216E76B1C}"/>
    <cellStyle name="Normal 5 6 2 3 5" xfId="2972" xr:uid="{868F14CB-F677-4AE8-8CD4-14199A3909C1}"/>
    <cellStyle name="Normal 5 6 2 3 6" xfId="2973" xr:uid="{3EDE0182-0BFA-42B2-95EC-60430BA4B566}"/>
    <cellStyle name="Normal 5 6 2 4" xfId="583" xr:uid="{6705A5D0-94E9-4F85-8392-3B1F7B785A5E}"/>
    <cellStyle name="Normal 5 6 2 4 2" xfId="584" xr:uid="{1DDBEB29-DBEA-4378-A342-1F9097BC14A1}"/>
    <cellStyle name="Normal 5 6 2 4 2 2" xfId="2974" xr:uid="{3DB3A984-B511-4174-A209-3A2C6F96E6C8}"/>
    <cellStyle name="Normal 5 6 2 4 2 3" xfId="2975" xr:uid="{EC06F51F-25ED-41D4-8AC1-EE133FD48432}"/>
    <cellStyle name="Normal 5 6 2 4 2 4" xfId="2976" xr:uid="{2CB7BEE4-361D-4AC6-9018-FE02470F5F3D}"/>
    <cellStyle name="Normal 5 6 2 4 3" xfId="2977" xr:uid="{E1D04D4A-9D45-4EAF-A811-D277C635F8C0}"/>
    <cellStyle name="Normal 5 6 2 4 4" xfId="2978" xr:uid="{085848D9-F3C9-49B4-A970-67C2DEACD3D8}"/>
    <cellStyle name="Normal 5 6 2 4 5" xfId="2979" xr:uid="{1B3CB8F6-0A96-4E4D-AB98-BF802919F039}"/>
    <cellStyle name="Normal 5 6 2 5" xfId="585" xr:uid="{1DDA380B-49AD-467C-BAD3-EF1D8C8D4738}"/>
    <cellStyle name="Normal 5 6 2 5 2" xfId="2980" xr:uid="{F56BF2BF-5F33-4F04-B88E-C2AC4E0AAE76}"/>
    <cellStyle name="Normal 5 6 2 5 3" xfId="2981" xr:uid="{F97D8A13-0416-4FE4-BF07-E57A13D8376A}"/>
    <cellStyle name="Normal 5 6 2 5 4" xfId="2982" xr:uid="{7031506F-F65A-40A1-836C-84C1E92CD956}"/>
    <cellStyle name="Normal 5 6 2 6" xfId="2983" xr:uid="{6D9D5B95-6DEE-4769-B4E5-15872B45C567}"/>
    <cellStyle name="Normal 5 6 2 6 2" xfId="2984" xr:uid="{C7139C48-9B6F-4CF8-BE08-3665D39FEBAF}"/>
    <cellStyle name="Normal 5 6 2 6 3" xfId="2985" xr:uid="{5C49439B-40FB-4FEA-ABF3-96929C48400F}"/>
    <cellStyle name="Normal 5 6 2 6 4" xfId="2986" xr:uid="{56189E85-2FD9-4E5A-B9A9-F419741CBFAA}"/>
    <cellStyle name="Normal 5 6 2 7" xfId="2987" xr:uid="{EA0AC653-5385-461F-817F-346EDD85766B}"/>
    <cellStyle name="Normal 5 6 2 8" xfId="2988" xr:uid="{97FA2539-4F0C-4A15-880A-B315FDB265C4}"/>
    <cellStyle name="Normal 5 6 2 9" xfId="2989" xr:uid="{1EF7D69D-EE7D-4B2D-A2EB-12F7E9B13EC0}"/>
    <cellStyle name="Normal 5 6 3" xfId="314" xr:uid="{EC7BB19D-78D3-4E2C-9473-88F7662F8331}"/>
    <cellStyle name="Normal 5 6 3 2" xfId="586" xr:uid="{14FB9157-7260-4586-99C2-2D6BA067F030}"/>
    <cellStyle name="Normal 5 6 3 2 2" xfId="587" xr:uid="{19005BAB-435E-4777-9DE4-0B6645A8547B}"/>
    <cellStyle name="Normal 5 6 3 2 2 2" xfId="1400" xr:uid="{7B383A86-E752-4DA8-91F7-590FD72F4AE2}"/>
    <cellStyle name="Normal 5 6 3 2 2 2 2" xfId="1401" xr:uid="{B12F087B-FF76-45E7-8281-FD2D14044452}"/>
    <cellStyle name="Normal 5 6 3 2 2 3" xfId="1402" xr:uid="{C71D1621-D828-4CEF-8C4F-55B1E28B3E15}"/>
    <cellStyle name="Normal 5 6 3 2 2 4" xfId="2990" xr:uid="{FBBA0A68-47B6-4FB8-B412-28886F300586}"/>
    <cellStyle name="Normal 5 6 3 2 3" xfId="1403" xr:uid="{F4BC5560-CB77-433E-A1A9-75B65E31FAB6}"/>
    <cellStyle name="Normal 5 6 3 2 3 2" xfId="1404" xr:uid="{DB8B5670-E13F-45E3-98A1-77DFEE046284}"/>
    <cellStyle name="Normal 5 6 3 2 3 3" xfId="2991" xr:uid="{7AF722D8-D8C1-4725-A39F-2C8FB9389B1C}"/>
    <cellStyle name="Normal 5 6 3 2 3 4" xfId="2992" xr:uid="{2C1F4841-77C2-4AB0-BB23-E40B7BB3CD36}"/>
    <cellStyle name="Normal 5 6 3 2 4" xfId="1405" xr:uid="{CF3EFB7B-8FC5-4A25-92E2-88443BCF45CA}"/>
    <cellStyle name="Normal 5 6 3 2 5" xfId="2993" xr:uid="{CA1509DB-813B-4DAB-B39F-A1B1E2AC1F02}"/>
    <cellStyle name="Normal 5 6 3 2 6" xfId="2994" xr:uid="{58700813-17C5-40F5-BF8E-C480BFF7FD79}"/>
    <cellStyle name="Normal 5 6 3 3" xfId="588" xr:uid="{77FAF2DA-7F3B-4B79-830D-6ABC528111FE}"/>
    <cellStyle name="Normal 5 6 3 3 2" xfId="1406" xr:uid="{9EB28C56-BA91-4A96-88E6-84F8466BFEF2}"/>
    <cellStyle name="Normal 5 6 3 3 2 2" xfId="1407" xr:uid="{067B2BC5-14CC-4F4F-A03F-7413991B21AB}"/>
    <cellStyle name="Normal 5 6 3 3 2 3" xfId="2995" xr:uid="{B105FEB5-A9FA-4599-8CC9-CB7E81CDC203}"/>
    <cellStyle name="Normal 5 6 3 3 2 4" xfId="2996" xr:uid="{F0EED6CB-B982-41BD-8EC0-280025A8511F}"/>
    <cellStyle name="Normal 5 6 3 3 3" xfId="1408" xr:uid="{A2DD73EB-3825-4FA9-85E5-83969233ACB6}"/>
    <cellStyle name="Normal 5 6 3 3 4" xfId="2997" xr:uid="{4073F7C5-08DE-48B1-AAAD-C5656BC015AA}"/>
    <cellStyle name="Normal 5 6 3 3 5" xfId="2998" xr:uid="{DA046DC1-57AA-4B08-9989-99E4F4E12CE8}"/>
    <cellStyle name="Normal 5 6 3 4" xfId="1409" xr:uid="{C2BA3EEC-0F90-4E10-8396-5F38EE402B92}"/>
    <cellStyle name="Normal 5 6 3 4 2" xfId="1410" xr:uid="{6143AE85-8320-49A9-8DC0-82B52D2AD76D}"/>
    <cellStyle name="Normal 5 6 3 4 3" xfId="2999" xr:uid="{3F5DD76C-7977-4DE4-BA23-F0574935613E}"/>
    <cellStyle name="Normal 5 6 3 4 4" xfId="3000" xr:uid="{3A4A4A9D-3BED-491B-90FF-AAF9EE04805F}"/>
    <cellStyle name="Normal 5 6 3 5" xfId="1411" xr:uid="{5A534196-68F3-4997-93E1-A4D0ABF9F07E}"/>
    <cellStyle name="Normal 5 6 3 5 2" xfId="3001" xr:uid="{320DA657-30DA-4E4A-836E-4942A19C8541}"/>
    <cellStyle name="Normal 5 6 3 5 3" xfId="3002" xr:uid="{E86D09CF-EEEA-4EAB-A580-5C6D636DAB8F}"/>
    <cellStyle name="Normal 5 6 3 5 4" xfId="3003" xr:uid="{1D4D618A-BC34-44A8-8DDA-9DBE3901F711}"/>
    <cellStyle name="Normal 5 6 3 6" xfId="3004" xr:uid="{E7BC82C4-F99E-4624-94DF-7FA20599D32F}"/>
    <cellStyle name="Normal 5 6 3 7" xfId="3005" xr:uid="{D58BF93C-A0B2-4333-A9FB-BE24A394E9DA}"/>
    <cellStyle name="Normal 5 6 3 8" xfId="3006" xr:uid="{2D61F73B-7ADE-43F7-8DE5-2AEC69DBA644}"/>
    <cellStyle name="Normal 5 6 4" xfId="315" xr:uid="{901EB5A4-D510-4856-8969-9C3120D1E851}"/>
    <cellStyle name="Normal 5 6 4 2" xfId="589" xr:uid="{C83451C4-DF2B-43EB-8633-5F8AAAA2A092}"/>
    <cellStyle name="Normal 5 6 4 2 2" xfId="590" xr:uid="{EE7F9D75-8847-48BF-B15D-41E36A473EF7}"/>
    <cellStyle name="Normal 5 6 4 2 2 2" xfId="1412" xr:uid="{D2AFA22E-6A1D-4E5E-9794-9970858C915D}"/>
    <cellStyle name="Normal 5 6 4 2 2 3" xfId="3007" xr:uid="{166F8447-2C25-4006-A415-05ACB87025F8}"/>
    <cellStyle name="Normal 5 6 4 2 2 4" xfId="3008" xr:uid="{3576B2BD-7314-42EE-85D3-2B1159FBC820}"/>
    <cellStyle name="Normal 5 6 4 2 3" xfId="1413" xr:uid="{8542425C-FCAD-4D7A-B34C-EB01D64A779F}"/>
    <cellStyle name="Normal 5 6 4 2 4" xfId="3009" xr:uid="{5B7D67A6-E7A4-4001-B442-F48364CFC23B}"/>
    <cellStyle name="Normal 5 6 4 2 5" xfId="3010" xr:uid="{D1018C27-6E73-4C39-81BE-B6A989222707}"/>
    <cellStyle name="Normal 5 6 4 3" xfId="591" xr:uid="{0F9D62AE-0759-4845-B4FA-228C443701C5}"/>
    <cellStyle name="Normal 5 6 4 3 2" xfId="1414" xr:uid="{A0D8FB91-696C-46EC-BBC9-3C9CD0E7B1A1}"/>
    <cellStyle name="Normal 5 6 4 3 3" xfId="3011" xr:uid="{AE602140-11F3-4DB8-865B-7E5F03694ED1}"/>
    <cellStyle name="Normal 5 6 4 3 4" xfId="3012" xr:uid="{F5A41793-4ED2-413B-81D6-A25E52F037D6}"/>
    <cellStyle name="Normal 5 6 4 4" xfId="1415" xr:uid="{870F5CB4-D77E-4405-876C-8C9CEC41A71A}"/>
    <cellStyle name="Normal 5 6 4 4 2" xfId="3013" xr:uid="{28863567-0915-4DA6-A2DE-4D142ED7A9DC}"/>
    <cellStyle name="Normal 5 6 4 4 3" xfId="3014" xr:uid="{8D477CD6-5563-4C97-BDEE-846DCB4AC1FC}"/>
    <cellStyle name="Normal 5 6 4 4 4" xfId="3015" xr:uid="{55EA6456-7D36-4D24-ABCD-104667C5894A}"/>
    <cellStyle name="Normal 5 6 4 5" xfId="3016" xr:uid="{7039BE5D-B545-418D-AA86-24C6B4218986}"/>
    <cellStyle name="Normal 5 6 4 6" xfId="3017" xr:uid="{D31DE63A-7267-4EDB-BF45-664FEB3495E4}"/>
    <cellStyle name="Normal 5 6 4 7" xfId="3018" xr:uid="{FADC26B3-D6AD-49BE-BC30-AE347723763B}"/>
    <cellStyle name="Normal 5 6 5" xfId="316" xr:uid="{B5EFAB2A-BC23-4144-85CB-C2A92AF7F47C}"/>
    <cellStyle name="Normal 5 6 5 2" xfId="592" xr:uid="{83B82F88-6BD8-4139-97F4-DC5C8AC885F9}"/>
    <cellStyle name="Normal 5 6 5 2 2" xfId="1416" xr:uid="{FB3F60C7-41E1-4109-B1EE-735F0E01C6B7}"/>
    <cellStyle name="Normal 5 6 5 2 3" xfId="3019" xr:uid="{64599D6C-B5EF-4083-B1FB-AA52207757AE}"/>
    <cellStyle name="Normal 5 6 5 2 4" xfId="3020" xr:uid="{F29558D2-070B-42C8-8DCC-E1B3BEFD0BD3}"/>
    <cellStyle name="Normal 5 6 5 3" xfId="1417" xr:uid="{FAFDB4E3-15E0-419C-83BB-E7D8057EF6CB}"/>
    <cellStyle name="Normal 5 6 5 3 2" xfId="3021" xr:uid="{C4A1FEB7-0B0C-42F8-BE34-CE2CAAA580CA}"/>
    <cellStyle name="Normal 5 6 5 3 3" xfId="3022" xr:uid="{0251AB25-0CD3-4614-ACEB-1AE0ECD4FF8A}"/>
    <cellStyle name="Normal 5 6 5 3 4" xfId="3023" xr:uid="{ABE1EC35-4801-4286-9F0D-5561F74E470A}"/>
    <cellStyle name="Normal 5 6 5 4" xfId="3024" xr:uid="{CBFD1CBF-7752-4AD8-91F6-B9B9433B04C1}"/>
    <cellStyle name="Normal 5 6 5 5" xfId="3025" xr:uid="{1483E53F-0D3A-416E-B10A-423EB86A9652}"/>
    <cellStyle name="Normal 5 6 5 6" xfId="3026" xr:uid="{C68FDD22-5E35-4F8D-8901-2A6F9BCD960F}"/>
    <cellStyle name="Normal 5 6 6" xfId="593" xr:uid="{7374544F-1396-40ED-BDD6-32FB3EF88A59}"/>
    <cellStyle name="Normal 5 6 6 2" xfId="1418" xr:uid="{93D87257-3950-417A-87A4-A76F4D35E457}"/>
    <cellStyle name="Normal 5 6 6 2 2" xfId="3027" xr:uid="{AA698CFA-5621-47BC-8555-8031E2BBE180}"/>
    <cellStyle name="Normal 5 6 6 2 3" xfId="3028" xr:uid="{580B7E9A-D7AD-4C99-BE8E-AA99DA7DD3DB}"/>
    <cellStyle name="Normal 5 6 6 2 4" xfId="3029" xr:uid="{2689C13F-92BC-4E29-A968-DDB22E708D5E}"/>
    <cellStyle name="Normal 5 6 6 3" xfId="3030" xr:uid="{D335DF2B-6A89-41E7-AA8D-8A53E20855BA}"/>
    <cellStyle name="Normal 5 6 6 4" xfId="3031" xr:uid="{8965E2D1-3862-438B-82E5-7E29D3DE7009}"/>
    <cellStyle name="Normal 5 6 6 5" xfId="3032" xr:uid="{9C95F319-CB5A-447B-B944-760A63F1025B}"/>
    <cellStyle name="Normal 5 6 7" xfId="1419" xr:uid="{630A0920-A188-45B4-8498-288F9ABACAC7}"/>
    <cellStyle name="Normal 5 6 7 2" xfId="3033" xr:uid="{2A1C0031-82DF-4491-ABA5-022805404837}"/>
    <cellStyle name="Normal 5 6 7 3" xfId="3034" xr:uid="{3F95AA76-F205-4380-A63B-E469FEB0CA4F}"/>
    <cellStyle name="Normal 5 6 7 4" xfId="3035" xr:uid="{8ADA8C2C-1AB9-495E-8459-74B8465BE29B}"/>
    <cellStyle name="Normal 5 6 8" xfId="3036" xr:uid="{42F3735E-347F-487F-9D1A-C101D7F5502C}"/>
    <cellStyle name="Normal 5 6 8 2" xfId="3037" xr:uid="{36C83A5D-91F8-462C-8ADD-4ABF34A190B4}"/>
    <cellStyle name="Normal 5 6 8 3" xfId="3038" xr:uid="{8EEF8A88-A53A-43E6-9544-155380F8937F}"/>
    <cellStyle name="Normal 5 6 8 4" xfId="3039" xr:uid="{9A8D46FA-8039-4267-9D0E-94C46297FEF8}"/>
    <cellStyle name="Normal 5 6 9" xfId="3040" xr:uid="{5282EDC4-D6AD-4DAB-A7D9-B9EA99B7CD79}"/>
    <cellStyle name="Normal 5 7" xfId="109" xr:uid="{ADF24366-920E-4C8C-8A63-D41E2C3D1028}"/>
    <cellStyle name="Normal 5 7 2" xfId="110" xr:uid="{756164D8-E328-4D66-A642-E0C7E2D111F3}"/>
    <cellStyle name="Normal 5 7 2 2" xfId="317" xr:uid="{56EDDCE8-9852-481A-9A97-C67378766432}"/>
    <cellStyle name="Normal 5 7 2 2 2" xfId="594" xr:uid="{6F967D47-9612-4F71-BADE-57BF8BC1B23E}"/>
    <cellStyle name="Normal 5 7 2 2 2 2" xfId="1420" xr:uid="{7C2F6814-A625-4F67-A1AC-403A11B91E86}"/>
    <cellStyle name="Normal 5 7 2 2 2 3" xfId="3041" xr:uid="{72543F3A-E69A-4118-9543-3D6D429F6B06}"/>
    <cellStyle name="Normal 5 7 2 2 2 4" xfId="3042" xr:uid="{BE08893A-8652-4529-BB9B-0974C751D3BF}"/>
    <cellStyle name="Normal 5 7 2 2 3" xfId="1421" xr:uid="{8DB97C2B-A583-4F3B-BD00-2A21CCA09CBE}"/>
    <cellStyle name="Normal 5 7 2 2 3 2" xfId="3043" xr:uid="{CC2F8662-38FF-441B-8500-ADFD4A38BDD9}"/>
    <cellStyle name="Normal 5 7 2 2 3 3" xfId="3044" xr:uid="{5B252D93-7FE4-4B1B-8DB2-93F7D5CCE15A}"/>
    <cellStyle name="Normal 5 7 2 2 3 4" xfId="3045" xr:uid="{FECC8BA4-13E6-4948-8BCA-294EEA0BF829}"/>
    <cellStyle name="Normal 5 7 2 2 4" xfId="3046" xr:uid="{0153033E-5701-4D26-AC37-AFD089A4812A}"/>
    <cellStyle name="Normal 5 7 2 2 5" xfId="3047" xr:uid="{011A2931-4EA2-4AB7-A1D3-972C5773B4F1}"/>
    <cellStyle name="Normal 5 7 2 2 6" xfId="3048" xr:uid="{0D325753-F725-4638-90CA-32BEE3BE1303}"/>
    <cellStyle name="Normal 5 7 2 3" xfId="595" xr:uid="{04DF4DB0-E340-434D-9D41-E210A8C89E8A}"/>
    <cellStyle name="Normal 5 7 2 3 2" xfId="1422" xr:uid="{8C70A208-8586-4334-9D5D-6F5ED640D5D5}"/>
    <cellStyle name="Normal 5 7 2 3 2 2" xfId="3049" xr:uid="{2E1E5174-612E-40E0-9C65-9BD5B545FA69}"/>
    <cellStyle name="Normal 5 7 2 3 2 3" xfId="3050" xr:uid="{6CC62BCB-3510-42EF-93DF-573998F3A9BB}"/>
    <cellStyle name="Normal 5 7 2 3 2 4" xfId="3051" xr:uid="{F7613F31-6948-4E5C-AC32-5F3B23B40543}"/>
    <cellStyle name="Normal 5 7 2 3 3" xfId="3052" xr:uid="{3C4C7ADD-89AD-4B58-AE20-76EB612DE279}"/>
    <cellStyle name="Normal 5 7 2 3 4" xfId="3053" xr:uid="{CFAF8A62-708B-48AF-BB4A-1487AB7FFF1D}"/>
    <cellStyle name="Normal 5 7 2 3 5" xfId="3054" xr:uid="{F7E3C1B6-D1FE-4E46-A468-E1146730C694}"/>
    <cellStyle name="Normal 5 7 2 4" xfId="1423" xr:uid="{F752AA0D-2A34-431B-9F1F-7714C9A49ED3}"/>
    <cellStyle name="Normal 5 7 2 4 2" xfId="3055" xr:uid="{A54872FD-2123-415F-BB29-900A51BAAC5B}"/>
    <cellStyle name="Normal 5 7 2 4 3" xfId="3056" xr:uid="{2A98793C-AE53-48CE-8954-5275BB00B106}"/>
    <cellStyle name="Normal 5 7 2 4 4" xfId="3057" xr:uid="{CAD5BCC8-82A9-463C-BE2E-B698DE08E543}"/>
    <cellStyle name="Normal 5 7 2 5" xfId="3058" xr:uid="{F9D66D07-C737-4877-AD47-CD3615AF17AF}"/>
    <cellStyle name="Normal 5 7 2 5 2" xfId="3059" xr:uid="{F83E479E-9750-4839-BAFD-D7A66FB4B6B5}"/>
    <cellStyle name="Normal 5 7 2 5 3" xfId="3060" xr:uid="{FA3CAB9D-2128-485D-A1B3-FDFE980E5160}"/>
    <cellStyle name="Normal 5 7 2 5 4" xfId="3061" xr:uid="{93484BA0-C6AA-45A2-9B4F-14FBC257771B}"/>
    <cellStyle name="Normal 5 7 2 6" xfId="3062" xr:uid="{0ABE7F8B-FF1F-45A3-9BB9-556A9B8CA8B0}"/>
    <cellStyle name="Normal 5 7 2 7" xfId="3063" xr:uid="{AA99F61D-5A2F-4251-89C8-E7FF3F5CDE9D}"/>
    <cellStyle name="Normal 5 7 2 8" xfId="3064" xr:uid="{54C87D8B-EF6C-41EF-8608-2E77B092287A}"/>
    <cellStyle name="Normal 5 7 3" xfId="318" xr:uid="{B5C25FA5-BF33-4340-A119-7A213C96336F}"/>
    <cellStyle name="Normal 5 7 3 2" xfId="596" xr:uid="{F05BAB8B-E0F1-479E-A01F-DF127162EBD2}"/>
    <cellStyle name="Normal 5 7 3 2 2" xfId="597" xr:uid="{CF25F77D-8EA8-4E5B-9DEA-68F005934034}"/>
    <cellStyle name="Normal 5 7 3 2 3" xfId="3065" xr:uid="{1D27CEAA-9FE5-4CB1-A5E1-E99DD453F216}"/>
    <cellStyle name="Normal 5 7 3 2 4" xfId="3066" xr:uid="{0D54CA5D-DE73-4C39-8113-7D874BC76BDE}"/>
    <cellStyle name="Normal 5 7 3 3" xfId="598" xr:uid="{2D1A3C47-4850-465E-B4BB-431A3104C1CD}"/>
    <cellStyle name="Normal 5 7 3 3 2" xfId="3067" xr:uid="{3EF11C3A-2FBF-4A26-BA4D-DA3A135C3039}"/>
    <cellStyle name="Normal 5 7 3 3 3" xfId="3068" xr:uid="{5ABCB290-383C-4EFA-8B86-56C8B0F8324E}"/>
    <cellStyle name="Normal 5 7 3 3 4" xfId="3069" xr:uid="{FB1BD0D8-00BE-4392-8D74-11B50F91F7C1}"/>
    <cellStyle name="Normal 5 7 3 4" xfId="3070" xr:uid="{D544C8A1-3A0A-4560-900A-DED701542CB1}"/>
    <cellStyle name="Normal 5 7 3 5" xfId="3071" xr:uid="{2E8CF277-F5F9-4D1A-8DA4-6C15AB595604}"/>
    <cellStyle name="Normal 5 7 3 6" xfId="3072" xr:uid="{95315822-8E70-4287-A697-1E1DD1A69DE4}"/>
    <cellStyle name="Normal 5 7 4" xfId="319" xr:uid="{DE11FE8E-8B77-4247-AC4C-0AC342032425}"/>
    <cellStyle name="Normal 5 7 4 2" xfId="599" xr:uid="{CB6CF323-C471-49B8-B7CD-11825375BD81}"/>
    <cellStyle name="Normal 5 7 4 2 2" xfId="3073" xr:uid="{774B274D-2FA4-4740-AA61-2F5D7602B5FE}"/>
    <cellStyle name="Normal 5 7 4 2 3" xfId="3074" xr:uid="{0E3957A8-2B81-402B-A779-19032D07AA4A}"/>
    <cellStyle name="Normal 5 7 4 2 4" xfId="3075" xr:uid="{6F40D08D-0458-4F70-98AD-79448DCEE341}"/>
    <cellStyle name="Normal 5 7 4 3" xfId="3076" xr:uid="{DA092270-7B31-48E9-A834-969F234A0628}"/>
    <cellStyle name="Normal 5 7 4 4" xfId="3077" xr:uid="{4DA2EAF3-1A84-4A6C-B0DA-F4B20D87217F}"/>
    <cellStyle name="Normal 5 7 4 5" xfId="3078" xr:uid="{6E1DD920-E5E7-476B-9B32-C84663584D10}"/>
    <cellStyle name="Normal 5 7 5" xfId="600" xr:uid="{2903D1A7-E03F-4551-A0B8-1CCF3B0AE39B}"/>
    <cellStyle name="Normal 5 7 5 2" xfId="3079" xr:uid="{0BBD7CAD-5E0D-4C01-8EA5-1B4ED655786D}"/>
    <cellStyle name="Normal 5 7 5 3" xfId="3080" xr:uid="{8EC4A31E-6AFA-4B64-A484-C9380FE1C1A3}"/>
    <cellStyle name="Normal 5 7 5 4" xfId="3081" xr:uid="{48E4E5AE-E70F-4B6F-ACB8-201908861702}"/>
    <cellStyle name="Normal 5 7 6" xfId="3082" xr:uid="{937DCE97-0F35-4173-83FE-4CE3631A0D95}"/>
    <cellStyle name="Normal 5 7 6 2" xfId="3083" xr:uid="{869AA340-5982-4C1E-8C30-B747C948385F}"/>
    <cellStyle name="Normal 5 7 6 3" xfId="3084" xr:uid="{C10AB372-32F4-4B0E-B980-957FC2892BBB}"/>
    <cellStyle name="Normal 5 7 6 4" xfId="3085" xr:uid="{E4BE039D-344A-4727-8E16-53BCA1CF8FD4}"/>
    <cellStyle name="Normal 5 7 7" xfId="3086" xr:uid="{9A3D362B-E199-4938-9868-096C7912E1B5}"/>
    <cellStyle name="Normal 5 7 8" xfId="3087" xr:uid="{DAD02920-97CC-4BF1-A548-908626350BF7}"/>
    <cellStyle name="Normal 5 7 9" xfId="3088" xr:uid="{A7BB07FC-3150-417A-93F4-BF28577B59EA}"/>
    <cellStyle name="Normal 5 8" xfId="111" xr:uid="{8EC73369-657F-4542-99BE-AF21131B95DB}"/>
    <cellStyle name="Normal 5 8 2" xfId="320" xr:uid="{35440E0D-87BD-4F5C-9692-398FACBDCE85}"/>
    <cellStyle name="Normal 5 8 2 2" xfId="601" xr:uid="{D3214ABB-C114-4296-BA7E-0A20C17B6E9D}"/>
    <cellStyle name="Normal 5 8 2 2 2" xfId="1424" xr:uid="{05F520B0-2A0F-40AD-8737-F3AF456E7DB5}"/>
    <cellStyle name="Normal 5 8 2 2 2 2" xfId="1425" xr:uid="{1AB72EE9-2EB2-48DE-8862-0C52495753EB}"/>
    <cellStyle name="Normal 5 8 2 2 3" xfId="1426" xr:uid="{BEB01431-120B-40DC-A659-A864F2C4346C}"/>
    <cellStyle name="Normal 5 8 2 2 4" xfId="3089" xr:uid="{F5AEC3DE-94EA-4E10-954E-1E9EBD4C0CFA}"/>
    <cellStyle name="Normal 5 8 2 3" xfId="1427" xr:uid="{775E598E-A62B-4072-8EF9-AA7AC5CB6CD8}"/>
    <cellStyle name="Normal 5 8 2 3 2" xfId="1428" xr:uid="{A2D7A9CA-9CBC-4C2C-86FB-909EE3AC6872}"/>
    <cellStyle name="Normal 5 8 2 3 3" xfId="3090" xr:uid="{0A551D3C-B916-4BA9-B6E0-84B87DFEC680}"/>
    <cellStyle name="Normal 5 8 2 3 4" xfId="3091" xr:uid="{AFA9FA9C-555C-4768-9213-66FC5DCF5474}"/>
    <cellStyle name="Normal 5 8 2 4" xfId="1429" xr:uid="{E376ABCD-DB38-4A25-98E8-5C4F484586FA}"/>
    <cellStyle name="Normal 5 8 2 5" xfId="3092" xr:uid="{A128EE4A-4884-4089-B939-80D3E4EF3852}"/>
    <cellStyle name="Normal 5 8 2 6" xfId="3093" xr:uid="{847D02BB-CB85-4F97-AF34-30E29C5D8F18}"/>
    <cellStyle name="Normal 5 8 3" xfId="602" xr:uid="{1384EFB7-49B9-47C0-A5FA-2F169D59CC6B}"/>
    <cellStyle name="Normal 5 8 3 2" xfId="1430" xr:uid="{1397FFA9-854B-48F5-A40E-BED1ECB9150A}"/>
    <cellStyle name="Normal 5 8 3 2 2" xfId="1431" xr:uid="{48411769-F4DA-4582-AC90-2E40970D9479}"/>
    <cellStyle name="Normal 5 8 3 2 3" xfId="3094" xr:uid="{ADD229E4-7F7B-498A-9B60-021D9A2F3AC7}"/>
    <cellStyle name="Normal 5 8 3 2 4" xfId="3095" xr:uid="{A0932095-E343-45E7-8836-D72B64A55C67}"/>
    <cellStyle name="Normal 5 8 3 3" xfId="1432" xr:uid="{9B4C9824-5135-49B1-A56B-B2DCEAA75CA2}"/>
    <cellStyle name="Normal 5 8 3 4" xfId="3096" xr:uid="{916B6ADC-77DD-4A24-A578-91B420F54B15}"/>
    <cellStyle name="Normal 5 8 3 5" xfId="3097" xr:uid="{62534205-FC4E-4652-A2D6-B315D4307854}"/>
    <cellStyle name="Normal 5 8 4" xfId="1433" xr:uid="{C27E87E3-02C2-4B80-9850-E5DD34D62AA3}"/>
    <cellStyle name="Normal 5 8 4 2" xfId="1434" xr:uid="{6C2D18BB-E36D-4C12-A505-219A5EB475BD}"/>
    <cellStyle name="Normal 5 8 4 3" xfId="3098" xr:uid="{82FEB118-6D05-45D3-AE53-7671A2F89807}"/>
    <cellStyle name="Normal 5 8 4 4" xfId="3099" xr:uid="{413A987F-FA27-4C9F-B644-ADF0E932310F}"/>
    <cellStyle name="Normal 5 8 5" xfId="1435" xr:uid="{EE28B817-E4A8-49A9-9A8E-2B32867C1913}"/>
    <cellStyle name="Normal 5 8 5 2" xfId="3100" xr:uid="{3BE03AD2-8A6B-40EB-A0AA-5061859417D3}"/>
    <cellStyle name="Normal 5 8 5 3" xfId="3101" xr:uid="{95796261-D310-49A0-847F-3A790F2136F0}"/>
    <cellStyle name="Normal 5 8 5 4" xfId="3102" xr:uid="{8B89B3F7-BACC-4E00-B3B8-A5C272AABF89}"/>
    <cellStyle name="Normal 5 8 6" xfId="3103" xr:uid="{BD121FD5-178D-484D-8F3F-02B61A31D9BD}"/>
    <cellStyle name="Normal 5 8 7" xfId="3104" xr:uid="{B7BF89DD-A44A-4357-A130-AFA09172F2A9}"/>
    <cellStyle name="Normal 5 8 8" xfId="3105" xr:uid="{B0C57FB2-C937-4CA9-82C9-D5A8E98D6A41}"/>
    <cellStyle name="Normal 5 9" xfId="321" xr:uid="{90968AB9-140C-46DE-8AE5-B2B93BEC5CF0}"/>
    <cellStyle name="Normal 5 9 2" xfId="603" xr:uid="{FC05BFCF-7BE2-42E4-BDF0-25767E7AEEAC}"/>
    <cellStyle name="Normal 5 9 2 2" xfId="604" xr:uid="{E447699E-54E7-4FD5-888E-3CC5E07CAEB9}"/>
    <cellStyle name="Normal 5 9 2 2 2" xfId="1436" xr:uid="{1A2F2977-DAB5-44B2-910A-C8DB8C5280C2}"/>
    <cellStyle name="Normal 5 9 2 2 3" xfId="3106" xr:uid="{C3321601-2175-41B6-9F8D-A5C0D3631B3D}"/>
    <cellStyle name="Normal 5 9 2 2 4" xfId="3107" xr:uid="{8B59AA5D-3623-4BF9-9E2C-64A58C1DD663}"/>
    <cellStyle name="Normal 5 9 2 3" xfId="1437" xr:uid="{A235A923-665F-4B7D-9BF2-6F0FE634CA37}"/>
    <cellStyle name="Normal 5 9 2 4" xfId="3108" xr:uid="{09FB6AB1-7580-4EB8-820E-E86CE9C2984C}"/>
    <cellStyle name="Normal 5 9 2 5" xfId="3109" xr:uid="{0B7476D0-61E0-48AA-B4C3-F0C6ADEA44F3}"/>
    <cellStyle name="Normal 5 9 3" xfId="605" xr:uid="{0ADA6F42-E236-477B-A827-C9F44B58223E}"/>
    <cellStyle name="Normal 5 9 3 2" xfId="1438" xr:uid="{D9970D5E-E89B-41A4-A82B-D196C9496256}"/>
    <cellStyle name="Normal 5 9 3 3" xfId="3110" xr:uid="{C826C30D-2C88-42CE-B136-A90434A7D46F}"/>
    <cellStyle name="Normal 5 9 3 4" xfId="3111" xr:uid="{F008E9DB-1F3F-431D-B845-6F10C3FE2F7F}"/>
    <cellStyle name="Normal 5 9 4" xfId="1439" xr:uid="{4FAD7F5D-CF4D-462C-9C53-494601558F26}"/>
    <cellStyle name="Normal 5 9 4 2" xfId="3112" xr:uid="{D92611CD-6C52-4C68-8C8C-DD61EA3698C2}"/>
    <cellStyle name="Normal 5 9 4 3" xfId="3113" xr:uid="{C2D6B980-B28C-49D8-BD73-A3D85ADEAD12}"/>
    <cellStyle name="Normal 5 9 4 4" xfId="3114" xr:uid="{ADEE7241-7A9F-4737-A101-B6EBD8E7F695}"/>
    <cellStyle name="Normal 5 9 5" xfId="3115" xr:uid="{ECBB60B8-228E-40DE-A08F-C87DA1DDBF2F}"/>
    <cellStyle name="Normal 5 9 6" xfId="3116" xr:uid="{C294A54A-7C9C-4A6B-B195-523E83782866}"/>
    <cellStyle name="Normal 5 9 7" xfId="3117" xr:uid="{37F3FBBD-605F-4CA3-A707-FEE4871D7C3E}"/>
    <cellStyle name="Normal 6" xfId="112" xr:uid="{153B1AA6-CA08-49F8-8BC8-7247420C1444}"/>
    <cellStyle name="Normal 6 10" xfId="322" xr:uid="{61A8EDAA-C1D7-4C92-842E-94582CBB328C}"/>
    <cellStyle name="Normal 6 10 2" xfId="1440" xr:uid="{94A888B6-13D0-439C-99C7-F1DE50F5821A}"/>
    <cellStyle name="Normal 6 10 2 2" xfId="3118" xr:uid="{11677891-EFB7-409C-9D93-0EEFA596109D}"/>
    <cellStyle name="Normal 6 10 2 2 2" xfId="4591" xr:uid="{F9C5F61F-DEAC-4FFC-A36F-AD08E7554989}"/>
    <cellStyle name="Normal 6 10 2 3" xfId="3119" xr:uid="{C97E0BE4-1761-4A27-8167-25142DE3D21F}"/>
    <cellStyle name="Normal 6 10 2 4" xfId="3120" xr:uid="{3C2336DC-1DE9-4197-AD18-BE9D2709EFB8}"/>
    <cellStyle name="Normal 6 10 2 5" xfId="5352" xr:uid="{84520D9B-75BD-4598-8FB9-8E43ED34C391}"/>
    <cellStyle name="Normal 6 10 3" xfId="3121" xr:uid="{F7FCA161-DB48-4A75-A2E8-83AEC664E1A1}"/>
    <cellStyle name="Normal 6 10 4" xfId="3122" xr:uid="{F3FFEF41-30A3-47B5-9A11-B86488C23D99}"/>
    <cellStyle name="Normal 6 10 5" xfId="3123" xr:uid="{076A4155-79CD-485C-A5F5-FA6868876692}"/>
    <cellStyle name="Normal 6 11" xfId="1441" xr:uid="{79284AC5-193E-45C1-8963-E2B3F738A8C8}"/>
    <cellStyle name="Normal 6 11 2" xfId="3124" xr:uid="{B18D6D2F-DDD4-4060-B99E-99A1370C6B98}"/>
    <cellStyle name="Normal 6 11 3" xfId="3125" xr:uid="{B70FBB81-0B8F-46C6-8D10-5B88820FF1A1}"/>
    <cellStyle name="Normal 6 11 4" xfId="3126" xr:uid="{6A517644-FD68-4D7E-85A9-370550E20B48}"/>
    <cellStyle name="Normal 6 12" xfId="905" xr:uid="{6BD5AEBA-9D1F-4635-BA43-2740716176A2}"/>
    <cellStyle name="Normal 6 12 2" xfId="3127" xr:uid="{B4027AD4-4F71-424A-BE64-19ED0587ABEB}"/>
    <cellStyle name="Normal 6 12 3" xfId="3128" xr:uid="{4F57C954-B5FE-415A-923D-8532CB3F1D72}"/>
    <cellStyle name="Normal 6 12 4" xfId="3129" xr:uid="{6D72BE60-DE45-4D17-9DA4-B8B37A9ED49B}"/>
    <cellStyle name="Normal 6 13" xfId="902" xr:uid="{DE3160AD-B185-4029-A021-8575569F1750}"/>
    <cellStyle name="Normal 6 13 2" xfId="3131" xr:uid="{9B9E2195-B63D-4EE2-BEDC-22A1A75F308A}"/>
    <cellStyle name="Normal 6 13 3" xfId="4318" xr:uid="{9C504AC5-8B27-4007-9F47-B1C11759BBC9}"/>
    <cellStyle name="Normal 6 13 4" xfId="3130" xr:uid="{30F57603-30E7-42B0-A0D7-95158DC4D357}"/>
    <cellStyle name="Normal 6 13 5" xfId="5322" xr:uid="{06D51438-0209-4BEB-8FB6-CD40BB88E249}"/>
    <cellStyle name="Normal 6 14" xfId="3132" xr:uid="{E3A2EEEB-F0EC-4DA7-9A22-7B6C05CA8700}"/>
    <cellStyle name="Normal 6 15" xfId="3133" xr:uid="{2E0892D2-CAE2-4A27-A002-72BEEE0DBDA9}"/>
    <cellStyle name="Normal 6 16" xfId="3134" xr:uid="{809296B7-D705-4FAE-9317-C211221D2FFA}"/>
    <cellStyle name="Normal 6 2" xfId="113" xr:uid="{0ABD607B-AF7D-407C-8534-649CADC48A4E}"/>
    <cellStyle name="Normal 6 2 2" xfId="323" xr:uid="{313F0F4F-F2EC-4F63-93F7-204AC48DF913}"/>
    <cellStyle name="Normal 6 2 2 2" xfId="4674" xr:uid="{0C436E52-186C-4BE8-98F3-0FD6210A73E9}"/>
    <cellStyle name="Normal 6 2 3" xfId="4563" xr:uid="{80E3DC1D-5E55-4020-9143-2D88D17CF4B5}"/>
    <cellStyle name="Normal 6 3" xfId="114" xr:uid="{92E45B31-62DF-4BE2-BB74-FF6D05950561}"/>
    <cellStyle name="Normal 6 3 10" xfId="3135" xr:uid="{64B9F85B-5D1E-4991-95AB-8BFC38ABF3F3}"/>
    <cellStyle name="Normal 6 3 11" xfId="3136" xr:uid="{A5DBCF17-29BB-440B-9161-D73D80582263}"/>
    <cellStyle name="Normal 6 3 2" xfId="115" xr:uid="{B22A48A9-F537-4767-A0CC-11A74EDB5753}"/>
    <cellStyle name="Normal 6 3 2 2" xfId="116" xr:uid="{1DC2572C-9336-4515-88D8-BB2B97605050}"/>
    <cellStyle name="Normal 6 3 2 2 2" xfId="324" xr:uid="{EF624351-8065-4D40-8EB6-B754F045B4D2}"/>
    <cellStyle name="Normal 6 3 2 2 2 2" xfId="606" xr:uid="{64B18B0D-7102-41EA-9A37-B6770C9ABB98}"/>
    <cellStyle name="Normal 6 3 2 2 2 2 2" xfId="607" xr:uid="{25C5740C-AA77-4B50-9B23-87429AE63199}"/>
    <cellStyle name="Normal 6 3 2 2 2 2 2 2" xfId="1442" xr:uid="{3B267D8A-F846-40C7-AB39-519B5A74D7ED}"/>
    <cellStyle name="Normal 6 3 2 2 2 2 2 2 2" xfId="1443" xr:uid="{61F64D17-3DE0-42A7-B3B4-8AB01F7A291C}"/>
    <cellStyle name="Normal 6 3 2 2 2 2 2 3" xfId="1444" xr:uid="{EA103BA2-38FD-4F52-8CEA-E2F557DDB2C7}"/>
    <cellStyle name="Normal 6 3 2 2 2 2 3" xfId="1445" xr:uid="{57FC6CF1-27CB-4A8B-A970-9003256F0752}"/>
    <cellStyle name="Normal 6 3 2 2 2 2 3 2" xfId="1446" xr:uid="{2884732F-6AB1-45DF-9F0B-7F05B73309A1}"/>
    <cellStyle name="Normal 6 3 2 2 2 2 4" xfId="1447" xr:uid="{221F67F5-30AC-4C09-8D3C-5F74E6ABA7E6}"/>
    <cellStyle name="Normal 6 3 2 2 2 3" xfId="608" xr:uid="{C113365B-4057-4EBC-8811-E3CE65A64C35}"/>
    <cellStyle name="Normal 6 3 2 2 2 3 2" xfId="1448" xr:uid="{07704F0B-6F3F-470E-AB47-04C10C8BC3A0}"/>
    <cellStyle name="Normal 6 3 2 2 2 3 2 2" xfId="1449" xr:uid="{3C296395-1C45-4641-B97E-211BFD75C425}"/>
    <cellStyle name="Normal 6 3 2 2 2 3 3" xfId="1450" xr:uid="{C93E7E2F-3153-478E-AD15-EA4043492C3F}"/>
    <cellStyle name="Normal 6 3 2 2 2 3 4" xfId="3137" xr:uid="{8D0821D8-EE40-4363-B89C-218A10E88D3A}"/>
    <cellStyle name="Normal 6 3 2 2 2 4" xfId="1451" xr:uid="{ED1A175A-474F-41D5-9935-57D3DCED5AB4}"/>
    <cellStyle name="Normal 6 3 2 2 2 4 2" xfId="1452" xr:uid="{41907345-E748-4371-9F3D-70D42C35BF78}"/>
    <cellStyle name="Normal 6 3 2 2 2 5" xfId="1453" xr:uid="{02869D1B-1FC3-4711-ADCF-68B0E1522C7A}"/>
    <cellStyle name="Normal 6 3 2 2 2 6" xfId="3138" xr:uid="{C6602A85-F5B7-4A99-B67D-CE776A0F8559}"/>
    <cellStyle name="Normal 6 3 2 2 3" xfId="325" xr:uid="{D28A9598-4768-47EA-8436-F20E453D04A9}"/>
    <cellStyle name="Normal 6 3 2 2 3 2" xfId="609" xr:uid="{28C11CCF-5E7B-4659-92DE-97A5EED6ECFB}"/>
    <cellStyle name="Normal 6 3 2 2 3 2 2" xfId="610" xr:uid="{E5DB8859-0162-4E5C-9FD2-4F90FD202C96}"/>
    <cellStyle name="Normal 6 3 2 2 3 2 2 2" xfId="1454" xr:uid="{D213A809-02AC-4426-8B04-C2983981DF41}"/>
    <cellStyle name="Normal 6 3 2 2 3 2 2 2 2" xfId="1455" xr:uid="{89A2D0A9-C229-4F40-BC9A-89E954F60E62}"/>
    <cellStyle name="Normal 6 3 2 2 3 2 2 3" xfId="1456" xr:uid="{C2CFFD86-E23D-4985-A98E-B37D15CA0862}"/>
    <cellStyle name="Normal 6 3 2 2 3 2 3" xfId="1457" xr:uid="{83BD89C2-47E3-425B-90EC-BD56BFB4A95D}"/>
    <cellStyle name="Normal 6 3 2 2 3 2 3 2" xfId="1458" xr:uid="{52D24C92-D5BF-4380-A99A-948229437E77}"/>
    <cellStyle name="Normal 6 3 2 2 3 2 4" xfId="1459" xr:uid="{2C96BC61-E8CA-4BA1-B3B4-8945B1355936}"/>
    <cellStyle name="Normal 6 3 2 2 3 3" xfId="611" xr:uid="{7BC2CBDE-7842-4CC4-B8FB-D16EF8BC6A36}"/>
    <cellStyle name="Normal 6 3 2 2 3 3 2" xfId="1460" xr:uid="{F8EC16DB-51D3-4D67-A9D3-EE4E51D91FA3}"/>
    <cellStyle name="Normal 6 3 2 2 3 3 2 2" xfId="1461" xr:uid="{9C809E63-EE73-4EDA-84CC-2164B4491CD2}"/>
    <cellStyle name="Normal 6 3 2 2 3 3 3" xfId="1462" xr:uid="{7FBD4CD4-36D1-4A34-8A2E-4B38A4FAC7B9}"/>
    <cellStyle name="Normal 6 3 2 2 3 4" xfId="1463" xr:uid="{2F00A2B8-013C-4FE8-8989-8D5D784D03B5}"/>
    <cellStyle name="Normal 6 3 2 2 3 4 2" xfId="1464" xr:uid="{51E8C4A6-ABA2-411C-B711-DA053704F4BD}"/>
    <cellStyle name="Normal 6 3 2 2 3 5" xfId="1465" xr:uid="{29F99188-BAF6-46F4-A409-6E67D3800C30}"/>
    <cellStyle name="Normal 6 3 2 2 4" xfId="612" xr:uid="{61B0EBEF-9693-4E66-A01E-EB176A31A994}"/>
    <cellStyle name="Normal 6 3 2 2 4 2" xfId="613" xr:uid="{64A6300D-EAF7-449E-9815-66D1596C9C22}"/>
    <cellStyle name="Normal 6 3 2 2 4 2 2" xfId="1466" xr:uid="{25073B90-C69A-4CFF-9B45-E7BC7022A645}"/>
    <cellStyle name="Normal 6 3 2 2 4 2 2 2" xfId="1467" xr:uid="{A8C88D6C-8D03-41B3-AC78-A652ABAB3B83}"/>
    <cellStyle name="Normal 6 3 2 2 4 2 3" xfId="1468" xr:uid="{5A1BF0D7-16D9-4A59-B428-B7B18A5D148A}"/>
    <cellStyle name="Normal 6 3 2 2 4 3" xfId="1469" xr:uid="{F863F37D-16CF-4EC9-8EAB-0FDCD903A9BD}"/>
    <cellStyle name="Normal 6 3 2 2 4 3 2" xfId="1470" xr:uid="{7A23D0B0-CA19-4AAC-A51F-7D77D908CF4D}"/>
    <cellStyle name="Normal 6 3 2 2 4 4" xfId="1471" xr:uid="{C5D57017-1AD7-441E-BBF7-7A320525F54B}"/>
    <cellStyle name="Normal 6 3 2 2 5" xfId="614" xr:uid="{038F4C3A-B35D-4664-8F31-A5314DF7B24F}"/>
    <cellStyle name="Normal 6 3 2 2 5 2" xfId="1472" xr:uid="{282B523E-686F-4C99-B653-3E0392B7083F}"/>
    <cellStyle name="Normal 6 3 2 2 5 2 2" xfId="1473" xr:uid="{FF66E9D5-203E-48F3-8505-D97D33D8ACCD}"/>
    <cellStyle name="Normal 6 3 2 2 5 3" xfId="1474" xr:uid="{6ABE3E1D-98A2-4B1C-89EF-E235FD0A5C86}"/>
    <cellStyle name="Normal 6 3 2 2 5 4" xfId="3139" xr:uid="{B127E528-06CF-49D1-9181-0A8EAD61FAAF}"/>
    <cellStyle name="Normal 6 3 2 2 6" xfId="1475" xr:uid="{D8A0306B-6A3C-46E4-AF43-223532DFC468}"/>
    <cellStyle name="Normal 6 3 2 2 6 2" xfId="1476" xr:uid="{D05E9383-C82D-4276-AFE5-338860442788}"/>
    <cellStyle name="Normal 6 3 2 2 7" xfId="1477" xr:uid="{DFFE24BE-4E96-4DFF-959F-941179A1729C}"/>
    <cellStyle name="Normal 6 3 2 2 8" xfId="3140" xr:uid="{CB2B1A00-181E-4525-B2E5-DD966944A58A}"/>
    <cellStyle name="Normal 6 3 2 3" xfId="326" xr:uid="{A2AABA11-7A10-4B87-A9A2-4DB62A279993}"/>
    <cellStyle name="Normal 6 3 2 3 2" xfId="615" xr:uid="{083CFFCA-2EF5-433E-8E49-215EC6BD67D4}"/>
    <cellStyle name="Normal 6 3 2 3 2 2" xfId="616" xr:uid="{83A65A03-2712-4DA2-B317-4A6C6444DEB0}"/>
    <cellStyle name="Normal 6 3 2 3 2 2 2" xfId="1478" xr:uid="{C5E28F9E-F8D4-4287-AC48-9A05559F071F}"/>
    <cellStyle name="Normal 6 3 2 3 2 2 2 2" xfId="1479" xr:uid="{631C009D-9BDB-441F-89EF-160B730E0208}"/>
    <cellStyle name="Normal 6 3 2 3 2 2 3" xfId="1480" xr:uid="{1213CB15-A8C4-4F89-9371-ABDE1B6CDFD0}"/>
    <cellStyle name="Normal 6 3 2 3 2 3" xfId="1481" xr:uid="{6970D747-18F9-46D5-9930-BBEAD6FCBE3A}"/>
    <cellStyle name="Normal 6 3 2 3 2 3 2" xfId="1482" xr:uid="{47FA89A9-B6BE-4C99-8145-18501A043F51}"/>
    <cellStyle name="Normal 6 3 2 3 2 4" xfId="1483" xr:uid="{D91D7A56-3470-47C5-98A0-F97F134F1209}"/>
    <cellStyle name="Normal 6 3 2 3 3" xfId="617" xr:uid="{27FF3A14-CA28-4417-B752-290B7515F974}"/>
    <cellStyle name="Normal 6 3 2 3 3 2" xfId="1484" xr:uid="{57C55381-2F86-46D1-81CF-84344211C814}"/>
    <cellStyle name="Normal 6 3 2 3 3 2 2" xfId="1485" xr:uid="{DE99743A-8286-46D7-927D-492F2361CB32}"/>
    <cellStyle name="Normal 6 3 2 3 3 3" xfId="1486" xr:uid="{26397F78-E4E1-4671-BC43-24215B1A1FFC}"/>
    <cellStyle name="Normal 6 3 2 3 3 4" xfId="3141" xr:uid="{735AA75E-76EA-4DD1-9F96-87D3E78A73A6}"/>
    <cellStyle name="Normal 6 3 2 3 4" xfId="1487" xr:uid="{8D680A6A-6815-427D-B8FE-D45D0A85BA8A}"/>
    <cellStyle name="Normal 6 3 2 3 4 2" xfId="1488" xr:uid="{5153824E-CE0D-4BEC-AF12-08105E5B653B}"/>
    <cellStyle name="Normal 6 3 2 3 5" xfId="1489" xr:uid="{6A3D1D96-E938-46D0-8872-93B7C87C09BB}"/>
    <cellStyle name="Normal 6 3 2 3 6" xfId="3142" xr:uid="{51D1405F-0A33-430E-A1C4-23684430A2E0}"/>
    <cellStyle name="Normal 6 3 2 4" xfId="327" xr:uid="{9619296D-A8C9-41AD-AAF6-26F85311B335}"/>
    <cellStyle name="Normal 6 3 2 4 2" xfId="618" xr:uid="{DE28F56B-61B3-40FC-88D5-B9032BAC38C4}"/>
    <cellStyle name="Normal 6 3 2 4 2 2" xfId="619" xr:uid="{6163DAB3-65D6-44DC-A6E2-A05565290EC7}"/>
    <cellStyle name="Normal 6 3 2 4 2 2 2" xfId="1490" xr:uid="{3A1EFD77-5F13-44B0-A2E0-F997B5C19756}"/>
    <cellStyle name="Normal 6 3 2 4 2 2 2 2" xfId="1491" xr:uid="{116B72E1-7EF4-438C-B830-5E148D8BE35F}"/>
    <cellStyle name="Normal 6 3 2 4 2 2 3" xfId="1492" xr:uid="{83EA0F92-7896-48C3-BC74-D207AFC8F0F0}"/>
    <cellStyle name="Normal 6 3 2 4 2 3" xfId="1493" xr:uid="{6B7258AD-FC5F-403D-9565-A8263CB717AB}"/>
    <cellStyle name="Normal 6 3 2 4 2 3 2" xfId="1494" xr:uid="{8FF252FA-CAE6-4349-9C59-FBA70FFC06C1}"/>
    <cellStyle name="Normal 6 3 2 4 2 4" xfId="1495" xr:uid="{FC605AC7-DF55-4845-9167-C78490EF887F}"/>
    <cellStyle name="Normal 6 3 2 4 3" xfId="620" xr:uid="{26481FBF-BFC8-4305-82E9-E84720A48C1E}"/>
    <cellStyle name="Normal 6 3 2 4 3 2" xfId="1496" xr:uid="{B7B4C311-CFEE-404D-B33C-35B8293B3849}"/>
    <cellStyle name="Normal 6 3 2 4 3 2 2" xfId="1497" xr:uid="{ED948011-8492-4CFD-959C-987169AC0B4A}"/>
    <cellStyle name="Normal 6 3 2 4 3 3" xfId="1498" xr:uid="{AC3022DC-F442-42FC-B595-B232D84AF737}"/>
    <cellStyle name="Normal 6 3 2 4 4" xfId="1499" xr:uid="{706C0980-9A3A-4876-81E2-C07363DE2E55}"/>
    <cellStyle name="Normal 6 3 2 4 4 2" xfId="1500" xr:uid="{1EA1499E-D184-41CC-B6A0-C7440E369B89}"/>
    <cellStyle name="Normal 6 3 2 4 5" xfId="1501" xr:uid="{23BC4744-8234-480A-8E98-A559675C6717}"/>
    <cellStyle name="Normal 6 3 2 5" xfId="328" xr:uid="{0FED3FCA-D8EE-45EF-80C2-F0819165241D}"/>
    <cellStyle name="Normal 6 3 2 5 2" xfId="621" xr:uid="{F06533D0-CE50-45DB-8344-61EDD1F3747A}"/>
    <cellStyle name="Normal 6 3 2 5 2 2" xfId="1502" xr:uid="{E7BD905B-849A-46B6-A1AD-1E58055EBC1F}"/>
    <cellStyle name="Normal 6 3 2 5 2 2 2" xfId="1503" xr:uid="{7D540DF6-672B-4F04-B99E-7D79EAC38D34}"/>
    <cellStyle name="Normal 6 3 2 5 2 3" xfId="1504" xr:uid="{3ADB0D7F-9EBC-42B3-BED9-95EBA2611B3D}"/>
    <cellStyle name="Normal 6 3 2 5 3" xfId="1505" xr:uid="{6EC402CE-5513-4B18-93FB-2628D06844C0}"/>
    <cellStyle name="Normal 6 3 2 5 3 2" xfId="1506" xr:uid="{4A0535DB-4BD1-4316-82D9-06B5F5713C69}"/>
    <cellStyle name="Normal 6 3 2 5 4" xfId="1507" xr:uid="{42A91EF8-AC80-4149-A48D-FC9F9F2CDB24}"/>
    <cellStyle name="Normal 6 3 2 6" xfId="622" xr:uid="{EB72452A-9918-4A35-9FBB-50A291756EB2}"/>
    <cellStyle name="Normal 6 3 2 6 2" xfId="1508" xr:uid="{26CF08BB-087B-4B9C-ADFE-67CE106A57AF}"/>
    <cellStyle name="Normal 6 3 2 6 2 2" xfId="1509" xr:uid="{D6F5F0C3-36F4-44BE-A121-AB54A1378889}"/>
    <cellStyle name="Normal 6 3 2 6 3" xfId="1510" xr:uid="{F5E38BDE-DC7A-4E86-9353-F6EAD96265F6}"/>
    <cellStyle name="Normal 6 3 2 6 4" xfId="3143" xr:uid="{B130FD1C-8078-4FD4-A97C-6DBD6F73D130}"/>
    <cellStyle name="Normal 6 3 2 7" xfId="1511" xr:uid="{352CBA69-7B92-4670-A218-5659E9208F39}"/>
    <cellStyle name="Normal 6 3 2 7 2" xfId="1512" xr:uid="{3C881434-E355-4D41-B4FF-4E23419BC208}"/>
    <cellStyle name="Normal 6 3 2 8" xfId="1513" xr:uid="{B5C859B9-CD3E-473B-AC0B-B4E2870D88B5}"/>
    <cellStyle name="Normal 6 3 2 9" xfId="3144" xr:uid="{3B52D3BD-E537-4964-A4F6-33F76767B48B}"/>
    <cellStyle name="Normal 6 3 3" xfId="117" xr:uid="{3FC44F88-5959-4BC7-905A-F4B45C33A1E0}"/>
    <cellStyle name="Normal 6 3 3 2" xfId="118" xr:uid="{1514D742-2561-4CFF-AEB0-80E3DD7B2B23}"/>
    <cellStyle name="Normal 6 3 3 2 2" xfId="623" xr:uid="{66B09A7C-FE34-44B0-8006-56CDC76E9310}"/>
    <cellStyle name="Normal 6 3 3 2 2 2" xfId="624" xr:uid="{FEEF7BD9-58E3-4924-A8DB-6A07EB4479C5}"/>
    <cellStyle name="Normal 6 3 3 2 2 2 2" xfId="1514" xr:uid="{31C313B0-81C3-426F-A601-9E818A04C96A}"/>
    <cellStyle name="Normal 6 3 3 2 2 2 2 2" xfId="1515" xr:uid="{BD450C4D-1836-4EE6-9381-B014DCC5EDBD}"/>
    <cellStyle name="Normal 6 3 3 2 2 2 3" xfId="1516" xr:uid="{61E1A4DF-E136-499C-A45A-5DD2E3765A9E}"/>
    <cellStyle name="Normal 6 3 3 2 2 3" xfId="1517" xr:uid="{111A3F16-C21B-4067-859C-8CE5BEAD11EE}"/>
    <cellStyle name="Normal 6 3 3 2 2 3 2" xfId="1518" xr:uid="{2E6F6A24-2C54-4F1D-AD7B-EB405FFB0CD4}"/>
    <cellStyle name="Normal 6 3 3 2 2 4" xfId="1519" xr:uid="{0589A58A-4A49-4744-B077-F1C53C10BEB1}"/>
    <cellStyle name="Normal 6 3 3 2 3" xfId="625" xr:uid="{3875F002-10AA-4326-9446-8B02B9E28FCB}"/>
    <cellStyle name="Normal 6 3 3 2 3 2" xfId="1520" xr:uid="{51F4F2DC-8616-4736-87BA-5F16A7BACA5F}"/>
    <cellStyle name="Normal 6 3 3 2 3 2 2" xfId="1521" xr:uid="{612E6C42-8F72-4F06-AAF2-13EDDAE8E4D5}"/>
    <cellStyle name="Normal 6 3 3 2 3 3" xfId="1522" xr:uid="{FA0F9655-EF38-43D8-9A88-AC66D9456859}"/>
    <cellStyle name="Normal 6 3 3 2 3 4" xfId="3145" xr:uid="{53F49BF2-5FFC-46AC-A990-831BF06483EE}"/>
    <cellStyle name="Normal 6 3 3 2 4" xfId="1523" xr:uid="{6743A2D7-899E-4205-8861-DF9CAE45BAA7}"/>
    <cellStyle name="Normal 6 3 3 2 4 2" xfId="1524" xr:uid="{6B44D997-47E6-4D14-A44D-E78B1EAB0AD9}"/>
    <cellStyle name="Normal 6 3 3 2 5" xfId="1525" xr:uid="{423F6ED0-7CB2-4643-BCE7-5DF64DE141E3}"/>
    <cellStyle name="Normal 6 3 3 2 6" xfId="3146" xr:uid="{6F3FA9CD-C8B7-46D6-ABB8-293777CE9265}"/>
    <cellStyle name="Normal 6 3 3 3" xfId="329" xr:uid="{80F0BC8A-524F-4E44-8D61-4C410929F476}"/>
    <cellStyle name="Normal 6 3 3 3 2" xfId="626" xr:uid="{B6EE7E8D-485F-4748-AB4D-B9558DF5E161}"/>
    <cellStyle name="Normal 6 3 3 3 2 2" xfId="627" xr:uid="{AD0CA4A7-05D0-4329-AF7B-4FB04341458C}"/>
    <cellStyle name="Normal 6 3 3 3 2 2 2" xfId="1526" xr:uid="{E0E08F22-F8FE-44E1-B416-7D8137AC6084}"/>
    <cellStyle name="Normal 6 3 3 3 2 2 2 2" xfId="1527" xr:uid="{3E004186-9EEF-4FED-B4FE-42E93084CF2D}"/>
    <cellStyle name="Normal 6 3 3 3 2 2 3" xfId="1528" xr:uid="{7CED666D-38CB-4598-AE56-B714FA8F5564}"/>
    <cellStyle name="Normal 6 3 3 3 2 3" xfId="1529" xr:uid="{1E47554A-BE8D-4A5E-83CD-3FA8A60C3705}"/>
    <cellStyle name="Normal 6 3 3 3 2 3 2" xfId="1530" xr:uid="{A41EF7C2-2012-40FF-A2C4-6F3060908F34}"/>
    <cellStyle name="Normal 6 3 3 3 2 4" xfId="1531" xr:uid="{A6BC2345-F667-4231-90B6-EF72BD6D9768}"/>
    <cellStyle name="Normal 6 3 3 3 3" xfId="628" xr:uid="{697FCFAD-8770-44F6-8C62-D6D1DE78AEAF}"/>
    <cellStyle name="Normal 6 3 3 3 3 2" xfId="1532" xr:uid="{C291C525-97A8-4FE6-94DF-E457C74595A3}"/>
    <cellStyle name="Normal 6 3 3 3 3 2 2" xfId="1533" xr:uid="{EF6E89EC-DDBA-430C-A7AA-FFE7AB11216E}"/>
    <cellStyle name="Normal 6 3 3 3 3 3" xfId="1534" xr:uid="{0777207B-CC50-459A-B35D-253753D223BD}"/>
    <cellStyle name="Normal 6 3 3 3 4" xfId="1535" xr:uid="{3A8F8247-2C3B-4EB6-B21F-500510FC0096}"/>
    <cellStyle name="Normal 6 3 3 3 4 2" xfId="1536" xr:uid="{017F0ACE-75BD-4078-AED3-77F77F6EE372}"/>
    <cellStyle name="Normal 6 3 3 3 5" xfId="1537" xr:uid="{E12D8D0D-1CE6-4EE6-8E6D-32E28F41CD13}"/>
    <cellStyle name="Normal 6 3 3 4" xfId="330" xr:uid="{A407189C-ADF3-4306-8D9F-02C11CF74653}"/>
    <cellStyle name="Normal 6 3 3 4 2" xfId="629" xr:uid="{64D50689-FD9A-4EB5-AED7-4F79E81A4404}"/>
    <cellStyle name="Normal 6 3 3 4 2 2" xfId="1538" xr:uid="{EF083E41-FA03-4462-B608-87FFA7ABAB60}"/>
    <cellStyle name="Normal 6 3 3 4 2 2 2" xfId="1539" xr:uid="{A0986C5D-ED3C-41D7-B01C-6C6B8E1F9DCA}"/>
    <cellStyle name="Normal 6 3 3 4 2 3" xfId="1540" xr:uid="{9CA2BD1B-BAF4-4C1F-BA01-2E24B5EE6101}"/>
    <cellStyle name="Normal 6 3 3 4 3" xfId="1541" xr:uid="{048DCDF0-9013-4E63-A1FB-BC15900D77D9}"/>
    <cellStyle name="Normal 6 3 3 4 3 2" xfId="1542" xr:uid="{D47D314E-9E5B-42D1-9847-8623B1087BBD}"/>
    <cellStyle name="Normal 6 3 3 4 4" xfId="1543" xr:uid="{00189310-9672-4833-A91E-61DEAF7D05A3}"/>
    <cellStyle name="Normal 6 3 3 5" xfId="630" xr:uid="{B3E48B51-1941-466E-B1D0-51873C5396B3}"/>
    <cellStyle name="Normal 6 3 3 5 2" xfId="1544" xr:uid="{72B2A451-1BC1-45C0-9A30-65EEC0D2EEEA}"/>
    <cellStyle name="Normal 6 3 3 5 2 2" xfId="1545" xr:uid="{22B23461-1E7F-46E1-BE73-22D2F1382987}"/>
    <cellStyle name="Normal 6 3 3 5 3" xfId="1546" xr:uid="{B3C08F22-92FA-463D-AEB1-C0F740181E00}"/>
    <cellStyle name="Normal 6 3 3 5 4" xfId="3147" xr:uid="{22AECAFA-3774-4D57-A93A-DBFFB43F754C}"/>
    <cellStyle name="Normal 6 3 3 6" xfId="1547" xr:uid="{31ECFB25-7875-4A26-9FDA-49AAE7DA5EE4}"/>
    <cellStyle name="Normal 6 3 3 6 2" xfId="1548" xr:uid="{9D13B263-795A-48AC-AD4A-1E3BAAAD6246}"/>
    <cellStyle name="Normal 6 3 3 7" xfId="1549" xr:uid="{5DC453B1-56BB-4624-B06B-1AD4D17FAE7A}"/>
    <cellStyle name="Normal 6 3 3 8" xfId="3148" xr:uid="{6DA5719F-7F2F-4901-B389-6E0D5D0C8397}"/>
    <cellStyle name="Normal 6 3 4" xfId="119" xr:uid="{668B7073-A6DF-412F-A9A4-E96D151E8B4F}"/>
    <cellStyle name="Normal 6 3 4 2" xfId="450" xr:uid="{2CC80DAE-3680-4B88-B1D8-682D3540237C}"/>
    <cellStyle name="Normal 6 3 4 2 2" xfId="631" xr:uid="{7B370F2D-F331-4127-BBD9-272DD3756EF5}"/>
    <cellStyle name="Normal 6 3 4 2 2 2" xfId="1550" xr:uid="{1A8D6D2A-A260-4BF9-8E9B-6C8AE0407610}"/>
    <cellStyle name="Normal 6 3 4 2 2 2 2" xfId="1551" xr:uid="{073EBA32-C0CD-40B6-800A-BA8A76948CFE}"/>
    <cellStyle name="Normal 6 3 4 2 2 3" xfId="1552" xr:uid="{A890467C-E1AF-4DC3-A80C-AC5FC43526A4}"/>
    <cellStyle name="Normal 6 3 4 2 2 4" xfId="3149" xr:uid="{90525D53-3BF5-4066-8E6B-0BACB1DD25F8}"/>
    <cellStyle name="Normal 6 3 4 2 3" xfId="1553" xr:uid="{4F08E9FF-9A8B-48E7-9E1E-2DDB7F699FD3}"/>
    <cellStyle name="Normal 6 3 4 2 3 2" xfId="1554" xr:uid="{217D79F8-6605-41D1-810E-5B0B3750DD8D}"/>
    <cellStyle name="Normal 6 3 4 2 4" xfId="1555" xr:uid="{8FB42BC6-E056-4A0B-B6F1-BD1089B6F1D0}"/>
    <cellStyle name="Normal 6 3 4 2 5" xfId="3150" xr:uid="{538D6B8A-A2DD-479A-9083-DBE1634CA763}"/>
    <cellStyle name="Normal 6 3 4 3" xfId="632" xr:uid="{38456B9A-177C-437C-8B15-75745136B4F2}"/>
    <cellStyle name="Normal 6 3 4 3 2" xfId="1556" xr:uid="{55318E2B-4888-4690-A214-61F99AAE8AF1}"/>
    <cellStyle name="Normal 6 3 4 3 2 2" xfId="1557" xr:uid="{BDD9F516-6799-4102-B621-8439099F43BA}"/>
    <cellStyle name="Normal 6 3 4 3 3" xfId="1558" xr:uid="{F9FCDD0E-42A7-4F5A-8B1A-FF08F02803C5}"/>
    <cellStyle name="Normal 6 3 4 3 4" xfId="3151" xr:uid="{81EA6B09-E0C3-46F1-8A3F-3AF90C704A44}"/>
    <cellStyle name="Normal 6 3 4 4" xfId="1559" xr:uid="{4538E8D2-980B-4720-A73C-C271D711C258}"/>
    <cellStyle name="Normal 6 3 4 4 2" xfId="1560" xr:uid="{8DD9334C-C119-482A-A03A-CAEEDC16C637}"/>
    <cellStyle name="Normal 6 3 4 4 3" xfId="3152" xr:uid="{C6331D25-BEB1-4090-9E6E-DF4723E249E0}"/>
    <cellStyle name="Normal 6 3 4 4 4" xfId="3153" xr:uid="{E8486BD7-D2F5-41E5-8CCE-8EB592F5C839}"/>
    <cellStyle name="Normal 6 3 4 5" xfId="1561" xr:uid="{4AC3ABE6-892D-481D-93AC-DA1CAA6A4D9B}"/>
    <cellStyle name="Normal 6 3 4 6" xfId="3154" xr:uid="{37243AC4-B365-495E-A269-6B53770EEAF9}"/>
    <cellStyle name="Normal 6 3 4 7" xfId="3155" xr:uid="{01DAA74C-F4BA-435C-88D8-CC24B48BCD42}"/>
    <cellStyle name="Normal 6 3 5" xfId="331" xr:uid="{71F5DE8F-5A68-49C8-ADBB-6C939512C126}"/>
    <cellStyle name="Normal 6 3 5 2" xfId="633" xr:uid="{08871AF4-1E30-4FB1-BDEE-42B95C5CE2D6}"/>
    <cellStyle name="Normal 6 3 5 2 2" xfId="634" xr:uid="{DD10ABAF-BD9C-4905-B3CE-372B7B45CE7A}"/>
    <cellStyle name="Normal 6 3 5 2 2 2" xfId="1562" xr:uid="{3640B64B-AE89-481B-A591-E54C8BA4447F}"/>
    <cellStyle name="Normal 6 3 5 2 2 2 2" xfId="1563" xr:uid="{696D4575-73C9-4260-AB9C-FF0648D09DBA}"/>
    <cellStyle name="Normal 6 3 5 2 2 3" xfId="1564" xr:uid="{3B6C1E65-C0CC-4A4B-AFB6-D6B073226984}"/>
    <cellStyle name="Normal 6 3 5 2 3" xfId="1565" xr:uid="{0E60A4A6-F32C-4095-A0EB-B094429A086B}"/>
    <cellStyle name="Normal 6 3 5 2 3 2" xfId="1566" xr:uid="{1B2E571D-0EEF-4EDC-AE51-5FF4D4415181}"/>
    <cellStyle name="Normal 6 3 5 2 4" xfId="1567" xr:uid="{25E5B7FC-7EF2-4BCC-8578-18C9E5812C33}"/>
    <cellStyle name="Normal 6 3 5 3" xfId="635" xr:uid="{ECD01934-7DD6-4051-AAB2-70B18C0D226B}"/>
    <cellStyle name="Normal 6 3 5 3 2" xfId="1568" xr:uid="{9DE97CA7-736B-483C-9048-E5CDA2B24744}"/>
    <cellStyle name="Normal 6 3 5 3 2 2" xfId="1569" xr:uid="{2ABA46A1-390B-4980-B2D5-E5CCE3D795CE}"/>
    <cellStyle name="Normal 6 3 5 3 3" xfId="1570" xr:uid="{F45838F4-57BE-4225-94A5-DEA996B2BC9C}"/>
    <cellStyle name="Normal 6 3 5 3 4" xfId="3156" xr:uid="{B142B374-1775-4FF3-BA83-E057FEEEF571}"/>
    <cellStyle name="Normal 6 3 5 4" xfId="1571" xr:uid="{EAD3DCBF-9C4D-4213-ABC6-14175506F632}"/>
    <cellStyle name="Normal 6 3 5 4 2" xfId="1572" xr:uid="{35711F30-3ABB-4D5C-8DD9-5F3F9512D2E4}"/>
    <cellStyle name="Normal 6 3 5 5" xfId="1573" xr:uid="{94F3D66B-AE44-434B-AFC6-32A3A8D5F16D}"/>
    <cellStyle name="Normal 6 3 5 6" xfId="3157" xr:uid="{743FA1CD-203F-454F-B3F0-22BD0351B25B}"/>
    <cellStyle name="Normal 6 3 6" xfId="332" xr:uid="{0D24196A-6AF4-4794-B19B-57266F3880FF}"/>
    <cellStyle name="Normal 6 3 6 2" xfId="636" xr:uid="{4D1BBCB6-50C6-4DD9-BA91-87AB15261AC7}"/>
    <cellStyle name="Normal 6 3 6 2 2" xfId="1574" xr:uid="{B4702742-9346-444E-A37E-C013B514AE07}"/>
    <cellStyle name="Normal 6 3 6 2 2 2" xfId="1575" xr:uid="{3125DFD9-A739-4A8D-A31F-DDC96852E823}"/>
    <cellStyle name="Normal 6 3 6 2 3" xfId="1576" xr:uid="{2A8D9E09-9EAF-49B5-BAC2-706DF5E21D15}"/>
    <cellStyle name="Normal 6 3 6 2 4" xfId="3158" xr:uid="{ABAD1675-D689-44FE-AED8-294C5609F276}"/>
    <cellStyle name="Normal 6 3 6 3" xfId="1577" xr:uid="{65547F3B-1444-4215-9A2E-FE0A6968C832}"/>
    <cellStyle name="Normal 6 3 6 3 2" xfId="1578" xr:uid="{63F87F5F-293E-4DEB-AB6D-F86081FDA23C}"/>
    <cellStyle name="Normal 6 3 6 4" xfId="1579" xr:uid="{EF2B7CE5-F744-4E4A-8E06-41A7FB7E086F}"/>
    <cellStyle name="Normal 6 3 6 5" xfId="3159" xr:uid="{D5A9F34A-D3D2-403D-A8DE-35C9E83EE7AB}"/>
    <cellStyle name="Normal 6 3 7" xfId="637" xr:uid="{CBFAA90F-ED67-4E60-94DB-140DDECF3663}"/>
    <cellStyle name="Normal 6 3 7 2" xfId="1580" xr:uid="{A0B0E596-E216-4723-B30F-7D9E71B65D61}"/>
    <cellStyle name="Normal 6 3 7 2 2" xfId="1581" xr:uid="{C88DFF33-6831-4F7E-9803-964E88E6B732}"/>
    <cellStyle name="Normal 6 3 7 3" xfId="1582" xr:uid="{4CE9FFC2-372D-4344-B3A8-0DA612D4BDDE}"/>
    <cellStyle name="Normal 6 3 7 4" xfId="3160" xr:uid="{FD2DBAF8-62DA-4B10-B82C-C2723003D63D}"/>
    <cellStyle name="Normal 6 3 8" xfId="1583" xr:uid="{979D9D34-08A2-4E08-BA2D-5C70AD619BF6}"/>
    <cellStyle name="Normal 6 3 8 2" xfId="1584" xr:uid="{9E90031A-8E39-439F-A61E-6BA869693916}"/>
    <cellStyle name="Normal 6 3 8 3" xfId="3161" xr:uid="{AFC2BAA0-57DE-44C4-B1A5-DAA9DA141506}"/>
    <cellStyle name="Normal 6 3 8 4" xfId="3162" xr:uid="{636B5229-FA53-4452-AFB1-BDF06C5C857E}"/>
    <cellStyle name="Normal 6 3 9" xfId="1585" xr:uid="{CC7649C0-9548-49A3-AA52-83DEDBE32E6D}"/>
    <cellStyle name="Normal 6 3 9 2" xfId="4721" xr:uid="{2077C2EE-02A0-4A8E-A098-72D4F734E278}"/>
    <cellStyle name="Normal 6 4" xfId="120" xr:uid="{40D88A97-D175-4BBA-A0DA-53CB3E36196B}"/>
    <cellStyle name="Normal 6 4 10" xfId="3163" xr:uid="{A810CC9A-1EDE-49C9-A7D5-AE4674E9928F}"/>
    <cellStyle name="Normal 6 4 11" xfId="3164" xr:uid="{765D25B5-365F-453E-8986-9B5437AD66C5}"/>
    <cellStyle name="Normal 6 4 2" xfId="121" xr:uid="{E2B251AF-4962-469E-A3FD-30BC4168B116}"/>
    <cellStyle name="Normal 6 4 2 2" xfId="122" xr:uid="{1BAE3FFE-45DC-40BB-8E60-E2076B63AA8A}"/>
    <cellStyle name="Normal 6 4 2 2 2" xfId="333" xr:uid="{ECBF2985-BB08-4C0C-A849-08506A12FF4A}"/>
    <cellStyle name="Normal 6 4 2 2 2 2" xfId="638" xr:uid="{5114B9FC-3F4D-4B4D-8649-63B0C70CDAD6}"/>
    <cellStyle name="Normal 6 4 2 2 2 2 2" xfId="1586" xr:uid="{1569F9F3-D31B-40A9-B580-A9AA14BEBE69}"/>
    <cellStyle name="Normal 6 4 2 2 2 2 2 2" xfId="1587" xr:uid="{56E3DDB1-92A7-46CD-B55A-2BAAF5750079}"/>
    <cellStyle name="Normal 6 4 2 2 2 2 3" xfId="1588" xr:uid="{579215AA-9C4B-4BAF-AF4E-CB7EAB5382C1}"/>
    <cellStyle name="Normal 6 4 2 2 2 2 4" xfId="3165" xr:uid="{82F5B737-207C-4307-9AA2-92899AA89CB4}"/>
    <cellStyle name="Normal 6 4 2 2 2 3" xfId="1589" xr:uid="{210A2E70-50D7-4C51-8D14-7E60918EFAB4}"/>
    <cellStyle name="Normal 6 4 2 2 2 3 2" xfId="1590" xr:uid="{02F2F3CD-6B97-4DDD-B986-608638290DCB}"/>
    <cellStyle name="Normal 6 4 2 2 2 3 3" xfId="3166" xr:uid="{6B74EBB3-AD37-4574-B185-3B5C01BDE841}"/>
    <cellStyle name="Normal 6 4 2 2 2 3 4" xfId="3167" xr:uid="{D6435D58-85E7-4A01-987D-DC611A5A832F}"/>
    <cellStyle name="Normal 6 4 2 2 2 4" xfId="1591" xr:uid="{26514532-4DDA-41AE-96E7-BAE0C7D58B7F}"/>
    <cellStyle name="Normal 6 4 2 2 2 5" xfId="3168" xr:uid="{5A8755B7-3888-4999-A542-549D8EBD21A4}"/>
    <cellStyle name="Normal 6 4 2 2 2 6" xfId="3169" xr:uid="{3327EE9A-9F38-4458-A71F-4576BF5A2C83}"/>
    <cellStyle name="Normal 6 4 2 2 3" xfId="639" xr:uid="{7F6F6763-BFE6-407E-8232-F1D80EF30B40}"/>
    <cellStyle name="Normal 6 4 2 2 3 2" xfId="1592" xr:uid="{58D148D8-7FE6-45B2-A4BC-9611B964CC09}"/>
    <cellStyle name="Normal 6 4 2 2 3 2 2" xfId="1593" xr:uid="{1D7A9B48-9F11-4158-AA55-03C88E48A0A6}"/>
    <cellStyle name="Normal 6 4 2 2 3 2 3" xfId="3170" xr:uid="{5C0B7625-A484-44D3-9142-C9D41ED197B6}"/>
    <cellStyle name="Normal 6 4 2 2 3 2 4" xfId="3171" xr:uid="{032F3411-AE98-4A72-8B8A-DF09CF411C69}"/>
    <cellStyle name="Normal 6 4 2 2 3 3" xfId="1594" xr:uid="{0BEABB45-CFEC-4A17-A8F4-B6F8114F86B8}"/>
    <cellStyle name="Normal 6 4 2 2 3 4" xfId="3172" xr:uid="{C01F1DE4-7B87-4192-9395-EC040DE299BA}"/>
    <cellStyle name="Normal 6 4 2 2 3 5" xfId="3173" xr:uid="{1A5F8282-49DF-4D9B-81CD-5B023A8038E4}"/>
    <cellStyle name="Normal 6 4 2 2 4" xfId="1595" xr:uid="{4698DDD1-CE8D-4D20-A7A5-23C55A0AAB5A}"/>
    <cellStyle name="Normal 6 4 2 2 4 2" xfId="1596" xr:uid="{85C1B37A-625B-4F40-BEDB-C203BF8CCD56}"/>
    <cellStyle name="Normal 6 4 2 2 4 3" xfId="3174" xr:uid="{527840DC-EFF1-4E06-A38E-499B1BFD0A35}"/>
    <cellStyle name="Normal 6 4 2 2 4 4" xfId="3175" xr:uid="{146A8B7D-67BA-4072-8F84-BA7C2D3657A7}"/>
    <cellStyle name="Normal 6 4 2 2 5" xfId="1597" xr:uid="{F38F8718-38A0-4420-B7A9-1B8CBE3F05CC}"/>
    <cellStyle name="Normal 6 4 2 2 5 2" xfId="3176" xr:uid="{BEE41F40-9248-4A8C-A688-B8E3ADAB22A7}"/>
    <cellStyle name="Normal 6 4 2 2 5 3" xfId="3177" xr:uid="{572CE4E7-DCD9-4C43-980D-2331C0E1D9DD}"/>
    <cellStyle name="Normal 6 4 2 2 5 4" xfId="3178" xr:uid="{D7E546D3-9417-487D-B9B9-3407A8904A4A}"/>
    <cellStyle name="Normal 6 4 2 2 6" xfId="3179" xr:uid="{2310797B-EC09-41DA-A41A-2FE7BB9B17E0}"/>
    <cellStyle name="Normal 6 4 2 2 7" xfId="3180" xr:uid="{BD8F2E8B-1DB2-444D-83CA-7E95E23917C1}"/>
    <cellStyle name="Normal 6 4 2 2 8" xfId="3181" xr:uid="{CE5C0D97-026E-4996-8B69-45FBE6788F78}"/>
    <cellStyle name="Normal 6 4 2 3" xfId="334" xr:uid="{887301B2-4093-449C-85F1-206E3A841A9B}"/>
    <cellStyle name="Normal 6 4 2 3 2" xfId="640" xr:uid="{0B5E9E83-7ADB-4694-96C4-983CBF805F36}"/>
    <cellStyle name="Normal 6 4 2 3 2 2" xfId="641" xr:uid="{CEA93849-F437-4DBB-AA62-ECAB5B6B8C6A}"/>
    <cellStyle name="Normal 6 4 2 3 2 2 2" xfId="1598" xr:uid="{57BD7B0D-B140-407E-AA9A-635BCF1A62DD}"/>
    <cellStyle name="Normal 6 4 2 3 2 2 2 2" xfId="1599" xr:uid="{32FB705F-4B2A-4BFF-8683-07CBF3C41919}"/>
    <cellStyle name="Normal 6 4 2 3 2 2 3" xfId="1600" xr:uid="{DE121EAD-952C-48DD-A44F-B8DAEC56AA29}"/>
    <cellStyle name="Normal 6 4 2 3 2 3" xfId="1601" xr:uid="{3E5981B3-DE65-486D-BE5D-8E160AC2250F}"/>
    <cellStyle name="Normal 6 4 2 3 2 3 2" xfId="1602" xr:uid="{7D5013FF-3978-49A5-8336-74986BF77A2B}"/>
    <cellStyle name="Normal 6 4 2 3 2 4" xfId="1603" xr:uid="{EAB580ED-659D-4CCB-8E67-5BC3FEF9238D}"/>
    <cellStyle name="Normal 6 4 2 3 3" xfId="642" xr:uid="{910DB1A6-3F2D-4089-B5D4-614363183A9A}"/>
    <cellStyle name="Normal 6 4 2 3 3 2" xfId="1604" xr:uid="{5724EBD4-03E0-400A-B9DA-0CDD1C1F0B64}"/>
    <cellStyle name="Normal 6 4 2 3 3 2 2" xfId="1605" xr:uid="{C7721420-AC4A-43B6-829E-849F5E3828D0}"/>
    <cellStyle name="Normal 6 4 2 3 3 3" xfId="1606" xr:uid="{EA803890-9294-48D4-88DE-FCD2071B0207}"/>
    <cellStyle name="Normal 6 4 2 3 3 4" xfId="3182" xr:uid="{D51F113C-4754-435A-9240-7D305F5C7039}"/>
    <cellStyle name="Normal 6 4 2 3 4" xfId="1607" xr:uid="{FD8CFA73-399B-4E89-B1CF-517BB5154AD4}"/>
    <cellStyle name="Normal 6 4 2 3 4 2" xfId="1608" xr:uid="{8B05DE6A-6441-4DD2-BDA9-BAC9C7816F9D}"/>
    <cellStyle name="Normal 6 4 2 3 5" xfId="1609" xr:uid="{BDCC135D-7EDB-406F-95DF-A6D2A4A3DC79}"/>
    <cellStyle name="Normal 6 4 2 3 6" xfId="3183" xr:uid="{4B560D43-FAB5-463D-AEDD-BD390CEA7A54}"/>
    <cellStyle name="Normal 6 4 2 4" xfId="335" xr:uid="{A6A52110-37C0-45F7-83ED-3C96503674F5}"/>
    <cellStyle name="Normal 6 4 2 4 2" xfId="643" xr:uid="{25176481-2ACD-4221-8AD8-8B70529556D1}"/>
    <cellStyle name="Normal 6 4 2 4 2 2" xfId="1610" xr:uid="{BC563DA2-EDCF-4DBB-89B4-F200DCC2F0A0}"/>
    <cellStyle name="Normal 6 4 2 4 2 2 2" xfId="1611" xr:uid="{8EABC88D-16EC-4B14-887B-E1F44B3C341E}"/>
    <cellStyle name="Normal 6 4 2 4 2 3" xfId="1612" xr:uid="{5F074224-935F-40F5-B7AD-30C1BA35A059}"/>
    <cellStyle name="Normal 6 4 2 4 2 4" xfId="3184" xr:uid="{74181101-2390-4675-A753-A2A261AB1553}"/>
    <cellStyle name="Normal 6 4 2 4 3" xfId="1613" xr:uid="{2DCFAB91-5A14-402B-A241-C2446193D842}"/>
    <cellStyle name="Normal 6 4 2 4 3 2" xfId="1614" xr:uid="{0C86CF60-08A3-47A6-924D-21DC5C9EF05E}"/>
    <cellStyle name="Normal 6 4 2 4 4" xfId="1615" xr:uid="{38A8B949-32AF-4654-8FF4-99EDC998B1C5}"/>
    <cellStyle name="Normal 6 4 2 4 5" xfId="3185" xr:uid="{2D029673-F79A-49B5-8DEB-F6EB876CB1E8}"/>
    <cellStyle name="Normal 6 4 2 5" xfId="336" xr:uid="{D04E43C3-86EE-412A-937E-5DDB5E01B54F}"/>
    <cellStyle name="Normal 6 4 2 5 2" xfId="1616" xr:uid="{5BF7835F-5BA7-4C86-B027-76C1FF8A8785}"/>
    <cellStyle name="Normal 6 4 2 5 2 2" xfId="1617" xr:uid="{0E1A2BDE-49BF-4A12-A2F8-62136D146924}"/>
    <cellStyle name="Normal 6 4 2 5 3" xfId="1618" xr:uid="{F055D681-4836-4E4D-9F02-5AB36A5B0147}"/>
    <cellStyle name="Normal 6 4 2 5 4" xfId="3186" xr:uid="{A8C2DF06-C75E-48C4-9E06-10AFAD1B694B}"/>
    <cellStyle name="Normal 6 4 2 6" xfId="1619" xr:uid="{63EA8883-358C-4D48-A9B1-20C52BF3B71C}"/>
    <cellStyle name="Normal 6 4 2 6 2" xfId="1620" xr:uid="{966CEAA1-F5D3-4092-A780-62A28443B2D6}"/>
    <cellStyle name="Normal 6 4 2 6 3" xfId="3187" xr:uid="{95F2F593-F10D-4A94-80E9-25B4F2B60FD4}"/>
    <cellStyle name="Normal 6 4 2 6 4" xfId="3188" xr:uid="{A46DB33A-6D68-4AAF-92A4-2894E18F5401}"/>
    <cellStyle name="Normal 6 4 2 7" xfId="1621" xr:uid="{A67970EE-98D8-47F3-AACF-03069B7611A6}"/>
    <cellStyle name="Normal 6 4 2 8" xfId="3189" xr:uid="{F5B3DEB2-A88F-4AFF-A1DF-A21B17612DE9}"/>
    <cellStyle name="Normal 6 4 2 9" xfId="3190" xr:uid="{526C0599-4724-4B33-9FCC-55A8CEDD2D08}"/>
    <cellStyle name="Normal 6 4 3" xfId="123" xr:uid="{809C34E7-54B8-476C-B924-BD2368D07850}"/>
    <cellStyle name="Normal 6 4 3 2" xfId="124" xr:uid="{1E96050B-1DEC-4E2B-9960-D4D496B76AF9}"/>
    <cellStyle name="Normal 6 4 3 2 2" xfId="644" xr:uid="{3C5287BD-DF27-4DDC-B1D4-12A551B5DC3C}"/>
    <cellStyle name="Normal 6 4 3 2 2 2" xfId="1622" xr:uid="{EF0EDAF8-334D-493C-940C-34589DFA1BD9}"/>
    <cellStyle name="Normal 6 4 3 2 2 2 2" xfId="1623" xr:uid="{8B49AB00-5E8C-4EB5-8402-1A034B62486E}"/>
    <cellStyle name="Normal 6 4 3 2 2 2 2 2" xfId="4479" xr:uid="{D26DDAFC-7DC9-4A24-87E2-B64F22267BED}"/>
    <cellStyle name="Normal 6 4 3 2 2 2 3" xfId="4480" xr:uid="{755F6359-6CC2-4946-A88D-EA9A3C75FCA1}"/>
    <cellStyle name="Normal 6 4 3 2 2 3" xfId="1624" xr:uid="{E9D64198-0B78-45BC-B3E5-E1BBDD590D7C}"/>
    <cellStyle name="Normal 6 4 3 2 2 3 2" xfId="4481" xr:uid="{27330462-7781-4BE8-A663-B0FEF79A5D15}"/>
    <cellStyle name="Normal 6 4 3 2 2 4" xfId="3191" xr:uid="{287652F3-B4DC-4D06-9A35-91DF525BB018}"/>
    <cellStyle name="Normal 6 4 3 2 3" xfId="1625" xr:uid="{F196B50C-1800-49C2-AFB9-EF9E9A343C3B}"/>
    <cellStyle name="Normal 6 4 3 2 3 2" xfId="1626" xr:uid="{2F5B6D13-8919-42B3-B47D-F100A7C023A5}"/>
    <cellStyle name="Normal 6 4 3 2 3 2 2" xfId="4482" xr:uid="{EC69705E-0D3F-45A5-BEE8-656BCD4FFD6D}"/>
    <cellStyle name="Normal 6 4 3 2 3 3" xfId="3192" xr:uid="{DD1D3060-6984-40B1-967A-FAD5920FE210}"/>
    <cellStyle name="Normal 6 4 3 2 3 4" xfId="3193" xr:uid="{CE378028-4D0B-4ACC-A7D1-5EB77AB6E1D2}"/>
    <cellStyle name="Normal 6 4 3 2 4" xfId="1627" xr:uid="{60CBB725-E711-49E2-BEA5-E0AC5C176722}"/>
    <cellStyle name="Normal 6 4 3 2 4 2" xfId="4483" xr:uid="{0F20E4F0-D866-44DF-AEF2-3046D8AD8AD7}"/>
    <cellStyle name="Normal 6 4 3 2 5" xfId="3194" xr:uid="{4FB67538-3A07-4C15-8699-46A3D05B9392}"/>
    <cellStyle name="Normal 6 4 3 2 6" xfId="3195" xr:uid="{682AD67A-92C9-425C-ADC7-79BC9E63DE70}"/>
    <cellStyle name="Normal 6 4 3 3" xfId="337" xr:uid="{3C2FAF96-567E-47C8-831B-38AB115883C7}"/>
    <cellStyle name="Normal 6 4 3 3 2" xfId="1628" xr:uid="{5997C962-771A-4AA5-AA27-072E043D8B17}"/>
    <cellStyle name="Normal 6 4 3 3 2 2" xfId="1629" xr:uid="{0C289DBA-452E-4DD8-BF06-1846C6C7E944}"/>
    <cellStyle name="Normal 6 4 3 3 2 2 2" xfId="4484" xr:uid="{7715AF1E-CAB1-4C6E-A1C9-0B5FA48F2EF8}"/>
    <cellStyle name="Normal 6 4 3 3 2 3" xfId="3196" xr:uid="{2FCC073C-2500-4F36-BB40-7C2C1624384F}"/>
    <cellStyle name="Normal 6 4 3 3 2 4" xfId="3197" xr:uid="{CBEE3B5F-C463-40CB-9E7B-FE0E9708A251}"/>
    <cellStyle name="Normal 6 4 3 3 3" xfId="1630" xr:uid="{DD481FA1-6518-46DE-86BB-28BE6843B2FF}"/>
    <cellStyle name="Normal 6 4 3 3 3 2" xfId="4485" xr:uid="{1AB9B120-B80D-40E7-A615-9393316AA428}"/>
    <cellStyle name="Normal 6 4 3 3 4" xfId="3198" xr:uid="{57740CA0-BFD2-445A-BBA3-4415398CE22E}"/>
    <cellStyle name="Normal 6 4 3 3 5" xfId="3199" xr:uid="{55348769-A5CF-4896-ABBE-E28BC04DDB7F}"/>
    <cellStyle name="Normal 6 4 3 4" xfId="1631" xr:uid="{D8308869-2DD0-4700-9F52-B89FAA676698}"/>
    <cellStyle name="Normal 6 4 3 4 2" xfId="1632" xr:uid="{93C741EF-7828-40E3-8A89-682B84F531A1}"/>
    <cellStyle name="Normal 6 4 3 4 2 2" xfId="4486" xr:uid="{7E1F4F6D-20F9-4E87-8202-65251A090769}"/>
    <cellStyle name="Normal 6 4 3 4 3" xfId="3200" xr:uid="{89DB0BC8-6524-445A-A3A7-7B64DC431C64}"/>
    <cellStyle name="Normal 6 4 3 4 4" xfId="3201" xr:uid="{90E77E89-9001-46ED-8004-7C51D8C7590E}"/>
    <cellStyle name="Normal 6 4 3 5" xfId="1633" xr:uid="{05AEF72E-DA3A-44A5-A18B-4FC5BD321FB2}"/>
    <cellStyle name="Normal 6 4 3 5 2" xfId="3202" xr:uid="{1F916DB5-7F70-4182-B413-2BB539FE7533}"/>
    <cellStyle name="Normal 6 4 3 5 3" xfId="3203" xr:uid="{89A0E13E-EF2F-4CEC-8085-E03EE812FAA1}"/>
    <cellStyle name="Normal 6 4 3 5 4" xfId="3204" xr:uid="{91D5F137-11E6-4BB6-95AA-F5D5F72E274F}"/>
    <cellStyle name="Normal 6 4 3 6" xfId="3205" xr:uid="{5D130D5A-66DA-46CB-AA26-994743F15DD2}"/>
    <cellStyle name="Normal 6 4 3 7" xfId="3206" xr:uid="{E4B5BD9E-40A6-4B45-B6C4-05C504809DA5}"/>
    <cellStyle name="Normal 6 4 3 8" xfId="3207" xr:uid="{F288F22C-5077-4BB7-9698-F1C701BD50A2}"/>
    <cellStyle name="Normal 6 4 4" xfId="125" xr:uid="{BC73072A-F727-4955-8029-AA753F750DB2}"/>
    <cellStyle name="Normal 6 4 4 2" xfId="645" xr:uid="{BC26E207-5725-4637-AA8F-C21046779FD4}"/>
    <cellStyle name="Normal 6 4 4 2 2" xfId="646" xr:uid="{11C10F3A-0F73-408D-B927-E8E25142B2F8}"/>
    <cellStyle name="Normal 6 4 4 2 2 2" xfId="1634" xr:uid="{D4ADA707-FADC-433E-9A49-CDF38BE5B798}"/>
    <cellStyle name="Normal 6 4 4 2 2 2 2" xfId="1635" xr:uid="{9141BF5F-96AC-4ACC-9524-37A8D309694F}"/>
    <cellStyle name="Normal 6 4 4 2 2 3" xfId="1636" xr:uid="{FFD39337-9368-4AD2-853B-D74F380027BD}"/>
    <cellStyle name="Normal 6 4 4 2 2 4" xfId="3208" xr:uid="{87D8FF24-E41E-47B1-9B4F-7341C8111C18}"/>
    <cellStyle name="Normal 6 4 4 2 3" xfId="1637" xr:uid="{7C192356-27AC-4398-9A6C-A92EC523AFB4}"/>
    <cellStyle name="Normal 6 4 4 2 3 2" xfId="1638" xr:uid="{E471D2B8-7E2F-4C6E-BEE1-A43435BADC15}"/>
    <cellStyle name="Normal 6 4 4 2 4" xfId="1639" xr:uid="{F6CC7B88-6657-4671-9C4D-3DB4544EDEF9}"/>
    <cellStyle name="Normal 6 4 4 2 5" xfId="3209" xr:uid="{2EE2F453-7D20-4C1F-9257-FA2DB06E2665}"/>
    <cellStyle name="Normal 6 4 4 3" xfId="647" xr:uid="{52B4CC6D-C2A2-4943-A3F0-310BEAF61936}"/>
    <cellStyle name="Normal 6 4 4 3 2" xfId="1640" xr:uid="{63BF0D75-3064-42FC-A898-CAF495842C4B}"/>
    <cellStyle name="Normal 6 4 4 3 2 2" xfId="1641" xr:uid="{0C6734D5-9675-482D-A701-F12FF178704E}"/>
    <cellStyle name="Normal 6 4 4 3 3" xfId="1642" xr:uid="{28977865-386C-4D04-880D-63D7A21A3309}"/>
    <cellStyle name="Normal 6 4 4 3 4" xfId="3210" xr:uid="{AEF4C78C-A8A1-4B3A-95E9-7B3BB8481CD1}"/>
    <cellStyle name="Normal 6 4 4 4" xfId="1643" xr:uid="{56A4D512-235A-4134-839E-29F6926C565D}"/>
    <cellStyle name="Normal 6 4 4 4 2" xfId="1644" xr:uid="{B362B4A2-251B-4B73-AC68-44B22E906ED4}"/>
    <cellStyle name="Normal 6 4 4 4 3" xfId="3211" xr:uid="{289AAA6C-76D9-4202-A120-8E889C66C861}"/>
    <cellStyle name="Normal 6 4 4 4 4" xfId="3212" xr:uid="{C442E067-BE6C-44EB-B43C-F1784D443710}"/>
    <cellStyle name="Normal 6 4 4 5" xfId="1645" xr:uid="{73B60ABF-19B8-4569-B17D-5108E059B751}"/>
    <cellStyle name="Normal 6 4 4 6" xfId="3213" xr:uid="{20B0133D-1F8A-4D09-AD6D-117A5FE7FE9D}"/>
    <cellStyle name="Normal 6 4 4 7" xfId="3214" xr:uid="{65A563CF-6327-4EAE-BBF4-61A41FB6940A}"/>
    <cellStyle name="Normal 6 4 5" xfId="338" xr:uid="{01DBEAA8-AD8E-407D-83A4-1D7266E793E0}"/>
    <cellStyle name="Normal 6 4 5 2" xfId="648" xr:uid="{1BBE9D5D-FBD3-48B0-AF33-C4FB7305BC9B}"/>
    <cellStyle name="Normal 6 4 5 2 2" xfId="1646" xr:uid="{015DA0EF-8DE5-4CCC-9C89-2AF735CB23A9}"/>
    <cellStyle name="Normal 6 4 5 2 2 2" xfId="1647" xr:uid="{62B172C4-CE79-4E53-9D64-1728EB2B250C}"/>
    <cellStyle name="Normal 6 4 5 2 3" xfId="1648" xr:uid="{7D85B2E2-D9C4-4DF5-BF7C-1A4FE730FCA0}"/>
    <cellStyle name="Normal 6 4 5 2 4" xfId="3215" xr:uid="{CC7A9686-F322-4244-AB6A-6252538E3579}"/>
    <cellStyle name="Normal 6 4 5 3" xfId="1649" xr:uid="{51D71C9D-0D96-41E2-A137-F2BE94C5DE4A}"/>
    <cellStyle name="Normal 6 4 5 3 2" xfId="1650" xr:uid="{32AB912D-6A07-44CF-B17F-203AEDD2E64D}"/>
    <cellStyle name="Normal 6 4 5 3 3" xfId="3216" xr:uid="{25147018-3C73-49FF-A500-C61F5C21D9DB}"/>
    <cellStyle name="Normal 6 4 5 3 4" xfId="3217" xr:uid="{CBDFEB64-DED8-49F8-849F-F724E20DBEA0}"/>
    <cellStyle name="Normal 6 4 5 4" xfId="1651" xr:uid="{D73DA5A1-A285-4E5E-A191-B3E66C8CC39A}"/>
    <cellStyle name="Normal 6 4 5 5" xfId="3218" xr:uid="{7D4D6ED6-F3F9-4674-B850-D670928B6702}"/>
    <cellStyle name="Normal 6 4 5 6" xfId="3219" xr:uid="{06AA3979-B9B6-4460-AAF2-A149745E5643}"/>
    <cellStyle name="Normal 6 4 6" xfId="339" xr:uid="{543DA2EF-1DD6-4208-B0A6-E358CD487F23}"/>
    <cellStyle name="Normal 6 4 6 2" xfId="1652" xr:uid="{22870AE8-A47A-4404-962E-81F08460B9EF}"/>
    <cellStyle name="Normal 6 4 6 2 2" xfId="1653" xr:uid="{704126A2-363C-4D83-95BE-876B01E43151}"/>
    <cellStyle name="Normal 6 4 6 2 3" xfId="3220" xr:uid="{67145C1D-A6FF-48F9-96E0-9DAE8EA698B1}"/>
    <cellStyle name="Normal 6 4 6 2 4" xfId="3221" xr:uid="{54A0E092-6BC3-4D64-8061-66ECB0218A81}"/>
    <cellStyle name="Normal 6 4 6 3" xfId="1654" xr:uid="{1D96B151-C969-4AA2-92DD-D1C74D095732}"/>
    <cellStyle name="Normal 6 4 6 4" xfId="3222" xr:uid="{2CB8F7EE-31A8-4082-ABBF-06BBA1A78888}"/>
    <cellStyle name="Normal 6 4 6 5" xfId="3223" xr:uid="{E1B20817-7107-4F81-BF6D-653DE9EE1F61}"/>
    <cellStyle name="Normal 6 4 7" xfId="1655" xr:uid="{067C4D03-8A43-4A8F-823B-5973A4E9149E}"/>
    <cellStyle name="Normal 6 4 7 2" xfId="1656" xr:uid="{4AEFA9C0-1A6F-445E-8BF9-8392A2C42799}"/>
    <cellStyle name="Normal 6 4 7 3" xfId="3224" xr:uid="{06922A28-AA55-4D7E-B700-F441B10B6D62}"/>
    <cellStyle name="Normal 6 4 7 3 2" xfId="4410" xr:uid="{67B31B66-C1C1-494D-B31A-4545C0E26825}"/>
    <cellStyle name="Normal 6 4 7 3 3" xfId="4688" xr:uid="{CD090C8D-4E6C-461D-8C62-357ED66101C3}"/>
    <cellStyle name="Normal 6 4 7 4" xfId="3225" xr:uid="{5E287F82-0109-48FA-9B4F-60DDB327705F}"/>
    <cellStyle name="Normal 6 4 8" xfId="1657" xr:uid="{37A2A86E-D683-4644-A5A0-D0242ED93BC7}"/>
    <cellStyle name="Normal 6 4 8 2" xfId="3226" xr:uid="{E1A09881-F421-4556-8457-EF929E58AD12}"/>
    <cellStyle name="Normal 6 4 8 3" xfId="3227" xr:uid="{7432979A-2F78-4017-99C9-1990EC19A225}"/>
    <cellStyle name="Normal 6 4 8 4" xfId="3228" xr:uid="{0A7E196F-DB83-43CF-999D-0891150337AD}"/>
    <cellStyle name="Normal 6 4 9" xfId="3229" xr:uid="{4D54D2D7-8011-4945-8856-96DF075F59A9}"/>
    <cellStyle name="Normal 6 5" xfId="126" xr:uid="{B81F8D02-7ADA-424B-8587-7C7D49F3A323}"/>
    <cellStyle name="Normal 6 5 10" xfId="3230" xr:uid="{CD0D423E-23AC-41C7-A9F7-290E160C4E35}"/>
    <cellStyle name="Normal 6 5 11" xfId="3231" xr:uid="{78B92836-2588-44BF-97B1-A7E37323293E}"/>
    <cellStyle name="Normal 6 5 2" xfId="127" xr:uid="{7CF2F270-23AA-4979-95F1-C80B0E1EA171}"/>
    <cellStyle name="Normal 6 5 2 2" xfId="340" xr:uid="{9D2D7DDD-7774-437C-9C7B-8B5A003DA270}"/>
    <cellStyle name="Normal 6 5 2 2 2" xfId="649" xr:uid="{452F194E-D5A1-4174-AEAE-A086537A3749}"/>
    <cellStyle name="Normal 6 5 2 2 2 2" xfId="650" xr:uid="{5D033070-B76B-41A7-97A6-F6AB24A1F3A3}"/>
    <cellStyle name="Normal 6 5 2 2 2 2 2" xfId="1658" xr:uid="{E669F331-1672-46BA-985F-6238948191B3}"/>
    <cellStyle name="Normal 6 5 2 2 2 2 3" xfId="3232" xr:uid="{E7C51E5D-BCDC-4274-A388-4D9F3C1A0B4C}"/>
    <cellStyle name="Normal 6 5 2 2 2 2 4" xfId="3233" xr:uid="{6B573F28-41A2-43F7-93A7-62C1AF948B06}"/>
    <cellStyle name="Normal 6 5 2 2 2 3" xfId="1659" xr:uid="{293CEBC5-D997-4B46-B7C4-46EFB53C8C54}"/>
    <cellStyle name="Normal 6 5 2 2 2 3 2" xfId="3234" xr:uid="{FAAA1DB4-3A32-440D-B835-CAAAC6C717C1}"/>
    <cellStyle name="Normal 6 5 2 2 2 3 3" xfId="3235" xr:uid="{6997FEFD-7DAC-440E-8676-CA18F50E0EAA}"/>
    <cellStyle name="Normal 6 5 2 2 2 3 4" xfId="3236" xr:uid="{B01147F2-5F28-41DF-ADC7-6454E5D9ADE3}"/>
    <cellStyle name="Normal 6 5 2 2 2 4" xfId="3237" xr:uid="{0222CE3F-9BFB-4C65-9A89-AD407BA8D065}"/>
    <cellStyle name="Normal 6 5 2 2 2 5" xfId="3238" xr:uid="{4E19246F-7320-4222-B6C3-10ACF3EBD1F3}"/>
    <cellStyle name="Normal 6 5 2 2 2 6" xfId="3239" xr:uid="{4182E33B-6DC5-4E3E-9E58-234CF5246658}"/>
    <cellStyle name="Normal 6 5 2 2 3" xfId="651" xr:uid="{B533C618-0EF8-4E70-B53E-583FA140BE7B}"/>
    <cellStyle name="Normal 6 5 2 2 3 2" xfId="1660" xr:uid="{0250793A-240F-487F-BD48-DE8E9DBE8FA7}"/>
    <cellStyle name="Normal 6 5 2 2 3 2 2" xfId="3240" xr:uid="{E93B0BDA-5F26-4AE7-87FF-72059C68EC51}"/>
    <cellStyle name="Normal 6 5 2 2 3 2 3" xfId="3241" xr:uid="{34E0E946-3C99-474C-82CE-053DE09C3881}"/>
    <cellStyle name="Normal 6 5 2 2 3 2 4" xfId="3242" xr:uid="{2624FEB1-3C5B-4338-BE76-FFAE0CA2940D}"/>
    <cellStyle name="Normal 6 5 2 2 3 3" xfId="3243" xr:uid="{CE0A8DAB-10A3-464B-A8FA-41FD46C06B9C}"/>
    <cellStyle name="Normal 6 5 2 2 3 4" xfId="3244" xr:uid="{CC79A9CD-0324-43C2-9B57-12E39CA957EC}"/>
    <cellStyle name="Normal 6 5 2 2 3 5" xfId="3245" xr:uid="{2A6A9381-2190-4B66-997E-14BDB5DE8DD2}"/>
    <cellStyle name="Normal 6 5 2 2 4" xfId="1661" xr:uid="{30ADA3EB-70A4-468C-9513-5818B63CE976}"/>
    <cellStyle name="Normal 6 5 2 2 4 2" xfId="3246" xr:uid="{3D30C7DC-248F-4ACA-B09F-D0F886369164}"/>
    <cellStyle name="Normal 6 5 2 2 4 3" xfId="3247" xr:uid="{DD3F031F-C52F-4390-B6C1-6BA0B73680E9}"/>
    <cellStyle name="Normal 6 5 2 2 4 4" xfId="3248" xr:uid="{3DC20E68-2900-48BD-B414-55175633FF44}"/>
    <cellStyle name="Normal 6 5 2 2 5" xfId="3249" xr:uid="{CCC5BB02-F224-4DAD-A0ED-2EE53F131856}"/>
    <cellStyle name="Normal 6 5 2 2 5 2" xfId="3250" xr:uid="{8EAF0A36-67C8-4FB8-9425-421DDAD883E7}"/>
    <cellStyle name="Normal 6 5 2 2 5 3" xfId="3251" xr:uid="{C94B2861-8F70-4BF7-9EC8-457C28A4F4C2}"/>
    <cellStyle name="Normal 6 5 2 2 5 4" xfId="3252" xr:uid="{837F79F1-1C9D-4FD5-AAEE-789C833B8528}"/>
    <cellStyle name="Normal 6 5 2 2 6" xfId="3253" xr:uid="{EFAD3465-91CA-433D-87F1-FD89B7796D3C}"/>
    <cellStyle name="Normal 6 5 2 2 7" xfId="3254" xr:uid="{7E67AC36-2295-45E0-9E92-030B00F98411}"/>
    <cellStyle name="Normal 6 5 2 2 8" xfId="3255" xr:uid="{017775C9-F233-4C34-9024-86F0BD55070D}"/>
    <cellStyle name="Normal 6 5 2 3" xfId="652" xr:uid="{48D6CDC7-887C-487D-B45E-C800D7D0A834}"/>
    <cellStyle name="Normal 6 5 2 3 2" xfId="653" xr:uid="{9430E38A-93E2-4A10-AC5A-E24C9BEEAE03}"/>
    <cellStyle name="Normal 6 5 2 3 2 2" xfId="654" xr:uid="{41A70013-7976-438D-BC4C-8E90BF6D8E19}"/>
    <cellStyle name="Normal 6 5 2 3 2 3" xfId="3256" xr:uid="{1615C62F-35DA-49BC-84DC-BB3FD7E26047}"/>
    <cellStyle name="Normal 6 5 2 3 2 4" xfId="3257" xr:uid="{3FAB0C00-6802-44FD-BA47-141E7D093D2B}"/>
    <cellStyle name="Normal 6 5 2 3 3" xfId="655" xr:uid="{4AD76F80-1DAA-41AC-8569-DC2F136E05C7}"/>
    <cellStyle name="Normal 6 5 2 3 3 2" xfId="3258" xr:uid="{E7DFD463-6060-414A-9471-D6A31943CCC7}"/>
    <cellStyle name="Normal 6 5 2 3 3 3" xfId="3259" xr:uid="{58CC12DC-0884-4274-A218-9A443A6B4BB4}"/>
    <cellStyle name="Normal 6 5 2 3 3 4" xfId="3260" xr:uid="{FBDB209C-2B5D-41CC-A52C-0A9CC4DF37B7}"/>
    <cellStyle name="Normal 6 5 2 3 4" xfId="3261" xr:uid="{C2467377-4000-4B97-A416-6ABF90246733}"/>
    <cellStyle name="Normal 6 5 2 3 5" xfId="3262" xr:uid="{290E512E-4414-468E-A041-C3D935F83E50}"/>
    <cellStyle name="Normal 6 5 2 3 6" xfId="3263" xr:uid="{1DEF7B40-5CC3-452A-80A0-8F3CD6C63696}"/>
    <cellStyle name="Normal 6 5 2 4" xfId="656" xr:uid="{6AB3D597-B0E8-4BE9-8CF2-75FA0D0291C7}"/>
    <cellStyle name="Normal 6 5 2 4 2" xfId="657" xr:uid="{CAD6C9BC-2995-4F9C-B925-DB0C90D13491}"/>
    <cellStyle name="Normal 6 5 2 4 2 2" xfId="3264" xr:uid="{E4D2FD64-BB81-4DFC-BF2A-ABCF3592B722}"/>
    <cellStyle name="Normal 6 5 2 4 2 3" xfId="3265" xr:uid="{778B1B6E-0D54-4CE9-9F6F-4D4D20666133}"/>
    <cellStyle name="Normal 6 5 2 4 2 4" xfId="3266" xr:uid="{781FE17F-B4CA-4BA0-9D71-5D2E3C44C44E}"/>
    <cellStyle name="Normal 6 5 2 4 3" xfId="3267" xr:uid="{5B723436-3E5C-473A-97A2-97063ACBAA63}"/>
    <cellStyle name="Normal 6 5 2 4 4" xfId="3268" xr:uid="{DD9242A4-02CD-468E-A4E1-B96F3A2B0393}"/>
    <cellStyle name="Normal 6 5 2 4 5" xfId="3269" xr:uid="{37F92157-1E8A-4B3F-918E-D4C9CAFFB1F1}"/>
    <cellStyle name="Normal 6 5 2 5" xfId="658" xr:uid="{BEC5F7D7-A48D-476B-9A00-903E1490AF91}"/>
    <cellStyle name="Normal 6 5 2 5 2" xfId="3270" xr:uid="{29145EB5-CDE4-4574-8932-628D8A27F9A1}"/>
    <cellStyle name="Normal 6 5 2 5 3" xfId="3271" xr:uid="{3B61AC98-9CAD-44AF-8B77-FAD19018A26D}"/>
    <cellStyle name="Normal 6 5 2 5 4" xfId="3272" xr:uid="{A1250721-8D06-444D-9B97-9AFB8871799C}"/>
    <cellStyle name="Normal 6 5 2 6" xfId="3273" xr:uid="{B250FCF4-467D-4B84-9652-8A25BA1C5B10}"/>
    <cellStyle name="Normal 6 5 2 6 2" xfId="3274" xr:uid="{9C59DD3F-AA00-4E6C-9661-16C88420CB3B}"/>
    <cellStyle name="Normal 6 5 2 6 3" xfId="3275" xr:uid="{2783A4DB-A40B-4EBA-AA61-CC6A8767A929}"/>
    <cellStyle name="Normal 6 5 2 6 4" xfId="3276" xr:uid="{7E6A466A-1C9A-4A6B-BCF3-F65D8F091504}"/>
    <cellStyle name="Normal 6 5 2 7" xfId="3277" xr:uid="{E6801687-9277-4453-9E75-E4B752DE521B}"/>
    <cellStyle name="Normal 6 5 2 8" xfId="3278" xr:uid="{498082F4-BECC-4013-9538-D83A42208723}"/>
    <cellStyle name="Normal 6 5 2 9" xfId="3279" xr:uid="{6812D580-04A4-49C0-A206-1947BA69DFB2}"/>
    <cellStyle name="Normal 6 5 3" xfId="341" xr:uid="{D6A478FE-CD1F-4B61-AC5C-107316A21BE2}"/>
    <cellStyle name="Normal 6 5 3 2" xfId="659" xr:uid="{50EB9392-36C6-4EDE-8A80-39A9083AB063}"/>
    <cellStyle name="Normal 6 5 3 2 2" xfId="660" xr:uid="{EE514C7B-32D7-4B4B-B0A5-DF8E54351CDB}"/>
    <cellStyle name="Normal 6 5 3 2 2 2" xfId="1662" xr:uid="{426FE6A9-FAD2-4356-948E-9F1238CFDC57}"/>
    <cellStyle name="Normal 6 5 3 2 2 2 2" xfId="1663" xr:uid="{B4CDC75F-EAFA-4A87-BF2B-453669059621}"/>
    <cellStyle name="Normal 6 5 3 2 2 3" xfId="1664" xr:uid="{C56A6D7A-1545-418D-B7F7-5B8EFD1B454C}"/>
    <cellStyle name="Normal 6 5 3 2 2 4" xfId="3280" xr:uid="{49204EED-34E7-4C23-AF35-15FB3D40FA0F}"/>
    <cellStyle name="Normal 6 5 3 2 3" xfId="1665" xr:uid="{C99A0DA3-6649-4A08-B632-C3F70F123538}"/>
    <cellStyle name="Normal 6 5 3 2 3 2" xfId="1666" xr:uid="{6CD7DF06-0064-4964-AE87-DB20685029AC}"/>
    <cellStyle name="Normal 6 5 3 2 3 3" xfId="3281" xr:uid="{196726AC-F69F-4CE7-886F-14DA4B12A275}"/>
    <cellStyle name="Normal 6 5 3 2 3 4" xfId="3282" xr:uid="{2A5B6A16-0C0E-415E-9DD9-6282615158FC}"/>
    <cellStyle name="Normal 6 5 3 2 4" xfId="1667" xr:uid="{6774FA7F-4A9F-46B8-A606-9D60B0D93BCB}"/>
    <cellStyle name="Normal 6 5 3 2 5" xfId="3283" xr:uid="{38BD7E66-0462-423F-A2A6-21AF952FE872}"/>
    <cellStyle name="Normal 6 5 3 2 6" xfId="3284" xr:uid="{D7690337-25DC-44EA-ADB0-C7D5780A4A2E}"/>
    <cellStyle name="Normal 6 5 3 3" xfId="661" xr:uid="{84218EC2-7303-4895-A0C0-9137BA721DC9}"/>
    <cellStyle name="Normal 6 5 3 3 2" xfId="1668" xr:uid="{BDA8EB5D-47CD-4B27-AF8E-9A5255F3D07A}"/>
    <cellStyle name="Normal 6 5 3 3 2 2" xfId="1669" xr:uid="{64485234-1E8E-4D65-A101-01D0379F5CF6}"/>
    <cellStyle name="Normal 6 5 3 3 2 3" xfId="3285" xr:uid="{7D1F3163-4E96-4B27-A92E-19BF015C76B6}"/>
    <cellStyle name="Normal 6 5 3 3 2 4" xfId="3286" xr:uid="{3DDBD2A3-A61E-4D1E-87C0-DEDB8DC1914F}"/>
    <cellStyle name="Normal 6 5 3 3 3" xfId="1670" xr:uid="{786C66E0-545C-4598-A8D8-86F6D83F0000}"/>
    <cellStyle name="Normal 6 5 3 3 4" xfId="3287" xr:uid="{C710AF3D-E847-42C6-AF96-2D0004CE3AA5}"/>
    <cellStyle name="Normal 6 5 3 3 5" xfId="3288" xr:uid="{74235220-F5BB-49FA-842C-33EC49DB9634}"/>
    <cellStyle name="Normal 6 5 3 4" xfId="1671" xr:uid="{5C4E307A-80C0-4FE2-B488-8C63F4E89594}"/>
    <cellStyle name="Normal 6 5 3 4 2" xfId="1672" xr:uid="{D47A1A48-C844-4566-B13E-0DC8CE15C3C3}"/>
    <cellStyle name="Normal 6 5 3 4 3" xfId="3289" xr:uid="{865687D0-8E87-41BF-B1DE-ECB3AFD20105}"/>
    <cellStyle name="Normal 6 5 3 4 4" xfId="3290" xr:uid="{A0E13206-F85F-4F75-B606-7B297B2E336E}"/>
    <cellStyle name="Normal 6 5 3 5" xfId="1673" xr:uid="{D5720376-CA7D-4B41-84F0-9937BE52F8CA}"/>
    <cellStyle name="Normal 6 5 3 5 2" xfId="3291" xr:uid="{4D602D65-6370-4F39-8FE7-8F4A3163FC38}"/>
    <cellStyle name="Normal 6 5 3 5 3" xfId="3292" xr:uid="{E147D67C-9FA3-4324-9E54-5559AB4A07E1}"/>
    <cellStyle name="Normal 6 5 3 5 4" xfId="3293" xr:uid="{30B7583F-8CAA-4EFB-8F4E-ABBF18E2AB45}"/>
    <cellStyle name="Normal 6 5 3 6" xfId="3294" xr:uid="{73CD7F1E-1792-4453-8B60-55C549B9CCC0}"/>
    <cellStyle name="Normal 6 5 3 7" xfId="3295" xr:uid="{4D5BB915-12F2-4885-B2B0-DB607F0DDA87}"/>
    <cellStyle name="Normal 6 5 3 8" xfId="3296" xr:uid="{6F9F004C-3400-4469-AEFB-47B958183EB7}"/>
    <cellStyle name="Normal 6 5 4" xfId="342" xr:uid="{1E9A8F83-85D0-4D8E-A288-9AB2E022B723}"/>
    <cellStyle name="Normal 6 5 4 2" xfId="662" xr:uid="{D3FC93A4-D0C0-4D46-8F3A-F102C7A0254E}"/>
    <cellStyle name="Normal 6 5 4 2 2" xfId="663" xr:uid="{C9EE7204-3576-41E4-86AC-701806F6AFBC}"/>
    <cellStyle name="Normal 6 5 4 2 2 2" xfId="1674" xr:uid="{4B6FF137-8C70-47A4-A14E-CE26214EEE56}"/>
    <cellStyle name="Normal 6 5 4 2 2 3" xfId="3297" xr:uid="{A0DCE67F-3E90-4554-BBCC-0B2CA67D8BE6}"/>
    <cellStyle name="Normal 6 5 4 2 2 4" xfId="3298" xr:uid="{DA6BE837-94D1-444D-8262-BA79FD1926B5}"/>
    <cellStyle name="Normal 6 5 4 2 3" xfId="1675" xr:uid="{93852C08-1B9A-438C-BB16-8EDA93375F34}"/>
    <cellStyle name="Normal 6 5 4 2 4" xfId="3299" xr:uid="{5BC4E083-C8DB-4F46-A020-7917D29AADBE}"/>
    <cellStyle name="Normal 6 5 4 2 5" xfId="3300" xr:uid="{21CE2159-1D40-4D9B-BBAA-A26A32146160}"/>
    <cellStyle name="Normal 6 5 4 3" xfId="664" xr:uid="{6303D3D9-377E-4615-ADC6-4F20E362AD13}"/>
    <cellStyle name="Normal 6 5 4 3 2" xfId="1676" xr:uid="{622BC3B2-F717-4CEC-8609-EC8416CF68C8}"/>
    <cellStyle name="Normal 6 5 4 3 3" xfId="3301" xr:uid="{D1A41EA7-64ED-41C3-88F2-5D2E3579AA79}"/>
    <cellStyle name="Normal 6 5 4 3 4" xfId="3302" xr:uid="{E3C77BBB-868F-4F63-92D6-3ABD0B25B79E}"/>
    <cellStyle name="Normal 6 5 4 4" xfId="1677" xr:uid="{52C47A95-00DA-4CF0-8447-C9B2BC0CB122}"/>
    <cellStyle name="Normal 6 5 4 4 2" xfId="3303" xr:uid="{CCA13559-76D8-42DB-9669-81FAAE80B52B}"/>
    <cellStyle name="Normal 6 5 4 4 3" xfId="3304" xr:uid="{DE28FD52-6889-4393-BE76-7B6044DAB58C}"/>
    <cellStyle name="Normal 6 5 4 4 4" xfId="3305" xr:uid="{C41896E7-BF52-4ADC-A953-A9A0EBB4C167}"/>
    <cellStyle name="Normal 6 5 4 5" xfId="3306" xr:uid="{18874D4C-63C4-421E-BA43-14DADD4860F2}"/>
    <cellStyle name="Normal 6 5 4 6" xfId="3307" xr:uid="{E616648A-2633-448E-98FF-59198FCE6B67}"/>
    <cellStyle name="Normal 6 5 4 7" xfId="3308" xr:uid="{5B369FE1-9ECC-43DC-BA67-DE7691AE71CA}"/>
    <cellStyle name="Normal 6 5 5" xfId="343" xr:uid="{2BD7E99B-2603-4C9E-A631-470FB290BF5E}"/>
    <cellStyle name="Normal 6 5 5 2" xfId="665" xr:uid="{0B7655C0-FBCB-400E-8E42-955E8BD5A155}"/>
    <cellStyle name="Normal 6 5 5 2 2" xfId="1678" xr:uid="{A7F89208-167A-46B6-8CAE-9EE683CBF7BA}"/>
    <cellStyle name="Normal 6 5 5 2 3" xfId="3309" xr:uid="{3646825D-B642-46D7-AE9E-3445BB855CB6}"/>
    <cellStyle name="Normal 6 5 5 2 4" xfId="3310" xr:uid="{8B3D9C14-B09B-4BC6-BF01-806D7D1908B0}"/>
    <cellStyle name="Normal 6 5 5 3" xfId="1679" xr:uid="{5440E622-7FDC-4BDE-AB18-A1FFBAD90EE9}"/>
    <cellStyle name="Normal 6 5 5 3 2" xfId="3311" xr:uid="{39B3D4DD-5513-49CF-8F91-A324EAC2D129}"/>
    <cellStyle name="Normal 6 5 5 3 3" xfId="3312" xr:uid="{88611461-0C0B-4A55-BE8D-392AA7988360}"/>
    <cellStyle name="Normal 6 5 5 3 4" xfId="3313" xr:uid="{2D333093-E651-4D46-8C0D-1931B4C524DD}"/>
    <cellStyle name="Normal 6 5 5 4" xfId="3314" xr:uid="{CC337E11-CDE8-4754-A29D-85894B26D695}"/>
    <cellStyle name="Normal 6 5 5 5" xfId="3315" xr:uid="{0B0C3BFA-C901-4AE7-A6EC-82F34B87085A}"/>
    <cellStyle name="Normal 6 5 5 6" xfId="3316" xr:uid="{BBD56C4D-4A48-471B-AD60-84E4B9056766}"/>
    <cellStyle name="Normal 6 5 6" xfId="666" xr:uid="{7E0939D3-B91D-4B46-AFD2-6DF7B3C39F59}"/>
    <cellStyle name="Normal 6 5 6 2" xfId="1680" xr:uid="{E733E128-CF90-4063-9547-66B5746E55D0}"/>
    <cellStyle name="Normal 6 5 6 2 2" xfId="3317" xr:uid="{35AD0C5D-08DC-4394-A16A-E2229AE6FA5C}"/>
    <cellStyle name="Normal 6 5 6 2 3" xfId="3318" xr:uid="{340C2D87-BADF-4B9D-9C8D-F4E8AF7374EB}"/>
    <cellStyle name="Normal 6 5 6 2 4" xfId="3319" xr:uid="{26E9BBB2-C2E4-4527-95B0-9380FD0E1FE5}"/>
    <cellStyle name="Normal 6 5 6 3" xfId="3320" xr:uid="{B0081C57-0707-48AF-82CD-6A1A333FDD5E}"/>
    <cellStyle name="Normal 6 5 6 4" xfId="3321" xr:uid="{CB9D78DA-7444-418C-A285-5BF2571C4781}"/>
    <cellStyle name="Normal 6 5 6 5" xfId="3322" xr:uid="{AED4D47A-54DA-4004-AC60-F3553544222D}"/>
    <cellStyle name="Normal 6 5 7" xfId="1681" xr:uid="{4A05D5F3-28A4-4B14-9BBD-E4032312320B}"/>
    <cellStyle name="Normal 6 5 7 2" xfId="3323" xr:uid="{734571E7-6926-43D5-8EF9-4239C049D8B9}"/>
    <cellStyle name="Normal 6 5 7 3" xfId="3324" xr:uid="{5AE73659-FF59-45AC-BD83-22F07CA2A5E3}"/>
    <cellStyle name="Normal 6 5 7 4" xfId="3325" xr:uid="{680D497C-2EB1-43D0-8CCA-7611B647462C}"/>
    <cellStyle name="Normal 6 5 8" xfId="3326" xr:uid="{75B883F6-6F91-465C-8DCB-0BBC350ACD2D}"/>
    <cellStyle name="Normal 6 5 8 2" xfId="3327" xr:uid="{C1C4590E-00F8-4C4A-95C8-6D83554F7E6E}"/>
    <cellStyle name="Normal 6 5 8 3" xfId="3328" xr:uid="{93A0B19D-C307-4DD1-9F91-EB287E2A987F}"/>
    <cellStyle name="Normal 6 5 8 4" xfId="3329" xr:uid="{BB302715-6DF8-487C-ABE0-0D50C08BFE28}"/>
    <cellStyle name="Normal 6 5 9" xfId="3330" xr:uid="{6F8EAD36-7DE2-4AAC-B54A-3F8B804717E4}"/>
    <cellStyle name="Normal 6 6" xfId="128" xr:uid="{23EA8784-64F1-4BE3-9292-A979D2B1181B}"/>
    <cellStyle name="Normal 6 6 2" xfId="129" xr:uid="{5AD5A333-D83B-4FEB-8505-80FBFDFDA38E}"/>
    <cellStyle name="Normal 6 6 2 2" xfId="344" xr:uid="{196DFFCC-57A7-4BB4-86F1-A46D2FDA8148}"/>
    <cellStyle name="Normal 6 6 2 2 2" xfId="667" xr:uid="{2637143D-1F10-4E14-BB98-DE0AFB6FFD44}"/>
    <cellStyle name="Normal 6 6 2 2 2 2" xfId="1682" xr:uid="{4FD34817-AB1C-49BC-8EF8-7E10375649CD}"/>
    <cellStyle name="Normal 6 6 2 2 2 3" xfId="3331" xr:uid="{8899C76D-FB66-4845-A5C3-4AD2543265B1}"/>
    <cellStyle name="Normal 6 6 2 2 2 4" xfId="3332" xr:uid="{6A6039E6-7E5A-402C-A043-2B9DC3DCC4F8}"/>
    <cellStyle name="Normal 6 6 2 2 3" xfId="1683" xr:uid="{1C5E47E0-6F1F-435A-BA5D-FB56AF5614EF}"/>
    <cellStyle name="Normal 6 6 2 2 3 2" xfId="3333" xr:uid="{53A9DB1E-B39A-44FF-A9AF-1535F6931C39}"/>
    <cellStyle name="Normal 6 6 2 2 3 3" xfId="3334" xr:uid="{2EBD1122-E7C1-40F3-97EC-932524298B88}"/>
    <cellStyle name="Normal 6 6 2 2 3 4" xfId="3335" xr:uid="{3AEA99D1-CD0E-4789-9C0C-441ADB51B76D}"/>
    <cellStyle name="Normal 6 6 2 2 4" xfId="3336" xr:uid="{529A1BE9-A042-46CA-AE72-2A0641AB9879}"/>
    <cellStyle name="Normal 6 6 2 2 5" xfId="3337" xr:uid="{EDE11269-8A30-4966-88F6-8E6CA3DE9920}"/>
    <cellStyle name="Normal 6 6 2 2 6" xfId="3338" xr:uid="{C403F2C5-A358-4BAF-BA0F-3AA8F74FCC00}"/>
    <cellStyle name="Normal 6 6 2 3" xfId="668" xr:uid="{CF9504D6-C520-42A1-AFC5-B403ED3D6BF0}"/>
    <cellStyle name="Normal 6 6 2 3 2" xfId="1684" xr:uid="{0A7C6177-E763-47B4-B425-5C37A7F57BEC}"/>
    <cellStyle name="Normal 6 6 2 3 2 2" xfId="3339" xr:uid="{5F8EDF93-A000-4C68-A90F-E5B6DAB63BFA}"/>
    <cellStyle name="Normal 6 6 2 3 2 3" xfId="3340" xr:uid="{A70BCEC6-5A82-45B3-983E-80128BBDB88E}"/>
    <cellStyle name="Normal 6 6 2 3 2 4" xfId="3341" xr:uid="{9FD27EC3-FEDD-4335-B05C-CAC1230D2939}"/>
    <cellStyle name="Normal 6 6 2 3 3" xfId="3342" xr:uid="{D993C89E-C950-4CE0-BDCF-B335A02FF0DC}"/>
    <cellStyle name="Normal 6 6 2 3 4" xfId="3343" xr:uid="{276917E6-2C7E-48A4-A3EE-80B6BC5A45FA}"/>
    <cellStyle name="Normal 6 6 2 3 5" xfId="3344" xr:uid="{6B6CF695-064B-4453-A7E7-60610BECE288}"/>
    <cellStyle name="Normal 6 6 2 4" xfId="1685" xr:uid="{3AC3A846-FE08-4386-BFA9-4D8323EEBF8B}"/>
    <cellStyle name="Normal 6 6 2 4 2" xfId="3345" xr:uid="{9F2B7F64-5ABE-47A7-950B-B2E4B5286781}"/>
    <cellStyle name="Normal 6 6 2 4 3" xfId="3346" xr:uid="{45298418-7F0A-4ED0-B767-BB8A66E455DA}"/>
    <cellStyle name="Normal 6 6 2 4 4" xfId="3347" xr:uid="{4ED04243-1982-4EA6-A3F6-BD38EEEFBE72}"/>
    <cellStyle name="Normal 6 6 2 5" xfId="3348" xr:uid="{77D2AB4C-8A4E-4422-B92E-C06AD0229B90}"/>
    <cellStyle name="Normal 6 6 2 5 2" xfId="3349" xr:uid="{4B04468E-E075-4421-A1F5-038A2D940E2A}"/>
    <cellStyle name="Normal 6 6 2 5 3" xfId="3350" xr:uid="{500E00C5-238D-4AC9-92D1-590817B3FB47}"/>
    <cellStyle name="Normal 6 6 2 5 4" xfId="3351" xr:uid="{25CD1539-47A8-429A-9135-9E1439E02FA1}"/>
    <cellStyle name="Normal 6 6 2 6" xfId="3352" xr:uid="{599E035A-1389-4CA2-9C35-A5A91409AB38}"/>
    <cellStyle name="Normal 6 6 2 7" xfId="3353" xr:uid="{C2EF9010-8CAC-4DA7-8DCF-FBEC9BE60CAB}"/>
    <cellStyle name="Normal 6 6 2 8" xfId="3354" xr:uid="{44D99DB9-36FD-449E-A5D1-7D2E0774891A}"/>
    <cellStyle name="Normal 6 6 3" xfId="345" xr:uid="{1584AA26-B6CC-4787-99FA-646F15F93BCC}"/>
    <cellStyle name="Normal 6 6 3 2" xfId="669" xr:uid="{A3C12E6C-F3C1-4939-9CC6-5A12D934912F}"/>
    <cellStyle name="Normal 6 6 3 2 2" xfId="670" xr:uid="{21FEFD94-8C92-4BB9-8F43-028F234CADD4}"/>
    <cellStyle name="Normal 6 6 3 2 3" xfId="3355" xr:uid="{6CD59FBA-DFA8-4493-81F3-35B90B4FFCFD}"/>
    <cellStyle name="Normal 6 6 3 2 4" xfId="3356" xr:uid="{AA94772F-2E2B-4450-9F61-231C90AD14E4}"/>
    <cellStyle name="Normal 6 6 3 3" xfId="671" xr:uid="{312F814D-89AD-462B-9BAF-FFE7BA2A6FA3}"/>
    <cellStyle name="Normal 6 6 3 3 2" xfId="3357" xr:uid="{1E4E9E57-1E27-40F6-8D08-F90CD9C3849F}"/>
    <cellStyle name="Normal 6 6 3 3 3" xfId="3358" xr:uid="{D78907D0-1780-40BC-8E31-81A7261B5824}"/>
    <cellStyle name="Normal 6 6 3 3 4" xfId="3359" xr:uid="{1EB8A2E9-FAC9-4197-B519-4C14AFAC5FD6}"/>
    <cellStyle name="Normal 6 6 3 4" xfId="3360" xr:uid="{B5F1BB30-50F5-481D-B049-FD7FF96F7488}"/>
    <cellStyle name="Normal 6 6 3 5" xfId="3361" xr:uid="{2523CE8D-F6E6-40EE-897C-DAEF15D5A54E}"/>
    <cellStyle name="Normal 6 6 3 6" xfId="3362" xr:uid="{3482E80F-FDAD-45DC-9B48-DDF1E43547F0}"/>
    <cellStyle name="Normal 6 6 4" xfId="346" xr:uid="{2815545F-28E4-4F91-8018-ADEF4F10E1C8}"/>
    <cellStyle name="Normal 6 6 4 2" xfId="672" xr:uid="{F0BB1B2C-0F9B-4C6E-B289-089B0E599A19}"/>
    <cellStyle name="Normal 6 6 4 2 2" xfId="3363" xr:uid="{59A20876-9E2F-48FD-93F4-B9C23B94A45A}"/>
    <cellStyle name="Normal 6 6 4 2 3" xfId="3364" xr:uid="{D739E619-1AF3-44A7-A2B6-16FB079D548F}"/>
    <cellStyle name="Normal 6 6 4 2 4" xfId="3365" xr:uid="{04EDA22C-9274-4117-B0CC-1C3E3739FCD0}"/>
    <cellStyle name="Normal 6 6 4 3" xfId="3366" xr:uid="{70EDA90D-B4CD-4EC1-8057-BACEDFCE2842}"/>
    <cellStyle name="Normal 6 6 4 4" xfId="3367" xr:uid="{028FBF9F-6B37-4E98-93EA-A0238E7B4CB4}"/>
    <cellStyle name="Normal 6 6 4 5" xfId="3368" xr:uid="{1B1CC814-C458-4EB7-B5C9-DEB81636F22F}"/>
    <cellStyle name="Normal 6 6 5" xfId="673" xr:uid="{2E98D772-1151-4A20-B076-B5F98FD9C2E7}"/>
    <cellStyle name="Normal 6 6 5 2" xfId="3369" xr:uid="{4C299499-A3A8-4D3C-ACF7-769B97AC7FA7}"/>
    <cellStyle name="Normal 6 6 5 3" xfId="3370" xr:uid="{CEA7D9CE-C446-4EF4-8C96-2C0B4FA16CBA}"/>
    <cellStyle name="Normal 6 6 5 4" xfId="3371" xr:uid="{A937E477-5A00-44B9-B468-7E0DA6EBA397}"/>
    <cellStyle name="Normal 6 6 6" xfId="3372" xr:uid="{6A877EFE-9120-4368-98A0-83753DBE2975}"/>
    <cellStyle name="Normal 6 6 6 2" xfId="3373" xr:uid="{18FF8684-3613-4E6F-9BD0-CF144B412F7C}"/>
    <cellStyle name="Normal 6 6 6 3" xfId="3374" xr:uid="{98BB6CDE-C3CB-4B2C-80A1-C0DEE5248C9B}"/>
    <cellStyle name="Normal 6 6 6 4" xfId="3375" xr:uid="{4F1E23A9-BAAF-450F-A3FD-E35043040EE7}"/>
    <cellStyle name="Normal 6 6 7" xfId="3376" xr:uid="{AEF93B31-1621-4108-A676-BFBB99333957}"/>
    <cellStyle name="Normal 6 6 8" xfId="3377" xr:uid="{8A838747-BD89-4395-A976-5C3A866AC417}"/>
    <cellStyle name="Normal 6 6 9" xfId="3378" xr:uid="{ED680366-F2EA-4A89-A0E3-8783C2732973}"/>
    <cellStyle name="Normal 6 7" xfId="130" xr:uid="{A48FA93E-DB12-49DD-BC6C-E735AD769375}"/>
    <cellStyle name="Normal 6 7 2" xfId="347" xr:uid="{6710E72A-5F09-4B6F-8155-D9551A2E75B0}"/>
    <cellStyle name="Normal 6 7 2 2" xfId="674" xr:uid="{5A277DB0-B291-4A2D-B4C3-9BD337295214}"/>
    <cellStyle name="Normal 6 7 2 2 2" xfId="1686" xr:uid="{4AF67358-646E-4604-9511-2670D8825BA2}"/>
    <cellStyle name="Normal 6 7 2 2 2 2" xfId="1687" xr:uid="{5BE8C2C0-5D44-41F8-8562-BC36F17FEDA4}"/>
    <cellStyle name="Normal 6 7 2 2 3" xfId="1688" xr:uid="{0E77D5BC-809A-40DC-A2D9-A237E065F5F9}"/>
    <cellStyle name="Normal 6 7 2 2 4" xfId="3379" xr:uid="{144F62A0-1F9F-478F-8EB2-D26D808D5BD9}"/>
    <cellStyle name="Normal 6 7 2 3" xfId="1689" xr:uid="{E4BF4178-2C46-459D-B54F-A4909F6528EC}"/>
    <cellStyle name="Normal 6 7 2 3 2" xfId="1690" xr:uid="{4DBB2743-975E-4DEA-BC3E-242B9DD3BF89}"/>
    <cellStyle name="Normal 6 7 2 3 3" xfId="3380" xr:uid="{314F24A3-52AB-4E57-B4F0-DEF8737391AF}"/>
    <cellStyle name="Normal 6 7 2 3 4" xfId="3381" xr:uid="{77DC6DC4-E09C-4916-8CCE-A59DE3BD54D0}"/>
    <cellStyle name="Normal 6 7 2 4" xfId="1691" xr:uid="{5258D344-7E61-4D46-BDFB-0F68BBC4AD15}"/>
    <cellStyle name="Normal 6 7 2 5" xfId="3382" xr:uid="{2C1FC03E-DD6E-424B-B91F-84ADDCD81733}"/>
    <cellStyle name="Normal 6 7 2 6" xfId="3383" xr:uid="{BFA30418-9FDD-45FC-B42F-AE5BFA1D9332}"/>
    <cellStyle name="Normal 6 7 3" xfId="675" xr:uid="{13C9D65D-5A58-4217-A3B3-B3ECA81C6619}"/>
    <cellStyle name="Normal 6 7 3 2" xfId="1692" xr:uid="{64C02244-5972-4401-B7CD-72187E4614BF}"/>
    <cellStyle name="Normal 6 7 3 2 2" xfId="1693" xr:uid="{250FB047-8EFD-44AE-BA03-051BB5131486}"/>
    <cellStyle name="Normal 6 7 3 2 3" xfId="3384" xr:uid="{61E12E64-B160-4968-8C1B-C0AF6D6BA93A}"/>
    <cellStyle name="Normal 6 7 3 2 4" xfId="3385" xr:uid="{900D9B3E-42A4-48ED-B56D-510BE9B12F17}"/>
    <cellStyle name="Normal 6 7 3 3" xfId="1694" xr:uid="{00E9DAFB-41DE-4A83-9F3D-71E2DDF2CB00}"/>
    <cellStyle name="Normal 6 7 3 4" xfId="3386" xr:uid="{DD9A7C0E-1436-4BD2-98F4-062B1D76E1F4}"/>
    <cellStyle name="Normal 6 7 3 5" xfId="3387" xr:uid="{75A56283-7746-4FB7-9C17-31167CDF5EE8}"/>
    <cellStyle name="Normal 6 7 4" xfId="1695" xr:uid="{675BE528-3A3D-40F0-A854-07DCE84ECB4B}"/>
    <cellStyle name="Normal 6 7 4 2" xfId="1696" xr:uid="{F5072B43-3B5B-45A8-8CAE-5F468F4E63B1}"/>
    <cellStyle name="Normal 6 7 4 3" xfId="3388" xr:uid="{176C33CF-6294-40D4-B503-219B2D169F23}"/>
    <cellStyle name="Normal 6 7 4 4" xfId="3389" xr:uid="{480721C2-4133-42D1-A139-96302E2E4512}"/>
    <cellStyle name="Normal 6 7 5" xfId="1697" xr:uid="{852B7E00-6773-43D0-9166-9A8EC345393E}"/>
    <cellStyle name="Normal 6 7 5 2" xfId="3390" xr:uid="{5283343D-0E0C-45ED-B08C-2681FDFBCC89}"/>
    <cellStyle name="Normal 6 7 5 3" xfId="3391" xr:uid="{55F6B0E3-B69F-405E-A5CD-58C4A2C52EF3}"/>
    <cellStyle name="Normal 6 7 5 4" xfId="3392" xr:uid="{3DB37E9A-B48A-42C9-B827-14C770CB4D08}"/>
    <cellStyle name="Normal 6 7 6" xfId="3393" xr:uid="{E1F6EFDE-15CC-41C3-93FD-BF93635D8F93}"/>
    <cellStyle name="Normal 6 7 7" xfId="3394" xr:uid="{B1ECD776-1443-422F-8FE2-311743415F6B}"/>
    <cellStyle name="Normal 6 7 8" xfId="3395" xr:uid="{C5505529-FBEC-4F8F-A10C-A77804F0805C}"/>
    <cellStyle name="Normal 6 8" xfId="348" xr:uid="{DB1E6ED4-C2D2-43FA-AA94-60D9BB9B6D26}"/>
    <cellStyle name="Normal 6 8 2" xfId="676" xr:uid="{9DAE0A29-47B4-4F86-87DC-EF1F5B09135F}"/>
    <cellStyle name="Normal 6 8 2 2" xfId="677" xr:uid="{1705AAFB-18A4-412A-A3A5-9E426139997F}"/>
    <cellStyle name="Normal 6 8 2 2 2" xfId="1698" xr:uid="{AA830FF5-8D68-40D9-A2AD-AAC1ABB644BA}"/>
    <cellStyle name="Normal 6 8 2 2 3" xfId="3396" xr:uid="{CA64E375-4FD8-4C36-9A9A-DEEDEBE598B4}"/>
    <cellStyle name="Normal 6 8 2 2 4" xfId="3397" xr:uid="{F3F6E515-BFC3-4F55-B29F-B1DEE6DE0B1A}"/>
    <cellStyle name="Normal 6 8 2 3" xfId="1699" xr:uid="{A0648D1B-5CDE-48D8-A7EE-2C1C73103A51}"/>
    <cellStyle name="Normal 6 8 2 4" xfId="3398" xr:uid="{41B1D52E-8B19-475A-91EB-814FDA67EE65}"/>
    <cellStyle name="Normal 6 8 2 5" xfId="3399" xr:uid="{A7B6A1F3-27A2-4454-A67A-778AFE691410}"/>
    <cellStyle name="Normal 6 8 3" xfId="678" xr:uid="{797286D3-B1C3-41C6-A7EA-887EDC5C62FC}"/>
    <cellStyle name="Normal 6 8 3 2" xfId="1700" xr:uid="{AEA6F98D-BFFC-4127-BE3E-08272FB7E5D5}"/>
    <cellStyle name="Normal 6 8 3 3" xfId="3400" xr:uid="{D7ECA8BB-4B28-4967-8031-8A0BE54C7F03}"/>
    <cellStyle name="Normal 6 8 3 4" xfId="3401" xr:uid="{B5876221-7CF9-4EA8-8A13-4C93E4C5CC06}"/>
    <cellStyle name="Normal 6 8 4" xfId="1701" xr:uid="{B6860907-4B57-4F35-9C39-3CAAAED26EA0}"/>
    <cellStyle name="Normal 6 8 4 2" xfId="3402" xr:uid="{23BD4A39-AC36-41C0-96CB-ED47304BE38A}"/>
    <cellStyle name="Normal 6 8 4 3" xfId="3403" xr:uid="{78B23632-CA70-4075-B053-3244CAE666E8}"/>
    <cellStyle name="Normal 6 8 4 4" xfId="3404" xr:uid="{71B6E307-E2E2-4F12-B09B-92897BCF2BBF}"/>
    <cellStyle name="Normal 6 8 5" xfId="3405" xr:uid="{407F3314-7E2B-4435-8C51-E278129F33F9}"/>
    <cellStyle name="Normal 6 8 6" xfId="3406" xr:uid="{A001E696-DCE2-48FF-B7CA-F4188831030B}"/>
    <cellStyle name="Normal 6 8 7" xfId="3407" xr:uid="{73EA6E34-C0D1-4A44-89A2-4838739E76E2}"/>
    <cellStyle name="Normal 6 9" xfId="349" xr:uid="{DF416044-D736-4068-A70C-7464E2A05FE1}"/>
    <cellStyle name="Normal 6 9 2" xfId="679" xr:uid="{51711DD2-3E84-4EDC-9365-092377230197}"/>
    <cellStyle name="Normal 6 9 2 2" xfId="1702" xr:uid="{28B2F2FA-DF40-43FE-B7C8-B219F0576880}"/>
    <cellStyle name="Normal 6 9 2 3" xfId="3408" xr:uid="{8DB540D4-CAC9-4975-9901-65009BA30CD2}"/>
    <cellStyle name="Normal 6 9 2 4" xfId="3409" xr:uid="{37D8E047-C237-4704-B527-5BE42D7652C7}"/>
    <cellStyle name="Normal 6 9 3" xfId="1703" xr:uid="{40E82C31-2D25-43A0-AA62-DECBAF6AE90F}"/>
    <cellStyle name="Normal 6 9 3 2" xfId="3410" xr:uid="{B188667A-2044-425D-AFFF-399FFFD77512}"/>
    <cellStyle name="Normal 6 9 3 3" xfId="3411" xr:uid="{5545C4BD-A808-429F-9F46-810EE279C420}"/>
    <cellStyle name="Normal 6 9 3 4" xfId="3412" xr:uid="{7135C5B8-90CF-4B43-B525-587BAEE4DE29}"/>
    <cellStyle name="Normal 6 9 4" xfId="3413" xr:uid="{692B3EDA-3D4F-48D0-A39E-8CCE5EE03809}"/>
    <cellStyle name="Normal 6 9 5" xfId="3414" xr:uid="{757776F1-5577-47AD-B0B8-CE767FC8693F}"/>
    <cellStyle name="Normal 6 9 6" xfId="3415" xr:uid="{C286FAF7-1221-46B0-8605-67F35D4E3420}"/>
    <cellStyle name="Normal 7" xfId="131" xr:uid="{7E840EB7-5D9C-4667-9452-AD01431FC9D4}"/>
    <cellStyle name="Normal 7 10" xfId="1704" xr:uid="{E70B0D52-412C-4473-BF56-EB42D4321F00}"/>
    <cellStyle name="Normal 7 10 2" xfId="3416" xr:uid="{D2B1C82D-891A-4564-964D-CE9FFBCD63AF}"/>
    <cellStyle name="Normal 7 10 3" xfId="3417" xr:uid="{47660DD7-FCF3-4A61-BECD-EC94F4FFAE93}"/>
    <cellStyle name="Normal 7 10 4" xfId="3418" xr:uid="{CA9CC6FA-A694-4236-B91C-A2722909CB4D}"/>
    <cellStyle name="Normal 7 11" xfId="3419" xr:uid="{A5080C19-1E8A-4E15-82B9-837CC053C248}"/>
    <cellStyle name="Normal 7 11 2" xfId="3420" xr:uid="{3544089D-3336-465B-AE55-ABF3BD5E8740}"/>
    <cellStyle name="Normal 7 11 3" xfId="3421" xr:uid="{3C742982-D8F0-47D4-9BE5-E5342E11D7EF}"/>
    <cellStyle name="Normal 7 11 4" xfId="3422" xr:uid="{E4BE8DF9-5A3C-4AD3-A3ED-2DF698AAA060}"/>
    <cellStyle name="Normal 7 12" xfId="3423" xr:uid="{12D2DB28-761C-4B87-A57F-B34E6DB4F7E9}"/>
    <cellStyle name="Normal 7 12 2" xfId="3424" xr:uid="{58D64340-8AE0-46BF-81DE-F400E5FF131A}"/>
    <cellStyle name="Normal 7 13" xfId="3425" xr:uid="{0557D5EC-C79A-4907-8765-0EE8ACD4C7DE}"/>
    <cellStyle name="Normal 7 14" xfId="3426" xr:uid="{738F726B-2C9F-4BA0-AAA6-1AAA380DF288}"/>
    <cellStyle name="Normal 7 15" xfId="3427" xr:uid="{C752CDD3-AD52-4BCA-B601-E9A27332CDA0}"/>
    <cellStyle name="Normal 7 2" xfId="132" xr:uid="{B7ABC1E6-80A9-4ECF-9C0C-120913D92656}"/>
    <cellStyle name="Normal 7 2 10" xfId="3428" xr:uid="{CC37F6B9-190B-4816-8BFC-1606D8A2CF45}"/>
    <cellStyle name="Normal 7 2 11" xfId="3429" xr:uid="{C5B6D097-8F50-414D-89F9-C2C5E2F878DD}"/>
    <cellStyle name="Normal 7 2 2" xfId="133" xr:uid="{2599A5E5-AAF1-447E-B9B2-E81725CD067A}"/>
    <cellStyle name="Normal 7 2 2 2" xfId="134" xr:uid="{DFE8214A-6D20-4E23-BC2D-B21B2EFD0C00}"/>
    <cellStyle name="Normal 7 2 2 2 2" xfId="350" xr:uid="{1AC6E3DA-5492-4775-99D6-CACB40388079}"/>
    <cellStyle name="Normal 7 2 2 2 2 2" xfId="680" xr:uid="{1EA213C9-F650-4CF3-ABFA-CABEF0763841}"/>
    <cellStyle name="Normal 7 2 2 2 2 2 2" xfId="681" xr:uid="{2013E605-2B9A-4EB3-AE9E-D6EA6EDEE8BE}"/>
    <cellStyle name="Normal 7 2 2 2 2 2 2 2" xfId="1705" xr:uid="{91E0EEDE-3D71-48CC-90D4-4AF4E7BC652C}"/>
    <cellStyle name="Normal 7 2 2 2 2 2 2 2 2" xfId="1706" xr:uid="{EE6D03E4-F0C8-476A-81A9-45B594FC81F9}"/>
    <cellStyle name="Normal 7 2 2 2 2 2 2 3" xfId="1707" xr:uid="{772C17FC-205D-4E67-8476-D034D22FD221}"/>
    <cellStyle name="Normal 7 2 2 2 2 2 3" xfId="1708" xr:uid="{5BF99232-174A-4F6A-85E7-9D62C7A4CC9B}"/>
    <cellStyle name="Normal 7 2 2 2 2 2 3 2" xfId="1709" xr:uid="{D7534DBA-0A05-4695-ADC7-E9B7C6528DBA}"/>
    <cellStyle name="Normal 7 2 2 2 2 2 4" xfId="1710" xr:uid="{3FE6540A-89D7-44FC-B367-14C1420F101E}"/>
    <cellStyle name="Normal 7 2 2 2 2 3" xfId="682" xr:uid="{CD991C23-23B0-48EB-8EF7-795D7BA12457}"/>
    <cellStyle name="Normal 7 2 2 2 2 3 2" xfId="1711" xr:uid="{7CD2025F-3C0E-4541-B313-3FC91C858689}"/>
    <cellStyle name="Normal 7 2 2 2 2 3 2 2" xfId="1712" xr:uid="{35E9AAB6-5010-4352-B07B-E2B52032199A}"/>
    <cellStyle name="Normal 7 2 2 2 2 3 3" xfId="1713" xr:uid="{277BE5DC-7C4F-482E-AB0C-8628518D3C5B}"/>
    <cellStyle name="Normal 7 2 2 2 2 3 4" xfId="3430" xr:uid="{085F38A5-9389-44D6-B81C-CDC7628912F1}"/>
    <cellStyle name="Normal 7 2 2 2 2 4" xfId="1714" xr:uid="{7751FFEA-1B6C-4E68-8D4C-8C4231A7B50B}"/>
    <cellStyle name="Normal 7 2 2 2 2 4 2" xfId="1715" xr:uid="{75EDFB5F-823C-40C0-B45D-26CC83AC9D6D}"/>
    <cellStyle name="Normal 7 2 2 2 2 5" xfId="1716" xr:uid="{E55F99DA-BC47-4CA2-BBD9-E23DA365067A}"/>
    <cellStyle name="Normal 7 2 2 2 2 6" xfId="3431" xr:uid="{6CFA260D-8715-4C56-94B3-D9BBD6986502}"/>
    <cellStyle name="Normal 7 2 2 2 3" xfId="351" xr:uid="{AC5F10B6-2201-4223-B5A8-6B5C51722089}"/>
    <cellStyle name="Normal 7 2 2 2 3 2" xfId="683" xr:uid="{603B8F38-6469-4DD0-A405-7765E795D18D}"/>
    <cellStyle name="Normal 7 2 2 2 3 2 2" xfId="684" xr:uid="{1A8D0D0E-9709-47E1-BE2E-50415076760C}"/>
    <cellStyle name="Normal 7 2 2 2 3 2 2 2" xfId="1717" xr:uid="{8634DC3D-AF8F-4F0F-9030-D4002EF58542}"/>
    <cellStyle name="Normal 7 2 2 2 3 2 2 2 2" xfId="1718" xr:uid="{8592CCA9-F445-4809-91C8-290EFC72076A}"/>
    <cellStyle name="Normal 7 2 2 2 3 2 2 3" xfId="1719" xr:uid="{3252BDCD-C32B-4A92-AD79-1230D9FEF324}"/>
    <cellStyle name="Normal 7 2 2 2 3 2 3" xfId="1720" xr:uid="{EB4DE000-0853-4A9E-99E1-BE176C7AE87E}"/>
    <cellStyle name="Normal 7 2 2 2 3 2 3 2" xfId="1721" xr:uid="{C44E65F3-13AF-4C3D-AEC9-590D02B590EF}"/>
    <cellStyle name="Normal 7 2 2 2 3 2 4" xfId="1722" xr:uid="{DADD6D73-8C9E-4C46-871D-DE7B3B38D681}"/>
    <cellStyle name="Normal 7 2 2 2 3 3" xfId="685" xr:uid="{37B1EF9C-9B0B-4B3A-AA70-3FDEC9F62CD4}"/>
    <cellStyle name="Normal 7 2 2 2 3 3 2" xfId="1723" xr:uid="{B13CE3AA-8E52-4779-9FDD-D2AF1981F11E}"/>
    <cellStyle name="Normal 7 2 2 2 3 3 2 2" xfId="1724" xr:uid="{157E55F6-7EB2-4B12-B055-9F8741F05C85}"/>
    <cellStyle name="Normal 7 2 2 2 3 3 3" xfId="1725" xr:uid="{AF38D7D3-7A42-42AE-9ABE-5F47F700D062}"/>
    <cellStyle name="Normal 7 2 2 2 3 4" xfId="1726" xr:uid="{7743F96B-8455-453A-8CF8-29BDBE3E1BB2}"/>
    <cellStyle name="Normal 7 2 2 2 3 4 2" xfId="1727" xr:uid="{39E48B97-40A7-47E7-97BE-0A8533BC9E9A}"/>
    <cellStyle name="Normal 7 2 2 2 3 5" xfId="1728" xr:uid="{3BB2DCAC-ACF2-4FCA-B44B-0D2529B6B8BC}"/>
    <cellStyle name="Normal 7 2 2 2 4" xfId="686" xr:uid="{1AE6872E-C24D-405C-B415-9C6E8F5D5221}"/>
    <cellStyle name="Normal 7 2 2 2 4 2" xfId="687" xr:uid="{E60E3155-1E86-4966-A87C-C2638AE0ADF3}"/>
    <cellStyle name="Normal 7 2 2 2 4 2 2" xfId="1729" xr:uid="{F0349A67-8DC3-4ED2-BCD0-1BEA1182E18B}"/>
    <cellStyle name="Normal 7 2 2 2 4 2 2 2" xfId="1730" xr:uid="{DE570D0C-77D8-44C4-A2F4-368E3E088BD7}"/>
    <cellStyle name="Normal 7 2 2 2 4 2 3" xfId="1731" xr:uid="{F8A2CD6C-3529-4D3D-B9D3-F1B3DD65B30A}"/>
    <cellStyle name="Normal 7 2 2 2 4 3" xfId="1732" xr:uid="{3B3B24FC-B09B-40D3-9A8F-8CAE1D7F8A5F}"/>
    <cellStyle name="Normal 7 2 2 2 4 3 2" xfId="1733" xr:uid="{5B8C29D7-09DC-45D9-BDC0-A82119190800}"/>
    <cellStyle name="Normal 7 2 2 2 4 4" xfId="1734" xr:uid="{B184D7DA-1191-4489-8D2C-FEBBE87BEF20}"/>
    <cellStyle name="Normal 7 2 2 2 5" xfId="688" xr:uid="{5525F503-6FB5-4965-8F75-C28B968E9FD5}"/>
    <cellStyle name="Normal 7 2 2 2 5 2" xfId="1735" xr:uid="{1CC7B555-C8B9-47A7-81BE-1A04EFE3EB73}"/>
    <cellStyle name="Normal 7 2 2 2 5 2 2" xfId="1736" xr:uid="{BAB79231-2D32-485C-AA39-6611AAFDE07E}"/>
    <cellStyle name="Normal 7 2 2 2 5 3" xfId="1737" xr:uid="{84986D7D-675C-4584-B678-D191E5AAD9A6}"/>
    <cellStyle name="Normal 7 2 2 2 5 4" xfId="3432" xr:uid="{CF2FB16B-975A-4668-B2E5-973DBF0A1B53}"/>
    <cellStyle name="Normal 7 2 2 2 6" xfId="1738" xr:uid="{B7601BB9-2F40-4164-90BD-5F0296158787}"/>
    <cellStyle name="Normal 7 2 2 2 6 2" xfId="1739" xr:uid="{184C566F-D3F8-4F04-9A3F-56388A311FDB}"/>
    <cellStyle name="Normal 7 2 2 2 7" xfId="1740" xr:uid="{81ACD544-BE62-4A40-AC6F-7ACC5C6B80FB}"/>
    <cellStyle name="Normal 7 2 2 2 8" xfId="3433" xr:uid="{FC6670C9-6E3C-4753-AC75-20EAB3D7B68A}"/>
    <cellStyle name="Normal 7 2 2 3" xfId="352" xr:uid="{79A6A1C3-2716-4C54-BB2B-C88B926E6069}"/>
    <cellStyle name="Normal 7 2 2 3 2" xfId="689" xr:uid="{E2CB3E23-61A4-46CF-86C7-5F294139B2A4}"/>
    <cellStyle name="Normal 7 2 2 3 2 2" xfId="690" xr:uid="{B78116FE-61F8-4076-B268-79DD32AE90D5}"/>
    <cellStyle name="Normal 7 2 2 3 2 2 2" xfId="1741" xr:uid="{9AF72A60-AC50-4F9C-9FDF-163C16B4BCF6}"/>
    <cellStyle name="Normal 7 2 2 3 2 2 2 2" xfId="1742" xr:uid="{2D406DEC-C69D-4164-8033-ED76E70C09DD}"/>
    <cellStyle name="Normal 7 2 2 3 2 2 3" xfId="1743" xr:uid="{EA35C46D-1184-47AF-9752-CB8746B47128}"/>
    <cellStyle name="Normal 7 2 2 3 2 3" xfId="1744" xr:uid="{6807F8EE-A6FF-4FE4-888A-7C15CD900AC1}"/>
    <cellStyle name="Normal 7 2 2 3 2 3 2" xfId="1745" xr:uid="{3BE68638-D9BA-452B-9603-780A5D12B9C8}"/>
    <cellStyle name="Normal 7 2 2 3 2 4" xfId="1746" xr:uid="{6192652B-2A7D-490A-9979-FACF83A7AE81}"/>
    <cellStyle name="Normal 7 2 2 3 3" xfId="691" xr:uid="{CB42F050-12D3-4A32-8E01-A7463E7A075D}"/>
    <cellStyle name="Normal 7 2 2 3 3 2" xfId="1747" xr:uid="{4C735346-6E63-470B-9F7A-2FACD62D06C8}"/>
    <cellStyle name="Normal 7 2 2 3 3 2 2" xfId="1748" xr:uid="{E79E725C-9440-4C74-951D-B7AE05487BA9}"/>
    <cellStyle name="Normal 7 2 2 3 3 3" xfId="1749" xr:uid="{26051FE3-C6F7-4B35-B1C7-5FD608CDD97C}"/>
    <cellStyle name="Normal 7 2 2 3 3 4" xfId="3434" xr:uid="{80FB127F-B7FD-4D89-83FA-F9A21046CAFE}"/>
    <cellStyle name="Normal 7 2 2 3 4" xfId="1750" xr:uid="{F3DD1524-5590-4AFA-AC4F-A8759B35310B}"/>
    <cellStyle name="Normal 7 2 2 3 4 2" xfId="1751" xr:uid="{721E48EE-2B21-40A4-8549-94257EE4C1E3}"/>
    <cellStyle name="Normal 7 2 2 3 5" xfId="1752" xr:uid="{548B44E9-6F32-4FDB-80BC-57D6B83B1DDB}"/>
    <cellStyle name="Normal 7 2 2 3 6" xfId="3435" xr:uid="{BE82C195-211E-4111-8F1C-0E23810AF682}"/>
    <cellStyle name="Normal 7 2 2 4" xfId="353" xr:uid="{5DB89726-85EB-4D85-B356-1F8425D0CB90}"/>
    <cellStyle name="Normal 7 2 2 4 2" xfId="692" xr:uid="{3F6476A4-308A-4D70-B61F-6D7EF436014D}"/>
    <cellStyle name="Normal 7 2 2 4 2 2" xfId="693" xr:uid="{73F0FC29-4FEC-4A88-BF82-45CB76B78B40}"/>
    <cellStyle name="Normal 7 2 2 4 2 2 2" xfId="1753" xr:uid="{3774715D-C02D-4BCA-8C3C-6AEE4624BF03}"/>
    <cellStyle name="Normal 7 2 2 4 2 2 2 2" xfId="1754" xr:uid="{D915B63F-773F-44D8-ACD9-755893AFD7AE}"/>
    <cellStyle name="Normal 7 2 2 4 2 2 3" xfId="1755" xr:uid="{F6139409-C0F5-47AC-9FCB-50041C7F2137}"/>
    <cellStyle name="Normal 7 2 2 4 2 3" xfId="1756" xr:uid="{576421B7-3D89-4442-A07E-4736A4B47C3D}"/>
    <cellStyle name="Normal 7 2 2 4 2 3 2" xfId="1757" xr:uid="{2B262243-F22C-4933-B654-1047C51EF063}"/>
    <cellStyle name="Normal 7 2 2 4 2 4" xfId="1758" xr:uid="{CA380076-4B63-465C-B7EF-73C8A5F52C8A}"/>
    <cellStyle name="Normal 7 2 2 4 3" xfId="694" xr:uid="{FB441B24-7FDE-4260-9EE2-441327D730F7}"/>
    <cellStyle name="Normal 7 2 2 4 3 2" xfId="1759" xr:uid="{09320904-55A2-451C-B366-9CB51DC94477}"/>
    <cellStyle name="Normal 7 2 2 4 3 2 2" xfId="1760" xr:uid="{8AD35A24-99CA-481B-ABE7-C3BF723596EB}"/>
    <cellStyle name="Normal 7 2 2 4 3 3" xfId="1761" xr:uid="{F9D4C513-70ED-4180-A0A1-BB635548C99B}"/>
    <cellStyle name="Normal 7 2 2 4 4" xfId="1762" xr:uid="{02CA3EA6-23B8-4F76-BE45-56C9432E54B2}"/>
    <cellStyle name="Normal 7 2 2 4 4 2" xfId="1763" xr:uid="{2E044EC7-6BFF-4263-B012-ECF126500BDD}"/>
    <cellStyle name="Normal 7 2 2 4 5" xfId="1764" xr:uid="{9A77899F-DFD8-4AE4-AD3A-2FCA94FDAC28}"/>
    <cellStyle name="Normal 7 2 2 5" xfId="354" xr:uid="{13449E22-EF4D-43B9-AAA3-BAE4D9A70B44}"/>
    <cellStyle name="Normal 7 2 2 5 2" xfId="695" xr:uid="{1DA40D25-9C5A-4E6C-9FB8-0DC9A39E5499}"/>
    <cellStyle name="Normal 7 2 2 5 2 2" xfId="1765" xr:uid="{57B6AC84-A4A6-4F14-9155-3A59360ED8A2}"/>
    <cellStyle name="Normal 7 2 2 5 2 2 2" xfId="1766" xr:uid="{B296AC21-2BD6-4A48-B259-43F28F1ACFDB}"/>
    <cellStyle name="Normal 7 2 2 5 2 3" xfId="1767" xr:uid="{11757F16-96F8-4526-8D30-5CC8D1C6B696}"/>
    <cellStyle name="Normal 7 2 2 5 3" xfId="1768" xr:uid="{42354230-7335-4A7F-B9A9-B095C69C0E44}"/>
    <cellStyle name="Normal 7 2 2 5 3 2" xfId="1769" xr:uid="{D5004D81-205D-4C3C-B62B-82A1240A84A8}"/>
    <cellStyle name="Normal 7 2 2 5 4" xfId="1770" xr:uid="{3F364619-82EC-4B2E-BF09-975273E3AC1A}"/>
    <cellStyle name="Normal 7 2 2 6" xfId="696" xr:uid="{80D7B283-12BB-4CD7-BA48-750A38A895CB}"/>
    <cellStyle name="Normal 7 2 2 6 2" xfId="1771" xr:uid="{BBA1F915-1EE9-4A93-B581-F88F75546C67}"/>
    <cellStyle name="Normal 7 2 2 6 2 2" xfId="1772" xr:uid="{189594C7-5863-4301-9B2B-397C30C28C9B}"/>
    <cellStyle name="Normal 7 2 2 6 3" xfId="1773" xr:uid="{22094DFF-E96E-433A-8436-CD40617E174E}"/>
    <cellStyle name="Normal 7 2 2 6 4" xfId="3436" xr:uid="{C1ADA037-7248-486A-A502-D1405960357B}"/>
    <cellStyle name="Normal 7 2 2 7" xfId="1774" xr:uid="{FD530826-80CC-4CF0-8D36-BE0FEE870B10}"/>
    <cellStyle name="Normal 7 2 2 7 2" xfId="1775" xr:uid="{4D317CAC-741E-4982-9BF1-A312EA8EA2A7}"/>
    <cellStyle name="Normal 7 2 2 8" xfId="1776" xr:uid="{C66C0B8B-9C41-440D-A1E8-C56A8D5C57F4}"/>
    <cellStyle name="Normal 7 2 2 9" xfId="3437" xr:uid="{F6AA68F1-ED0D-427C-B903-0F9BDBB23789}"/>
    <cellStyle name="Normal 7 2 3" xfId="135" xr:uid="{D2A814C5-486E-42AD-B447-E43B3CD49C6B}"/>
    <cellStyle name="Normal 7 2 3 2" xfId="136" xr:uid="{BBE80A07-D201-4DF5-A958-2FF97D3CDD5B}"/>
    <cellStyle name="Normal 7 2 3 2 2" xfId="697" xr:uid="{F2285A9A-1606-4A85-9825-5F9987013443}"/>
    <cellStyle name="Normal 7 2 3 2 2 2" xfId="698" xr:uid="{35986640-71FD-4F7F-949F-F500A6551146}"/>
    <cellStyle name="Normal 7 2 3 2 2 2 2" xfId="1777" xr:uid="{24AEBB0D-BF1C-49A7-BE03-A83AA97B793E}"/>
    <cellStyle name="Normal 7 2 3 2 2 2 2 2" xfId="1778" xr:uid="{DB39F6EF-FAC1-4880-86C0-194C6EED44F7}"/>
    <cellStyle name="Normal 7 2 3 2 2 2 3" xfId="1779" xr:uid="{42EA3BD5-3AA2-41B2-8061-2EFC9847CDE4}"/>
    <cellStyle name="Normal 7 2 3 2 2 3" xfId="1780" xr:uid="{EF418D01-F457-4BB4-A8AF-C8338C8BABEE}"/>
    <cellStyle name="Normal 7 2 3 2 2 3 2" xfId="1781" xr:uid="{F42E2F11-B506-463A-8E06-55501CB76B0C}"/>
    <cellStyle name="Normal 7 2 3 2 2 4" xfId="1782" xr:uid="{4247D02C-9FD0-46FF-814B-0E5EFD719C8F}"/>
    <cellStyle name="Normal 7 2 3 2 3" xfId="699" xr:uid="{E693F248-DCDB-4F7E-88CE-D432873C103A}"/>
    <cellStyle name="Normal 7 2 3 2 3 2" xfId="1783" xr:uid="{576894C6-BAAD-49E5-B1D7-4BCE97384D7A}"/>
    <cellStyle name="Normal 7 2 3 2 3 2 2" xfId="1784" xr:uid="{DF8A4CB5-962A-481E-9EB0-D5B60B8CAA2A}"/>
    <cellStyle name="Normal 7 2 3 2 3 3" xfId="1785" xr:uid="{CA41CAA6-E85A-41F8-9C09-008F2C929C45}"/>
    <cellStyle name="Normal 7 2 3 2 3 4" xfId="3438" xr:uid="{80F85FE4-DDFF-4B64-B9F6-D834F64BA126}"/>
    <cellStyle name="Normal 7 2 3 2 4" xfId="1786" xr:uid="{25303375-8A8B-4312-8903-98DE39968C70}"/>
    <cellStyle name="Normal 7 2 3 2 4 2" xfId="1787" xr:uid="{DA5C042A-8242-4D80-BB8D-07FA44B80642}"/>
    <cellStyle name="Normal 7 2 3 2 5" xfId="1788" xr:uid="{0A6AC95A-396E-4572-A02D-830F0B725D98}"/>
    <cellStyle name="Normal 7 2 3 2 6" xfId="3439" xr:uid="{8A74A6B9-0274-4AD7-915A-18B27A3CF5D3}"/>
    <cellStyle name="Normal 7 2 3 3" xfId="355" xr:uid="{DC95723D-F529-4C0B-9CF3-7D5CA8212448}"/>
    <cellStyle name="Normal 7 2 3 3 2" xfId="700" xr:uid="{7899F98F-39E3-452A-B60D-949401DFF9C9}"/>
    <cellStyle name="Normal 7 2 3 3 2 2" xfId="701" xr:uid="{E192129A-55C6-4B85-9FB7-F97DA2EF4BBA}"/>
    <cellStyle name="Normal 7 2 3 3 2 2 2" xfId="1789" xr:uid="{F1BD2F2E-7FC4-4E01-8877-DC247219563F}"/>
    <cellStyle name="Normal 7 2 3 3 2 2 2 2" xfId="1790" xr:uid="{80F3128E-A7EF-49D3-82CC-DB13DFB5A8B8}"/>
    <cellStyle name="Normal 7 2 3 3 2 2 3" xfId="1791" xr:uid="{4646F03C-DAD7-4BA9-863F-357F2BA6D82A}"/>
    <cellStyle name="Normal 7 2 3 3 2 3" xfId="1792" xr:uid="{6FC3D3AF-91D2-4A89-A493-4FCC952EB963}"/>
    <cellStyle name="Normal 7 2 3 3 2 3 2" xfId="1793" xr:uid="{8CE6B0C7-7126-4362-9B9F-126718823B2D}"/>
    <cellStyle name="Normal 7 2 3 3 2 4" xfId="1794" xr:uid="{6117D0F0-1F44-4205-9C34-0510ECE9F0D9}"/>
    <cellStyle name="Normal 7 2 3 3 3" xfId="702" xr:uid="{294F8807-D6ED-47F2-B9B6-ABAAAF96E89D}"/>
    <cellStyle name="Normal 7 2 3 3 3 2" xfId="1795" xr:uid="{806701DC-8758-4AB4-B731-378AE700DF01}"/>
    <cellStyle name="Normal 7 2 3 3 3 2 2" xfId="1796" xr:uid="{A9BF2DA7-C207-4BBA-944C-BD67AC3A814B}"/>
    <cellStyle name="Normal 7 2 3 3 3 3" xfId="1797" xr:uid="{84082A4F-CE56-4E3D-8BBE-666921683360}"/>
    <cellStyle name="Normal 7 2 3 3 4" xfId="1798" xr:uid="{BED4C67C-F195-4C53-8E8D-77BEBFA1EC7E}"/>
    <cellStyle name="Normal 7 2 3 3 4 2" xfId="1799" xr:uid="{AC9FA2BF-2E0A-4D50-B0F8-15900515D70D}"/>
    <cellStyle name="Normal 7 2 3 3 5" xfId="1800" xr:uid="{D9559892-6E7A-4E16-A28A-09CFC1E81213}"/>
    <cellStyle name="Normal 7 2 3 4" xfId="356" xr:uid="{90C719DF-9223-446B-A633-9588F0CCD3AF}"/>
    <cellStyle name="Normal 7 2 3 4 2" xfId="703" xr:uid="{9B424DD3-1024-4184-9683-C6B1BA9D5807}"/>
    <cellStyle name="Normal 7 2 3 4 2 2" xfId="1801" xr:uid="{9A2AA00D-4F52-4EFF-B435-9D2D9A9D1826}"/>
    <cellStyle name="Normal 7 2 3 4 2 2 2" xfId="1802" xr:uid="{7B517127-B79A-4737-B8F3-58E3D9875865}"/>
    <cellStyle name="Normal 7 2 3 4 2 3" xfId="1803" xr:uid="{3F4FDF4B-C3C3-4EB0-BB90-9A8917036ED6}"/>
    <cellStyle name="Normal 7 2 3 4 3" xfId="1804" xr:uid="{AB8B0E91-788A-4B34-8B28-3C8AAE4C6EE3}"/>
    <cellStyle name="Normal 7 2 3 4 3 2" xfId="1805" xr:uid="{E26B10AC-DF9C-4E37-B3F0-8E419B959765}"/>
    <cellStyle name="Normal 7 2 3 4 4" xfId="1806" xr:uid="{2472B588-BCFC-424E-AE34-2C904AC4520B}"/>
    <cellStyle name="Normal 7 2 3 5" xfId="704" xr:uid="{E9A07010-F746-474D-BF17-C45784775DA7}"/>
    <cellStyle name="Normal 7 2 3 5 2" xfId="1807" xr:uid="{63FE4BD0-9732-4785-A28E-E52416E5349D}"/>
    <cellStyle name="Normal 7 2 3 5 2 2" xfId="1808" xr:uid="{39859D26-E0E3-4962-88BE-C84894C87EE6}"/>
    <cellStyle name="Normal 7 2 3 5 3" xfId="1809" xr:uid="{BD266BF7-BE08-40C1-A083-FD0EBA80BF59}"/>
    <cellStyle name="Normal 7 2 3 5 4" xfId="3440" xr:uid="{ABE82DB8-CA47-4EE5-AFF9-354A1121BF37}"/>
    <cellStyle name="Normal 7 2 3 6" xfId="1810" xr:uid="{F2D8415E-EA09-4B5E-9843-636F69B9B1AE}"/>
    <cellStyle name="Normal 7 2 3 6 2" xfId="1811" xr:uid="{8062C304-077E-4A74-A0F2-F8835374559E}"/>
    <cellStyle name="Normal 7 2 3 7" xfId="1812" xr:uid="{0A9704AA-02AA-464C-9444-4750B3FA4BBC}"/>
    <cellStyle name="Normal 7 2 3 8" xfId="3441" xr:uid="{F633A014-681A-4491-BCBC-0566CB51F0EE}"/>
    <cellStyle name="Normal 7 2 4" xfId="137" xr:uid="{D280B31D-53E0-41D2-B2AA-03A878567C11}"/>
    <cellStyle name="Normal 7 2 4 2" xfId="451" xr:uid="{4CB4AB30-7A03-46A7-A468-FED752487E2B}"/>
    <cellStyle name="Normal 7 2 4 2 2" xfId="705" xr:uid="{704D5879-6E14-4197-A624-9C1D757166DC}"/>
    <cellStyle name="Normal 7 2 4 2 2 2" xfId="1813" xr:uid="{0D91FAF0-3C02-496C-BBD6-A4B60067FE74}"/>
    <cellStyle name="Normal 7 2 4 2 2 2 2" xfId="1814" xr:uid="{A6FB6524-DD5C-4FF9-9493-1AC5774F2494}"/>
    <cellStyle name="Normal 7 2 4 2 2 3" xfId="1815" xr:uid="{7692971D-BEE7-41DF-A4A0-D469FC07A2B9}"/>
    <cellStyle name="Normal 7 2 4 2 2 4" xfId="3442" xr:uid="{C80CEBA1-75AD-45C3-87A1-688CE9B4468A}"/>
    <cellStyle name="Normal 7 2 4 2 3" xfId="1816" xr:uid="{C370DCA9-C7C6-4148-BDDC-C9196D047F1D}"/>
    <cellStyle name="Normal 7 2 4 2 3 2" xfId="1817" xr:uid="{892EF976-04E8-4EA9-8B5A-1E2E90CF08A7}"/>
    <cellStyle name="Normal 7 2 4 2 4" xfId="1818" xr:uid="{000D26DC-1F46-4D82-95FC-D038B5349F3A}"/>
    <cellStyle name="Normal 7 2 4 2 5" xfId="3443" xr:uid="{0649AF61-39E8-4069-A44B-D37BABCCC65D}"/>
    <cellStyle name="Normal 7 2 4 3" xfId="706" xr:uid="{EEF140A4-E0A6-4449-BD16-23F79B40F1A8}"/>
    <cellStyle name="Normal 7 2 4 3 2" xfId="1819" xr:uid="{86CE3913-C500-48A4-AB63-74E060389512}"/>
    <cellStyle name="Normal 7 2 4 3 2 2" xfId="1820" xr:uid="{753059C9-4D0C-4512-89A8-B96AD1C038BD}"/>
    <cellStyle name="Normal 7 2 4 3 3" xfId="1821" xr:uid="{0902A210-2C2E-4255-BA72-D65EB4EB9CA5}"/>
    <cellStyle name="Normal 7 2 4 3 4" xfId="3444" xr:uid="{8A5752DF-537A-475C-B657-428E0593FC31}"/>
    <cellStyle name="Normal 7 2 4 4" xfId="1822" xr:uid="{A3C1C88B-60C8-48BA-AA74-20EBF752C2AA}"/>
    <cellStyle name="Normal 7 2 4 4 2" xfId="1823" xr:uid="{958CC4A1-0E92-4AFD-A04D-7F300A099387}"/>
    <cellStyle name="Normal 7 2 4 4 3" xfId="3445" xr:uid="{B4157BE5-97FD-4B61-A4F3-C0A1588B922E}"/>
    <cellStyle name="Normal 7 2 4 4 4" xfId="3446" xr:uid="{3E7E252D-E91F-4E77-A56B-DDC554811A1F}"/>
    <cellStyle name="Normal 7 2 4 5" xfId="1824" xr:uid="{B8CF055F-CECD-462C-A27A-E55F3CA3378B}"/>
    <cellStyle name="Normal 7 2 4 6" xfId="3447" xr:uid="{CAA5C8E2-9C9D-41DA-B4CB-BF80AF8837D4}"/>
    <cellStyle name="Normal 7 2 4 7" xfId="3448" xr:uid="{7B1988AC-0C6B-4407-94CA-046B2BD11A15}"/>
    <cellStyle name="Normal 7 2 5" xfId="357" xr:uid="{46E0ADB8-7187-4641-938F-96FAA1966C2A}"/>
    <cellStyle name="Normal 7 2 5 2" xfId="707" xr:uid="{B002281D-D521-4173-904F-0A4F9E3D0CEB}"/>
    <cellStyle name="Normal 7 2 5 2 2" xfId="708" xr:uid="{4A57DCCE-F0A8-4D6D-A3B7-98A108A4E075}"/>
    <cellStyle name="Normal 7 2 5 2 2 2" xfId="1825" xr:uid="{D8BCC550-A4FD-4582-9502-00B71C1813B2}"/>
    <cellStyle name="Normal 7 2 5 2 2 2 2" xfId="1826" xr:uid="{AFFA488E-7608-4460-AF2D-D2F8DDC912E2}"/>
    <cellStyle name="Normal 7 2 5 2 2 3" xfId="1827" xr:uid="{80797F09-B197-41B0-9195-54A0EA318A15}"/>
    <cellStyle name="Normal 7 2 5 2 3" xfId="1828" xr:uid="{5426C7E9-A350-4349-9CD4-0034215B8BAE}"/>
    <cellStyle name="Normal 7 2 5 2 3 2" xfId="1829" xr:uid="{3A3E76DA-CB9D-4B20-AE8B-0AF442286BDE}"/>
    <cellStyle name="Normal 7 2 5 2 4" xfId="1830" xr:uid="{96481BA5-DF4A-46C6-B077-47FE08427014}"/>
    <cellStyle name="Normal 7 2 5 3" xfId="709" xr:uid="{A08AB97B-41CF-4F12-8FD9-0EB240B9135F}"/>
    <cellStyle name="Normal 7 2 5 3 2" xfId="1831" xr:uid="{D82667FA-12F9-4310-8D31-D9CA4EF25F1B}"/>
    <cellStyle name="Normal 7 2 5 3 2 2" xfId="1832" xr:uid="{80DF1A2B-3963-4F52-A6BE-12872FCCBF58}"/>
    <cellStyle name="Normal 7 2 5 3 3" xfId="1833" xr:uid="{F709F3CC-F8D5-40FD-8675-9A8C458AB121}"/>
    <cellStyle name="Normal 7 2 5 3 4" xfId="3449" xr:uid="{8D9BD8D5-4857-4DDA-B993-B0640A6E4FC5}"/>
    <cellStyle name="Normal 7 2 5 4" xfId="1834" xr:uid="{87D2AF93-E3D6-4F5B-A7B1-9DF9E0F04439}"/>
    <cellStyle name="Normal 7 2 5 4 2" xfId="1835" xr:uid="{7925A6CE-D101-4642-BB9D-E520EB356784}"/>
    <cellStyle name="Normal 7 2 5 5" xfId="1836" xr:uid="{3FA5E3BB-BEEB-4BCD-98C0-7CEB0825398C}"/>
    <cellStyle name="Normal 7 2 5 6" xfId="3450" xr:uid="{3E7FAACC-7666-4DC8-903D-7FA80EA84D1A}"/>
    <cellStyle name="Normal 7 2 6" xfId="358" xr:uid="{D7242D00-DA12-4E2F-A0F7-AB365112DC77}"/>
    <cellStyle name="Normal 7 2 6 2" xfId="710" xr:uid="{E103E0AD-7765-4550-B9FE-5B42E5225C49}"/>
    <cellStyle name="Normal 7 2 6 2 2" xfId="1837" xr:uid="{775F7DB1-42F4-475D-BEE8-3FF5D2552377}"/>
    <cellStyle name="Normal 7 2 6 2 2 2" xfId="1838" xr:uid="{4DBB3691-1A1E-40C5-B24C-8BA861E51E68}"/>
    <cellStyle name="Normal 7 2 6 2 3" xfId="1839" xr:uid="{0CB74CBE-568E-4082-9137-38C9C50BF8E0}"/>
    <cellStyle name="Normal 7 2 6 2 4" xfId="3451" xr:uid="{103E0421-CAEE-47A0-82E3-A3015203C18B}"/>
    <cellStyle name="Normal 7 2 6 3" xfId="1840" xr:uid="{8C773638-7DBC-4913-9B49-83CCFABC2FD3}"/>
    <cellStyle name="Normal 7 2 6 3 2" xfId="1841" xr:uid="{E3516DF2-721E-4C18-A32C-AF3AC5DBFBCF}"/>
    <cellStyle name="Normal 7 2 6 4" xfId="1842" xr:uid="{034C23EF-E9F0-4111-8342-13A021F29985}"/>
    <cellStyle name="Normal 7 2 6 5" xfId="3452" xr:uid="{EEAC9414-1C09-4A32-A62C-CDDE9A9BFE2B}"/>
    <cellStyle name="Normal 7 2 7" xfId="711" xr:uid="{7347C3D2-C6EA-4511-B769-DB9B45718EBD}"/>
    <cellStyle name="Normal 7 2 7 2" xfId="1843" xr:uid="{857F7877-E51C-4F75-873D-7023BC08C2C9}"/>
    <cellStyle name="Normal 7 2 7 2 2" xfId="1844" xr:uid="{433E34E5-7681-442C-9F7F-D1B1CC8FC28D}"/>
    <cellStyle name="Normal 7 2 7 2 3" xfId="4412" xr:uid="{B48D3492-8721-46D0-AC6E-1D35001B2CF5}"/>
    <cellStyle name="Normal 7 2 7 3" xfId="1845" xr:uid="{CCDD75D1-CA0F-4F59-A6CF-3C50A3F57E9F}"/>
    <cellStyle name="Normal 7 2 7 4" xfId="3453" xr:uid="{DD667F6B-1E3B-4C59-96AC-D430F436C539}"/>
    <cellStyle name="Normal 7 2 7 4 2" xfId="4582" xr:uid="{2D292A49-A2C5-4E9E-995E-0B7BB0C23EC5}"/>
    <cellStyle name="Normal 7 2 7 4 3" xfId="4689" xr:uid="{D50D384E-4050-4D81-B1B9-48D63122EAEA}"/>
    <cellStyle name="Normal 7 2 7 4 4" xfId="4611" xr:uid="{8A114F11-B114-46DF-AD90-F105B6B2A276}"/>
    <cellStyle name="Normal 7 2 8" xfId="1846" xr:uid="{4D5AD85B-B4C8-4171-B98C-E18F8B406F65}"/>
    <cellStyle name="Normal 7 2 8 2" xfId="1847" xr:uid="{767605DD-D857-4228-A495-C89954B30C25}"/>
    <cellStyle name="Normal 7 2 8 3" xfId="3454" xr:uid="{0CCE15C9-FBD7-462E-A84F-498ACF5B106C}"/>
    <cellStyle name="Normal 7 2 8 4" xfId="3455" xr:uid="{746285B6-D24E-4E03-94AB-8F902159D065}"/>
    <cellStyle name="Normal 7 2 9" xfId="1848" xr:uid="{C752F820-A50F-4A53-B38F-E09406CB052A}"/>
    <cellStyle name="Normal 7 3" xfId="138" xr:uid="{4B39755D-62C5-4645-A3F0-F68F657F1B05}"/>
    <cellStyle name="Normal 7 3 10" xfId="3456" xr:uid="{D4EAC6BA-2CD3-4979-A7A7-7116C3F123F2}"/>
    <cellStyle name="Normal 7 3 11" xfId="3457" xr:uid="{3D63D5D0-148D-41B2-ABE5-4310E33C5218}"/>
    <cellStyle name="Normal 7 3 2" xfId="139" xr:uid="{7B9F2615-A6DC-449E-8F5F-63D0D801F124}"/>
    <cellStyle name="Normal 7 3 2 2" xfId="140" xr:uid="{2BFFA05D-82E9-4AC1-98D1-C4DA82CD4B14}"/>
    <cellStyle name="Normal 7 3 2 2 2" xfId="359" xr:uid="{6C7C9887-DBF0-4FDA-8CCE-1D1153D0CEC8}"/>
    <cellStyle name="Normal 7 3 2 2 2 2" xfId="712" xr:uid="{8A0A93BA-3F49-4DF5-BF18-8B1C49A3EDFE}"/>
    <cellStyle name="Normal 7 3 2 2 2 2 2" xfId="1849" xr:uid="{D8FF7DBF-CA2A-453F-B347-25F8544C6514}"/>
    <cellStyle name="Normal 7 3 2 2 2 2 2 2" xfId="1850" xr:uid="{18AE761C-5374-4C84-8816-6F3FF2655AD9}"/>
    <cellStyle name="Normal 7 3 2 2 2 2 3" xfId="1851" xr:uid="{6C63A3B5-C61E-4852-8320-CEF722B98A3C}"/>
    <cellStyle name="Normal 7 3 2 2 2 2 4" xfId="3458" xr:uid="{59FE4CF2-D0F2-4C6A-9C28-2EB79CC41892}"/>
    <cellStyle name="Normal 7 3 2 2 2 3" xfId="1852" xr:uid="{F16085BE-1457-4F49-8BFA-3FD8ADF4DCF2}"/>
    <cellStyle name="Normal 7 3 2 2 2 3 2" xfId="1853" xr:uid="{F10B0CE5-8D92-4528-89BF-840DA64DB580}"/>
    <cellStyle name="Normal 7 3 2 2 2 3 3" xfId="3459" xr:uid="{F33F31E3-68F5-470D-B821-63F1122AE2FE}"/>
    <cellStyle name="Normal 7 3 2 2 2 3 4" xfId="3460" xr:uid="{D6288388-A0CD-4016-8562-DBB72E5B5315}"/>
    <cellStyle name="Normal 7 3 2 2 2 4" xfId="1854" xr:uid="{B81FF851-4E32-4184-ACF1-B001525F290A}"/>
    <cellStyle name="Normal 7 3 2 2 2 5" xfId="3461" xr:uid="{7EC196D6-32BD-4F48-A373-20BB17D1247B}"/>
    <cellStyle name="Normal 7 3 2 2 2 6" xfId="3462" xr:uid="{24A3CB6C-21FF-49D0-ADC4-1F1FFB20246A}"/>
    <cellStyle name="Normal 7 3 2 2 3" xfId="713" xr:uid="{E6831B8E-A6D5-47E9-A25D-560BF4FCF852}"/>
    <cellStyle name="Normal 7 3 2 2 3 2" xfId="1855" xr:uid="{B71B5EBA-F23D-4300-A0EE-2261B11BB4E6}"/>
    <cellStyle name="Normal 7 3 2 2 3 2 2" xfId="1856" xr:uid="{FE334DAE-AEB2-46EA-8329-C439EB6AA879}"/>
    <cellStyle name="Normal 7 3 2 2 3 2 3" xfId="3463" xr:uid="{8A0163CF-61F2-43DA-8B3A-951932F2B1C3}"/>
    <cellStyle name="Normal 7 3 2 2 3 2 4" xfId="3464" xr:uid="{CCB3FDC0-C175-4D46-869C-74428ABA770D}"/>
    <cellStyle name="Normal 7 3 2 2 3 3" xfId="1857" xr:uid="{F54C9DE6-ED3F-4968-8FE9-C5BF8CD1B564}"/>
    <cellStyle name="Normal 7 3 2 2 3 4" xfId="3465" xr:uid="{4027F689-556C-4C00-8436-81C962F89BF4}"/>
    <cellStyle name="Normal 7 3 2 2 3 5" xfId="3466" xr:uid="{F61CDA6F-3C7C-43B0-A1F6-EFAAE4421C63}"/>
    <cellStyle name="Normal 7 3 2 2 4" xfId="1858" xr:uid="{4EA99363-73E3-452B-8073-BFC6D56AB2FE}"/>
    <cellStyle name="Normal 7 3 2 2 4 2" xfId="1859" xr:uid="{27AA3E7B-EFC2-4AE2-BE8A-1F44E1580DEF}"/>
    <cellStyle name="Normal 7 3 2 2 4 3" xfId="3467" xr:uid="{2633B480-DDBB-49CA-A813-1847F497BD79}"/>
    <cellStyle name="Normal 7 3 2 2 4 4" xfId="3468" xr:uid="{EAC2C52A-CC34-4A41-B715-1133AEDD5DA7}"/>
    <cellStyle name="Normal 7 3 2 2 5" xfId="1860" xr:uid="{D0D1B34A-725B-41BA-BF55-63560E7FE6F4}"/>
    <cellStyle name="Normal 7 3 2 2 5 2" xfId="3469" xr:uid="{EE8C4DA7-0A47-40C6-9E61-99520C1A796C}"/>
    <cellStyle name="Normal 7 3 2 2 5 3" xfId="3470" xr:uid="{708B64D8-69BD-46E6-97FE-8103B43177D9}"/>
    <cellStyle name="Normal 7 3 2 2 5 4" xfId="3471" xr:uid="{B60D4CAD-425C-417A-91B9-9D50C3793D1D}"/>
    <cellStyle name="Normal 7 3 2 2 6" xfId="3472" xr:uid="{5209FDF2-698D-4A60-A928-9A70A4F23AAE}"/>
    <cellStyle name="Normal 7 3 2 2 7" xfId="3473" xr:uid="{2352EAD7-CA5C-4754-A38C-57E1C2906069}"/>
    <cellStyle name="Normal 7 3 2 2 8" xfId="3474" xr:uid="{601DEA52-9C2A-4537-B80F-C77CAD472DA7}"/>
    <cellStyle name="Normal 7 3 2 3" xfId="360" xr:uid="{E55D37A3-F005-4C39-AAF4-778B62D5EE39}"/>
    <cellStyle name="Normal 7 3 2 3 2" xfId="714" xr:uid="{23D908C7-00EA-40AF-990E-642DA46838AD}"/>
    <cellStyle name="Normal 7 3 2 3 2 2" xfId="715" xr:uid="{0D8EDB4E-789C-4356-B6B6-EDB418024B71}"/>
    <cellStyle name="Normal 7 3 2 3 2 2 2" xfId="1861" xr:uid="{E3A0AAE9-A4C0-4EF7-AF05-89DE8D6D322A}"/>
    <cellStyle name="Normal 7 3 2 3 2 2 2 2" xfId="1862" xr:uid="{055F28B0-E1EE-4967-BC4A-4A1716EA0B70}"/>
    <cellStyle name="Normal 7 3 2 3 2 2 3" xfId="1863" xr:uid="{6E5CDA06-0215-4765-B852-88B96C54F15E}"/>
    <cellStyle name="Normal 7 3 2 3 2 3" xfId="1864" xr:uid="{3EF4ECA4-BA40-4A5F-A4D8-2CB41B41F7FA}"/>
    <cellStyle name="Normal 7 3 2 3 2 3 2" xfId="1865" xr:uid="{BF454503-55CC-463F-8A48-C8AB5EFE22AF}"/>
    <cellStyle name="Normal 7 3 2 3 2 4" xfId="1866" xr:uid="{9850A7FA-C55C-42E9-812B-8BEB916A2BD3}"/>
    <cellStyle name="Normal 7 3 2 3 3" xfId="716" xr:uid="{A75AF95E-F5D6-44B9-8136-E28BA9BC434F}"/>
    <cellStyle name="Normal 7 3 2 3 3 2" xfId="1867" xr:uid="{338343A7-86AE-47C6-843A-ABC412AE78CA}"/>
    <cellStyle name="Normal 7 3 2 3 3 2 2" xfId="1868" xr:uid="{653B01EC-B86A-476C-9A7F-9B85F3675C42}"/>
    <cellStyle name="Normal 7 3 2 3 3 3" xfId="1869" xr:uid="{8F3498D7-3334-4D0D-828C-EE627DBD8549}"/>
    <cellStyle name="Normal 7 3 2 3 3 4" xfId="3475" xr:uid="{96074858-2939-4AEB-8A52-028E79F6F578}"/>
    <cellStyle name="Normal 7 3 2 3 4" xfId="1870" xr:uid="{0CA98398-D614-422C-81ED-5B0C3737D453}"/>
    <cellStyle name="Normal 7 3 2 3 4 2" xfId="1871" xr:uid="{34F8DA99-4EB7-470A-9F83-DFD5A6DBD510}"/>
    <cellStyle name="Normal 7 3 2 3 5" xfId="1872" xr:uid="{0028C2DB-062B-4FC3-A612-237A01B1817B}"/>
    <cellStyle name="Normal 7 3 2 3 6" xfId="3476" xr:uid="{02C41171-5DEB-4010-98D4-911EB096694C}"/>
    <cellStyle name="Normal 7 3 2 4" xfId="361" xr:uid="{375CE4F6-93C8-4261-B720-02614BCBEE78}"/>
    <cellStyle name="Normal 7 3 2 4 2" xfId="717" xr:uid="{440EBD7B-C314-4939-9035-BB5B52727B29}"/>
    <cellStyle name="Normal 7 3 2 4 2 2" xfId="1873" xr:uid="{55F7AC45-32D8-4920-965F-535568766F41}"/>
    <cellStyle name="Normal 7 3 2 4 2 2 2" xfId="1874" xr:uid="{9F39F9BD-260A-4CA6-9395-0D5E7A945561}"/>
    <cellStyle name="Normal 7 3 2 4 2 3" xfId="1875" xr:uid="{3279DE8E-4FE0-4706-B749-D717B0E7F1B9}"/>
    <cellStyle name="Normal 7 3 2 4 2 4" xfId="3477" xr:uid="{218CB74A-E002-452F-B2C5-EDFC0E7A2AB4}"/>
    <cellStyle name="Normal 7 3 2 4 3" xfId="1876" xr:uid="{7EFFE3C0-1191-4CFD-BD4D-88B823A465D1}"/>
    <cellStyle name="Normal 7 3 2 4 3 2" xfId="1877" xr:uid="{4C2F676D-9B82-4E91-BD13-2FDE28E8D396}"/>
    <cellStyle name="Normal 7 3 2 4 4" xfId="1878" xr:uid="{FAED6DCB-3D1B-4AA0-87A6-5D9BC0952356}"/>
    <cellStyle name="Normal 7 3 2 4 5" xfId="3478" xr:uid="{1870FEB2-30AF-46D6-B405-2F44AB7596AD}"/>
    <cellStyle name="Normal 7 3 2 5" xfId="362" xr:uid="{C928E320-B8C2-447B-ADCB-59A2781418D5}"/>
    <cellStyle name="Normal 7 3 2 5 2" xfId="1879" xr:uid="{05F0DD62-57AB-4DF5-B606-3B2677222399}"/>
    <cellStyle name="Normal 7 3 2 5 2 2" xfId="1880" xr:uid="{A0550556-B481-4AFA-BB5C-45BDA51F1DE6}"/>
    <cellStyle name="Normal 7 3 2 5 3" xfId="1881" xr:uid="{90D54C58-432F-41CE-9A8C-D3B15F2D352F}"/>
    <cellStyle name="Normal 7 3 2 5 4" xfId="3479" xr:uid="{F3C0DD78-7044-45D2-BCB6-F6C1392115C3}"/>
    <cellStyle name="Normal 7 3 2 6" xfId="1882" xr:uid="{462D134D-5EF9-4804-90B1-85012684B87C}"/>
    <cellStyle name="Normal 7 3 2 6 2" xfId="1883" xr:uid="{EBAA1B7A-613E-48BC-9266-5EF5F6E30769}"/>
    <cellStyle name="Normal 7 3 2 6 3" xfId="3480" xr:uid="{AA6230EE-4786-41C6-A29C-FA26A177E13A}"/>
    <cellStyle name="Normal 7 3 2 6 4" xfId="3481" xr:uid="{D7A1275D-3199-429A-80B3-61B762245F9C}"/>
    <cellStyle name="Normal 7 3 2 7" xfId="1884" xr:uid="{3DC830AF-3CCF-4C08-9A79-A70DE017BB80}"/>
    <cellStyle name="Normal 7 3 2 8" xfId="3482" xr:uid="{85A5D1A6-6922-45E6-8778-4EFE9DCDA230}"/>
    <cellStyle name="Normal 7 3 2 9" xfId="3483" xr:uid="{0392CCA6-BDDD-4806-848E-20768558BC14}"/>
    <cellStyle name="Normal 7 3 3" xfId="141" xr:uid="{BB96A037-65B8-424F-8AA5-F193C87E6DE3}"/>
    <cellStyle name="Normal 7 3 3 2" xfId="142" xr:uid="{9D40C5CE-6412-45A2-9EE0-B62E2F184464}"/>
    <cellStyle name="Normal 7 3 3 2 2" xfId="718" xr:uid="{0D0C827A-A2F0-41FD-A676-05722C87BF22}"/>
    <cellStyle name="Normal 7 3 3 2 2 2" xfId="1885" xr:uid="{96985A0C-9DB6-487B-A07D-8F688CD3B213}"/>
    <cellStyle name="Normal 7 3 3 2 2 2 2" xfId="1886" xr:uid="{FE863DDF-36D5-43BB-A68A-D1A47DE3631F}"/>
    <cellStyle name="Normal 7 3 3 2 2 2 2 2" xfId="4487" xr:uid="{34E00313-F97F-4E96-B055-F2E75944EACB}"/>
    <cellStyle name="Normal 7 3 3 2 2 2 3" xfId="4488" xr:uid="{61A0C4D2-9E69-4C85-9F24-694AF22C7C65}"/>
    <cellStyle name="Normal 7 3 3 2 2 3" xfId="1887" xr:uid="{8CE5B158-0F50-41B0-96D0-C4F333DD417C}"/>
    <cellStyle name="Normal 7 3 3 2 2 3 2" xfId="4489" xr:uid="{8E0C2789-D134-4608-8746-7F64F2CEA92A}"/>
    <cellStyle name="Normal 7 3 3 2 2 4" xfId="3484" xr:uid="{08A15202-C1B2-4EE3-A460-532F8C885738}"/>
    <cellStyle name="Normal 7 3 3 2 3" xfId="1888" xr:uid="{D777B56B-AFEB-4251-882F-A3BBD34BC5C6}"/>
    <cellStyle name="Normal 7 3 3 2 3 2" xfId="1889" xr:uid="{723A8F07-6672-46AC-99A1-0D84E40154D5}"/>
    <cellStyle name="Normal 7 3 3 2 3 2 2" xfId="4490" xr:uid="{F9DC4635-6E76-43D9-915A-F6E78ADB73CF}"/>
    <cellStyle name="Normal 7 3 3 2 3 3" xfId="3485" xr:uid="{1548A512-5CB7-47E6-948D-2F912BB920A3}"/>
    <cellStyle name="Normal 7 3 3 2 3 4" xfId="3486" xr:uid="{B485C7CC-56AC-4BA4-84B8-FED131F09F47}"/>
    <cellStyle name="Normal 7 3 3 2 4" xfId="1890" xr:uid="{ADCA5323-5EE3-454D-89A3-212D9EFFE1E6}"/>
    <cellStyle name="Normal 7 3 3 2 4 2" xfId="4491" xr:uid="{1E1467B7-2357-45D6-BB8A-424AC9329D32}"/>
    <cellStyle name="Normal 7 3 3 2 5" xfId="3487" xr:uid="{F556813E-0733-45B4-9362-E2ED5C140A96}"/>
    <cellStyle name="Normal 7 3 3 2 6" xfId="3488" xr:uid="{3881D46E-8F0C-4ECB-8BE8-BD04FAC3012A}"/>
    <cellStyle name="Normal 7 3 3 3" xfId="363" xr:uid="{8D5E020D-6882-4AEF-B97B-0052E8A37521}"/>
    <cellStyle name="Normal 7 3 3 3 2" xfId="1891" xr:uid="{8A306AE7-E2F9-45FB-84A9-6CF41F7A7BB5}"/>
    <cellStyle name="Normal 7 3 3 3 2 2" xfId="1892" xr:uid="{566BC570-711B-48B5-B545-1BF03D6A98FA}"/>
    <cellStyle name="Normal 7 3 3 3 2 2 2" xfId="4492" xr:uid="{27CD4521-C9CC-44AE-A670-A6933B0CAB23}"/>
    <cellStyle name="Normal 7 3 3 3 2 3" xfId="3489" xr:uid="{BBF10BE5-F0FC-42FF-BB72-28DC703662B0}"/>
    <cellStyle name="Normal 7 3 3 3 2 4" xfId="3490" xr:uid="{FA60D898-7311-48F0-B6CB-0E58DDE64610}"/>
    <cellStyle name="Normal 7 3 3 3 3" xfId="1893" xr:uid="{77F2A971-748D-4EDD-8418-374B8AF30EDB}"/>
    <cellStyle name="Normal 7 3 3 3 3 2" xfId="4493" xr:uid="{FF6CEF92-515D-4860-B906-1DF005D77265}"/>
    <cellStyle name="Normal 7 3 3 3 4" xfId="3491" xr:uid="{1CE056DF-6E19-4739-8C78-AB284AED2AC9}"/>
    <cellStyle name="Normal 7 3 3 3 5" xfId="3492" xr:uid="{A3C95C25-6034-4086-B2B1-EFD3CF27C3BD}"/>
    <cellStyle name="Normal 7 3 3 4" xfId="1894" xr:uid="{26CB36A5-6BC2-4B6F-9B46-1488879E0730}"/>
    <cellStyle name="Normal 7 3 3 4 2" xfId="1895" xr:uid="{D016BB12-708E-4924-9D6E-B389EE0E6434}"/>
    <cellStyle name="Normal 7 3 3 4 2 2" xfId="4494" xr:uid="{8B4D13DE-991F-4B67-9B99-A192D6351680}"/>
    <cellStyle name="Normal 7 3 3 4 3" xfId="3493" xr:uid="{75048D72-4310-478E-BBD2-0509A2695435}"/>
    <cellStyle name="Normal 7 3 3 4 4" xfId="3494" xr:uid="{E341616E-158D-4E4C-BC5E-7A9542DA931B}"/>
    <cellStyle name="Normal 7 3 3 5" xfId="1896" xr:uid="{7A7B7A44-A200-428A-A5C8-251BC2C4D2E7}"/>
    <cellStyle name="Normal 7 3 3 5 2" xfId="3495" xr:uid="{8F0AA6EF-E412-4FAE-A271-9A93B99F48E2}"/>
    <cellStyle name="Normal 7 3 3 5 3" xfId="3496" xr:uid="{9E139851-D928-4E3E-AED6-597BB81E237E}"/>
    <cellStyle name="Normal 7 3 3 5 4" xfId="3497" xr:uid="{B98C4F01-3B29-4D9D-A582-D796C4A13260}"/>
    <cellStyle name="Normal 7 3 3 6" xfId="3498" xr:uid="{12A44B7F-8373-4D50-BA5F-ADCF36DC621C}"/>
    <cellStyle name="Normal 7 3 3 7" xfId="3499" xr:uid="{9EEE7A5D-D0B1-4EFD-BE8F-8937068F3BD1}"/>
    <cellStyle name="Normal 7 3 3 8" xfId="3500" xr:uid="{0B2ACCBD-008D-466D-A7BB-3D40F5CABA4A}"/>
    <cellStyle name="Normal 7 3 4" xfId="143" xr:uid="{F5B93821-BED0-4CE5-8CC0-52A7603A5CB1}"/>
    <cellStyle name="Normal 7 3 4 2" xfId="719" xr:uid="{26C096EC-82CD-4260-BC70-29B84D7B0071}"/>
    <cellStyle name="Normal 7 3 4 2 2" xfId="720" xr:uid="{22F70CF4-FF1A-439D-BE2C-E67CCE986272}"/>
    <cellStyle name="Normal 7 3 4 2 2 2" xfId="1897" xr:uid="{EBBE7087-D947-4FAE-8EE8-603D3F655047}"/>
    <cellStyle name="Normal 7 3 4 2 2 2 2" xfId="1898" xr:uid="{2D9F31EF-E315-42CC-B897-C66B41BC6106}"/>
    <cellStyle name="Normal 7 3 4 2 2 3" xfId="1899" xr:uid="{57DD4CEE-6EAB-4520-A47D-6ABC07785B95}"/>
    <cellStyle name="Normal 7 3 4 2 2 4" xfId="3501" xr:uid="{45A45E6C-4965-43D7-AA68-85AE11F2BC45}"/>
    <cellStyle name="Normal 7 3 4 2 3" xfId="1900" xr:uid="{574B7BDC-9C67-4CDE-B317-83C73DA646D8}"/>
    <cellStyle name="Normal 7 3 4 2 3 2" xfId="1901" xr:uid="{92485D49-7C36-4B50-94F9-A10AE0511631}"/>
    <cellStyle name="Normal 7 3 4 2 4" xfId="1902" xr:uid="{94DF4863-CC61-4DDB-ACC3-195E47340244}"/>
    <cellStyle name="Normal 7 3 4 2 5" xfId="3502" xr:uid="{A3407F55-6597-4572-8EA7-E4380BA1D470}"/>
    <cellStyle name="Normal 7 3 4 3" xfId="721" xr:uid="{B7CEEC4F-25B1-4681-9852-BF215E586A85}"/>
    <cellStyle name="Normal 7 3 4 3 2" xfId="1903" xr:uid="{4931422B-31BD-4619-B2B7-0BC7E0AEAF52}"/>
    <cellStyle name="Normal 7 3 4 3 2 2" xfId="1904" xr:uid="{B55735AE-6079-4F4B-AAAC-94747AFF45B1}"/>
    <cellStyle name="Normal 7 3 4 3 3" xfId="1905" xr:uid="{2B7173F7-A711-41BF-822A-94FFF2C95D96}"/>
    <cellStyle name="Normal 7 3 4 3 4" xfId="3503" xr:uid="{669E7E04-05FD-4FBC-A551-14A7CD12B8EC}"/>
    <cellStyle name="Normal 7 3 4 4" xfId="1906" xr:uid="{630336CD-7E71-4B16-BDC1-FAAF18023EC0}"/>
    <cellStyle name="Normal 7 3 4 4 2" xfId="1907" xr:uid="{77990DC1-C497-4326-AF69-1170BC07E813}"/>
    <cellStyle name="Normal 7 3 4 4 3" xfId="3504" xr:uid="{07B00918-610E-4135-9929-1072DEFE1741}"/>
    <cellStyle name="Normal 7 3 4 4 4" xfId="3505" xr:uid="{CE0D3ACE-F56A-420A-85DC-7A22D40A1DBE}"/>
    <cellStyle name="Normal 7 3 4 5" xfId="1908" xr:uid="{F1EE3B5D-EBCD-4405-9065-ED0E78892F34}"/>
    <cellStyle name="Normal 7 3 4 6" xfId="3506" xr:uid="{BF6F57AC-0C70-4C8D-A78D-0DF8EDC9A90F}"/>
    <cellStyle name="Normal 7 3 4 7" xfId="3507" xr:uid="{9268621C-BEC9-47E5-AA4B-434F4EEA0EF2}"/>
    <cellStyle name="Normal 7 3 5" xfId="364" xr:uid="{F3E08CC2-EF6B-4793-ABB0-A403C10E4132}"/>
    <cellStyle name="Normal 7 3 5 2" xfId="722" xr:uid="{259EAD81-47BA-4010-AC2F-275DD4DD6FEE}"/>
    <cellStyle name="Normal 7 3 5 2 2" xfId="1909" xr:uid="{33AFC294-774F-4C6A-A35A-9A8F350AA761}"/>
    <cellStyle name="Normal 7 3 5 2 2 2" xfId="1910" xr:uid="{D4990663-68BF-4F9C-8F21-167196C73AA3}"/>
    <cellStyle name="Normal 7 3 5 2 3" xfId="1911" xr:uid="{F4585A6D-EBE4-4871-A5BB-5B913273C8F1}"/>
    <cellStyle name="Normal 7 3 5 2 4" xfId="3508" xr:uid="{6567A4FD-D695-4696-9C3F-59AF96D22734}"/>
    <cellStyle name="Normal 7 3 5 3" xfId="1912" xr:uid="{6586CFFB-2A13-4527-A88D-5E1B9E1BD5D6}"/>
    <cellStyle name="Normal 7 3 5 3 2" xfId="1913" xr:uid="{09BD0FF2-EA72-4855-81D3-B6E1727114CA}"/>
    <cellStyle name="Normal 7 3 5 3 3" xfId="3509" xr:uid="{E1BB90AD-53FA-4AB9-8DF1-ACAFC8CCBF9C}"/>
    <cellStyle name="Normal 7 3 5 3 4" xfId="3510" xr:uid="{67B3C021-8B58-48FC-B9C1-B85B9F414410}"/>
    <cellStyle name="Normal 7 3 5 4" xfId="1914" xr:uid="{44C4D71F-9D55-4932-8C93-07114512E164}"/>
    <cellStyle name="Normal 7 3 5 5" xfId="3511" xr:uid="{63001EF6-A382-40D6-A31F-BB50ADA94201}"/>
    <cellStyle name="Normal 7 3 5 6" xfId="3512" xr:uid="{35DCBF6C-B12D-45CC-8784-E16D74F2290B}"/>
    <cellStyle name="Normal 7 3 6" xfId="365" xr:uid="{3EF17052-10BB-41B5-9E89-58C092B36A41}"/>
    <cellStyle name="Normal 7 3 6 2" xfId="1915" xr:uid="{728535A6-D563-450D-9611-C69A17CB6329}"/>
    <cellStyle name="Normal 7 3 6 2 2" xfId="1916" xr:uid="{971AD554-D23B-426B-BBEF-50D63F177F20}"/>
    <cellStyle name="Normal 7 3 6 2 3" xfId="3513" xr:uid="{B6C3C30C-43BE-4532-8DAF-D10E47CA6D08}"/>
    <cellStyle name="Normal 7 3 6 2 4" xfId="3514" xr:uid="{B4D30C73-3C88-4E7B-95A9-AADB4912F53E}"/>
    <cellStyle name="Normal 7 3 6 3" xfId="1917" xr:uid="{833477A2-76B0-4C3A-8B9B-88A09C68352B}"/>
    <cellStyle name="Normal 7 3 6 4" xfId="3515" xr:uid="{29D52887-D81D-4254-979F-53498B79E111}"/>
    <cellStyle name="Normal 7 3 6 5" xfId="3516" xr:uid="{05939A4F-4DE9-4E2F-90EE-9AF138DD4708}"/>
    <cellStyle name="Normal 7 3 7" xfId="1918" xr:uid="{C32015ED-774F-4F7D-B16F-B1E5E99BAB84}"/>
    <cellStyle name="Normal 7 3 7 2" xfId="1919" xr:uid="{54F0F103-DD2E-45CD-A445-5B0C49FA18DF}"/>
    <cellStyle name="Normal 7 3 7 3" xfId="3517" xr:uid="{DBC49F93-60DF-49C7-826E-BD6CC6A5BF68}"/>
    <cellStyle name="Normal 7 3 7 4" xfId="3518" xr:uid="{1B2F6784-4ADB-402E-93D7-7645BE9C2817}"/>
    <cellStyle name="Normal 7 3 8" xfId="1920" xr:uid="{0C659320-7B31-4BC0-968E-5EE7F5EADF7C}"/>
    <cellStyle name="Normal 7 3 8 2" xfId="3519" xr:uid="{4CE4C72E-B286-4E10-9BE3-317C2FC8EC7E}"/>
    <cellStyle name="Normal 7 3 8 3" xfId="3520" xr:uid="{EED0739D-B5B3-4BC9-9E60-3EBE2A7FE2BC}"/>
    <cellStyle name="Normal 7 3 8 4" xfId="3521" xr:uid="{109FBC96-8241-4F08-A02E-73AFC404E887}"/>
    <cellStyle name="Normal 7 3 9" xfId="3522" xr:uid="{4761295F-23C8-4ECD-ABEC-9A70276BA851}"/>
    <cellStyle name="Normal 7 4" xfId="144" xr:uid="{7A5EA925-AF5B-4250-B3B0-C2DDEDA2B791}"/>
    <cellStyle name="Normal 7 4 10" xfId="3523" xr:uid="{0DD26CA3-8245-4183-B1CB-435124654F22}"/>
    <cellStyle name="Normal 7 4 11" xfId="3524" xr:uid="{8C4D1BD0-D17C-430F-ACBA-5D5A489D7A54}"/>
    <cellStyle name="Normal 7 4 2" xfId="145" xr:uid="{5B63049A-C1A5-4C06-B13C-16AD4C9447C2}"/>
    <cellStyle name="Normal 7 4 2 2" xfId="366" xr:uid="{83E8F170-C2E0-477A-9F5B-48F9CCA859A3}"/>
    <cellStyle name="Normal 7 4 2 2 2" xfId="723" xr:uid="{3BB48AFA-80DD-482F-988A-20B35F9D6CE6}"/>
    <cellStyle name="Normal 7 4 2 2 2 2" xfId="724" xr:uid="{7B0F047E-2521-43B0-8490-863556AF0F5A}"/>
    <cellStyle name="Normal 7 4 2 2 2 2 2" xfId="1921" xr:uid="{6A3537C2-C01C-477E-A0F9-53EABEE4040B}"/>
    <cellStyle name="Normal 7 4 2 2 2 2 3" xfId="3525" xr:uid="{833F9466-EB85-4989-84AE-CE9350BB953D}"/>
    <cellStyle name="Normal 7 4 2 2 2 2 4" xfId="3526" xr:uid="{AC0B9D43-6D27-4601-9C75-02E400C0A0F0}"/>
    <cellStyle name="Normal 7 4 2 2 2 3" xfId="1922" xr:uid="{53200CEC-8566-42E9-A7FB-78737369AFCA}"/>
    <cellStyle name="Normal 7 4 2 2 2 3 2" xfId="3527" xr:uid="{46683CBA-9979-494E-88D9-855770D9C58F}"/>
    <cellStyle name="Normal 7 4 2 2 2 3 3" xfId="3528" xr:uid="{A642069C-4EB6-4469-9A37-80F7BC99C74F}"/>
    <cellStyle name="Normal 7 4 2 2 2 3 4" xfId="3529" xr:uid="{7A14EA69-CC05-4941-936C-2744F1CC2AC6}"/>
    <cellStyle name="Normal 7 4 2 2 2 4" xfId="3530" xr:uid="{5E9FCF61-7B93-4B61-A8FD-5602191B8EB9}"/>
    <cellStyle name="Normal 7 4 2 2 2 5" xfId="3531" xr:uid="{FB9479A1-3067-4AC0-A0FC-A403197F3669}"/>
    <cellStyle name="Normal 7 4 2 2 2 6" xfId="3532" xr:uid="{E53187AB-251C-4A03-9C18-594F12AE70D0}"/>
    <cellStyle name="Normal 7 4 2 2 3" xfId="725" xr:uid="{97E3149D-5D82-443C-9357-090DBD25EADE}"/>
    <cellStyle name="Normal 7 4 2 2 3 2" xfId="1923" xr:uid="{FF88F86C-4640-4D16-A0E4-0A794EAFA113}"/>
    <cellStyle name="Normal 7 4 2 2 3 2 2" xfId="3533" xr:uid="{ACF02E7C-8F96-4F4E-BBB6-58D421EDC9BB}"/>
    <cellStyle name="Normal 7 4 2 2 3 2 3" xfId="3534" xr:uid="{F4A495CF-9DF4-4EEB-BB71-711A562341CD}"/>
    <cellStyle name="Normal 7 4 2 2 3 2 4" xfId="3535" xr:uid="{76A37AAD-CBF6-4004-88AF-CD4F7C275D90}"/>
    <cellStyle name="Normal 7 4 2 2 3 3" xfId="3536" xr:uid="{22AB8E86-1C09-4CB5-813C-43E7C6FD9A60}"/>
    <cellStyle name="Normal 7 4 2 2 3 4" xfId="3537" xr:uid="{2D5BFBA2-F0D9-41A9-BE14-0D0E3477EFC5}"/>
    <cellStyle name="Normal 7 4 2 2 3 5" xfId="3538" xr:uid="{74157FAA-0782-4522-91CC-F32ECF8F9206}"/>
    <cellStyle name="Normal 7 4 2 2 4" xfId="1924" xr:uid="{A0DF4AF7-F980-400C-B50A-DAC4066CA012}"/>
    <cellStyle name="Normal 7 4 2 2 4 2" xfId="3539" xr:uid="{C9F484BF-2A56-4693-B090-1031A31E9F5C}"/>
    <cellStyle name="Normal 7 4 2 2 4 3" xfId="3540" xr:uid="{FAABD7CE-2903-4A11-A88D-D20677EF1B6B}"/>
    <cellStyle name="Normal 7 4 2 2 4 4" xfId="3541" xr:uid="{BF29EE15-8AA6-4F61-9D11-985C4D657B52}"/>
    <cellStyle name="Normal 7 4 2 2 5" xfId="3542" xr:uid="{E77C8711-E1F6-4D24-B266-B28ED4C572B8}"/>
    <cellStyle name="Normal 7 4 2 2 5 2" xfId="3543" xr:uid="{04B52AD1-5683-406F-9B42-EFA8C56DE4C3}"/>
    <cellStyle name="Normal 7 4 2 2 5 3" xfId="3544" xr:uid="{64FA3491-C173-4FF7-B96F-02CDE5C0BB05}"/>
    <cellStyle name="Normal 7 4 2 2 5 4" xfId="3545" xr:uid="{EA9ED82A-DD86-4A10-9487-598148495F0D}"/>
    <cellStyle name="Normal 7 4 2 2 6" xfId="3546" xr:uid="{2390BAE0-2A9B-4BDB-954C-63192F2E2A2C}"/>
    <cellStyle name="Normal 7 4 2 2 7" xfId="3547" xr:uid="{06CC0129-CD39-4263-A97C-7C598F7A7B88}"/>
    <cellStyle name="Normal 7 4 2 2 8" xfId="3548" xr:uid="{FD081622-3DB4-4BDB-B171-0ABA7E1CCA9B}"/>
    <cellStyle name="Normal 7 4 2 3" xfId="726" xr:uid="{4D442959-7C19-4028-9F67-4F0FA863535E}"/>
    <cellStyle name="Normal 7 4 2 3 2" xfId="727" xr:uid="{53B87CD4-66FD-4F60-B13A-1FE00DCB4917}"/>
    <cellStyle name="Normal 7 4 2 3 2 2" xfId="728" xr:uid="{6113E38F-B86F-4727-83F9-58894A2E086C}"/>
    <cellStyle name="Normal 7 4 2 3 2 3" xfId="3549" xr:uid="{3EF2D2C8-CA73-4F35-A93D-4EA2326596D1}"/>
    <cellStyle name="Normal 7 4 2 3 2 4" xfId="3550" xr:uid="{595D95A7-395C-44A7-95A7-CF6E391DCA27}"/>
    <cellStyle name="Normal 7 4 2 3 3" xfId="729" xr:uid="{4EFC50D6-F238-484B-992E-6BF421A154FF}"/>
    <cellStyle name="Normal 7 4 2 3 3 2" xfId="3551" xr:uid="{4234F2E1-BE65-4798-8F1B-D9A0BA01208E}"/>
    <cellStyle name="Normal 7 4 2 3 3 3" xfId="3552" xr:uid="{FCF5DBAE-6EE3-4237-A900-0A45A803A943}"/>
    <cellStyle name="Normal 7 4 2 3 3 4" xfId="3553" xr:uid="{0C6E1EAB-8B62-4869-9585-2A0FBA7EFFF6}"/>
    <cellStyle name="Normal 7 4 2 3 4" xfId="3554" xr:uid="{A526BE22-FFE8-4429-8235-F12D777F83A9}"/>
    <cellStyle name="Normal 7 4 2 3 5" xfId="3555" xr:uid="{5D3963BA-04B5-4FA7-980C-A73E32C602B1}"/>
    <cellStyle name="Normal 7 4 2 3 6" xfId="3556" xr:uid="{6A9C01D0-2427-4966-AFD3-BD4CD4BB4868}"/>
    <cellStyle name="Normal 7 4 2 4" xfId="730" xr:uid="{F55923EB-5AAF-40E3-887C-77307461C3F6}"/>
    <cellStyle name="Normal 7 4 2 4 2" xfId="731" xr:uid="{60D0290F-98EA-4A9F-AB19-9FA7DFC2A3E9}"/>
    <cellStyle name="Normal 7 4 2 4 2 2" xfId="3557" xr:uid="{6CF7EBE8-8939-4BA7-B9FA-6CE01C693371}"/>
    <cellStyle name="Normal 7 4 2 4 2 3" xfId="3558" xr:uid="{935FE8FF-7A2D-4B11-9188-4A0EA3D531CC}"/>
    <cellStyle name="Normal 7 4 2 4 2 4" xfId="3559" xr:uid="{40E4BBD8-A77D-4BF0-A15A-D81BEFE5654E}"/>
    <cellStyle name="Normal 7 4 2 4 3" xfId="3560" xr:uid="{D0D9454F-0AF2-4D55-83A3-5EC195CB56E7}"/>
    <cellStyle name="Normal 7 4 2 4 4" xfId="3561" xr:uid="{B2DE7E90-2426-4964-8EFF-E331B17C2E51}"/>
    <cellStyle name="Normal 7 4 2 4 5" xfId="3562" xr:uid="{592F7F16-4222-4884-827C-D38F220F75FA}"/>
    <cellStyle name="Normal 7 4 2 5" xfId="732" xr:uid="{FF7690D2-9F6B-4780-9D84-F71A44255940}"/>
    <cellStyle name="Normal 7 4 2 5 2" xfId="3563" xr:uid="{8F87AE6C-3C60-4914-A74E-6DD2158FA216}"/>
    <cellStyle name="Normal 7 4 2 5 3" xfId="3564" xr:uid="{9792E7DE-1B90-4EFC-9AA8-42D677FA88F7}"/>
    <cellStyle name="Normal 7 4 2 5 4" xfId="3565" xr:uid="{4BCF4DC0-311D-4998-876A-336A6E5560CF}"/>
    <cellStyle name="Normal 7 4 2 6" xfId="3566" xr:uid="{2E4F5886-E37C-401E-B70E-4D7521F3F1BC}"/>
    <cellStyle name="Normal 7 4 2 6 2" xfId="3567" xr:uid="{F7A07129-6957-40DF-A9F7-EAD34D3CA86F}"/>
    <cellStyle name="Normal 7 4 2 6 3" xfId="3568" xr:uid="{28A7CB60-B5DC-4500-BA8E-26BB7B2E6F93}"/>
    <cellStyle name="Normal 7 4 2 6 4" xfId="3569" xr:uid="{D015BD38-FADA-40FB-B711-8EB4F4E3EBF9}"/>
    <cellStyle name="Normal 7 4 2 7" xfId="3570" xr:uid="{D6B6DCB8-2794-45AC-90C5-3BE9A6A799A7}"/>
    <cellStyle name="Normal 7 4 2 8" xfId="3571" xr:uid="{D72FD297-5504-4765-A776-B70CE726FD1F}"/>
    <cellStyle name="Normal 7 4 2 9" xfId="3572" xr:uid="{162ABDF4-BE2E-4A66-8DE9-F3971ABB6111}"/>
    <cellStyle name="Normal 7 4 3" xfId="367" xr:uid="{4FF7D900-464D-4F01-9A2B-C72FF2E823D6}"/>
    <cellStyle name="Normal 7 4 3 2" xfId="733" xr:uid="{3F509C9B-520D-4B1F-9789-F888B4CBB29B}"/>
    <cellStyle name="Normal 7 4 3 2 2" xfId="734" xr:uid="{FC432AC9-AF76-4503-9BFC-F5683BBE2F30}"/>
    <cellStyle name="Normal 7 4 3 2 2 2" xfId="1925" xr:uid="{ACF487BE-476D-4391-931B-F8D4BBB3F8B9}"/>
    <cellStyle name="Normal 7 4 3 2 2 2 2" xfId="1926" xr:uid="{A4F00F44-C20D-4F95-A05E-050FADAF78E9}"/>
    <cellStyle name="Normal 7 4 3 2 2 3" xfId="1927" xr:uid="{A3485276-F832-4EF9-A874-C1DBDA7A7A99}"/>
    <cellStyle name="Normal 7 4 3 2 2 4" xfId="3573" xr:uid="{9E62816A-D337-45D5-8945-CFA8F075467C}"/>
    <cellStyle name="Normal 7 4 3 2 3" xfId="1928" xr:uid="{D91E359C-6550-4E8F-91EE-25FD8434E961}"/>
    <cellStyle name="Normal 7 4 3 2 3 2" xfId="1929" xr:uid="{38AA9812-87B5-4BA4-AE53-2651248EC321}"/>
    <cellStyle name="Normal 7 4 3 2 3 3" xfId="3574" xr:uid="{B44CD139-1C1D-40CF-BA2C-65660977E6AF}"/>
    <cellStyle name="Normal 7 4 3 2 3 4" xfId="3575" xr:uid="{FD089F3E-DA6F-41D2-94CF-8B1814396719}"/>
    <cellStyle name="Normal 7 4 3 2 4" xfId="1930" xr:uid="{2E8A6848-F7FC-4EBC-A1E7-AB1A2F360911}"/>
    <cellStyle name="Normal 7 4 3 2 5" xfId="3576" xr:uid="{70C0BAE6-491F-4536-B459-1A13692C0C6D}"/>
    <cellStyle name="Normal 7 4 3 2 6" xfId="3577" xr:uid="{7564616F-D518-46C3-994F-2E4A0BE8CE93}"/>
    <cellStyle name="Normal 7 4 3 3" xfId="735" xr:uid="{10CC4C6A-9F0B-4C02-B190-77D877D89FD1}"/>
    <cellStyle name="Normal 7 4 3 3 2" xfId="1931" xr:uid="{80F0C92E-3AB7-40FA-8AF6-40A5FF3097A9}"/>
    <cellStyle name="Normal 7 4 3 3 2 2" xfId="1932" xr:uid="{5C8E8EA0-634D-4014-B057-6BCB78BFA1E6}"/>
    <cellStyle name="Normal 7 4 3 3 2 3" xfId="3578" xr:uid="{DC4BC515-BC2A-4E90-8377-88C5C4D3D927}"/>
    <cellStyle name="Normal 7 4 3 3 2 4" xfId="3579" xr:uid="{2F1B3D6F-13D2-4EE5-8B03-A33DBAB6733C}"/>
    <cellStyle name="Normal 7 4 3 3 3" xfId="1933" xr:uid="{1A1F6548-7587-47A2-B571-9D3A8773ECEE}"/>
    <cellStyle name="Normal 7 4 3 3 4" xfId="3580" xr:uid="{EAF1A146-379E-4F98-B20F-C1D3CE66F86C}"/>
    <cellStyle name="Normal 7 4 3 3 5" xfId="3581" xr:uid="{EA360955-223A-4D7A-A947-C77073070D21}"/>
    <cellStyle name="Normal 7 4 3 4" xfId="1934" xr:uid="{2BF1193C-CEE4-4C59-A70A-1B531F75349C}"/>
    <cellStyle name="Normal 7 4 3 4 2" xfId="1935" xr:uid="{1C488C01-A040-4EF7-AA5C-C1D3FA121FED}"/>
    <cellStyle name="Normal 7 4 3 4 3" xfId="3582" xr:uid="{6BC89C74-00B2-45D2-9887-0B132823E5EB}"/>
    <cellStyle name="Normal 7 4 3 4 4" xfId="3583" xr:uid="{ADD844D5-7D1C-4532-A3D0-1083CAFC1A65}"/>
    <cellStyle name="Normal 7 4 3 5" xfId="1936" xr:uid="{1AF8C86B-E611-4A70-9B9B-2BEF7B00DE72}"/>
    <cellStyle name="Normal 7 4 3 5 2" xfId="3584" xr:uid="{ECC03C02-7BF2-40DE-A543-47712F69AB1F}"/>
    <cellStyle name="Normal 7 4 3 5 3" xfId="3585" xr:uid="{610360C5-D6A1-4D7E-A09C-2FBE372628C5}"/>
    <cellStyle name="Normal 7 4 3 5 4" xfId="3586" xr:uid="{84DCCFF0-E0C1-4D10-BA5C-C01E8A46003A}"/>
    <cellStyle name="Normal 7 4 3 6" xfId="3587" xr:uid="{6484CA72-A774-4C97-A2B3-94C405FDC88B}"/>
    <cellStyle name="Normal 7 4 3 7" xfId="3588" xr:uid="{5252673E-A031-4857-95E1-CB5CD70A3741}"/>
    <cellStyle name="Normal 7 4 3 8" xfId="3589" xr:uid="{1A16B8E8-5CE1-4210-8CFD-23D78353BC68}"/>
    <cellStyle name="Normal 7 4 4" xfId="368" xr:uid="{B0BD0793-0591-448A-B272-DAB8F3DF2D1D}"/>
    <cellStyle name="Normal 7 4 4 2" xfId="736" xr:uid="{2A9D02C9-6D62-4F28-91D3-FBAE9E3834DE}"/>
    <cellStyle name="Normal 7 4 4 2 2" xfId="737" xr:uid="{3326515C-88B5-4384-A501-4FC9B4F2DCBD}"/>
    <cellStyle name="Normal 7 4 4 2 2 2" xfId="1937" xr:uid="{A2863FC3-6C25-4329-B8FB-518A8C48C517}"/>
    <cellStyle name="Normal 7 4 4 2 2 3" xfId="3590" xr:uid="{154D4EF1-E216-4AE9-B754-39D19FBDAC2B}"/>
    <cellStyle name="Normal 7 4 4 2 2 4" xfId="3591" xr:uid="{D2F307ED-8930-4173-8A98-40C40DDD2CD2}"/>
    <cellStyle name="Normal 7 4 4 2 3" xfId="1938" xr:uid="{6A315835-644A-45D0-918F-47395D3F6CB4}"/>
    <cellStyle name="Normal 7 4 4 2 4" xfId="3592" xr:uid="{707086DF-A7ED-4D18-BD48-32EC56CA06C7}"/>
    <cellStyle name="Normal 7 4 4 2 5" xfId="3593" xr:uid="{F71CC105-1A40-441D-9BA2-8A1E48DE7E82}"/>
    <cellStyle name="Normal 7 4 4 3" xfId="738" xr:uid="{6C4B9B5E-886F-49B7-8EB5-DB64A980F75C}"/>
    <cellStyle name="Normal 7 4 4 3 2" xfId="1939" xr:uid="{B70FE9E0-AB7B-435D-AC64-D62C0DB2DB50}"/>
    <cellStyle name="Normal 7 4 4 3 3" xfId="3594" xr:uid="{0BA86D60-0866-4FC6-B713-72BA1A647353}"/>
    <cellStyle name="Normal 7 4 4 3 4" xfId="3595" xr:uid="{7D54E790-24D9-4A68-B1BA-D2EA956B7A16}"/>
    <cellStyle name="Normal 7 4 4 4" xfId="1940" xr:uid="{6674C30E-E73C-4D2A-A904-FA303A44EC26}"/>
    <cellStyle name="Normal 7 4 4 4 2" xfId="3596" xr:uid="{1D8C3DF9-A3CB-4A09-9BF3-CC6BF43041B2}"/>
    <cellStyle name="Normal 7 4 4 4 3" xfId="3597" xr:uid="{87F9B123-1C01-416A-A36E-0D214A607877}"/>
    <cellStyle name="Normal 7 4 4 4 4" xfId="3598" xr:uid="{63BFE372-F3FF-4E25-9706-FE2F1A8F223D}"/>
    <cellStyle name="Normal 7 4 4 5" xfId="3599" xr:uid="{6DFACF98-D229-44E5-BB18-1AA4EFE0701A}"/>
    <cellStyle name="Normal 7 4 4 6" xfId="3600" xr:uid="{84C2F239-62B0-4474-8931-2A2220CC2D7A}"/>
    <cellStyle name="Normal 7 4 4 7" xfId="3601" xr:uid="{D0603766-7479-4BED-B8C2-FA76C9848E36}"/>
    <cellStyle name="Normal 7 4 5" xfId="369" xr:uid="{40667D93-4866-4BFB-8B1C-DCD7DC643904}"/>
    <cellStyle name="Normal 7 4 5 2" xfId="739" xr:uid="{B33EEC6C-1378-4F98-95C8-42CDD09B8008}"/>
    <cellStyle name="Normal 7 4 5 2 2" xfId="1941" xr:uid="{19B67B3F-A56E-46E7-85F3-72A4523CB9B6}"/>
    <cellStyle name="Normal 7 4 5 2 3" xfId="3602" xr:uid="{83AEF529-41F2-4EC6-A7A3-BF948727F50D}"/>
    <cellStyle name="Normal 7 4 5 2 4" xfId="3603" xr:uid="{5EBCEF84-EC6F-4909-B69D-B6C51540CAD9}"/>
    <cellStyle name="Normal 7 4 5 3" xfId="1942" xr:uid="{11A774F5-9074-4ECA-BD87-907DBD3F22A8}"/>
    <cellStyle name="Normal 7 4 5 3 2" xfId="3604" xr:uid="{1DF4EB76-E5B1-4AD6-8405-A40F28DF46CF}"/>
    <cellStyle name="Normal 7 4 5 3 3" xfId="3605" xr:uid="{57105299-E013-45B9-8EDB-13411E419774}"/>
    <cellStyle name="Normal 7 4 5 3 4" xfId="3606" xr:uid="{6099EC1F-856F-452E-8EE4-619D16C84045}"/>
    <cellStyle name="Normal 7 4 5 4" xfId="3607" xr:uid="{9686E7C1-79A4-4C73-B78B-874FC1B3EBF5}"/>
    <cellStyle name="Normal 7 4 5 5" xfId="3608" xr:uid="{9F88DAC8-65BF-4634-8302-681DC8CCFB77}"/>
    <cellStyle name="Normal 7 4 5 6" xfId="3609" xr:uid="{BDB7F83B-F1B1-4C83-927B-1F265233D5C2}"/>
    <cellStyle name="Normal 7 4 6" xfId="740" xr:uid="{6DC93042-6303-4428-A396-AB3C45A97619}"/>
    <cellStyle name="Normal 7 4 6 2" xfId="1943" xr:uid="{6AD3D967-2F0E-4AB3-9AA4-0F807270D642}"/>
    <cellStyle name="Normal 7 4 6 2 2" xfId="3610" xr:uid="{AC403F17-A31F-4CF9-A46E-987F06775341}"/>
    <cellStyle name="Normal 7 4 6 2 3" xfId="3611" xr:uid="{68B7704B-3FAB-4F9C-BBFC-7146B7771CE4}"/>
    <cellStyle name="Normal 7 4 6 2 4" xfId="3612" xr:uid="{BE538FEB-7C4F-4BA6-9651-6F6FBF7BE4CC}"/>
    <cellStyle name="Normal 7 4 6 3" xfId="3613" xr:uid="{AA315EBB-29CC-45D8-9824-6AED41AA7BCE}"/>
    <cellStyle name="Normal 7 4 6 4" xfId="3614" xr:uid="{9FD3D881-DA0E-4AA8-8EFD-FA85DEEDA0EC}"/>
    <cellStyle name="Normal 7 4 6 5" xfId="3615" xr:uid="{96DE8000-D585-4310-BE8D-65E090CC5242}"/>
    <cellStyle name="Normal 7 4 7" xfId="1944" xr:uid="{32F5CD3E-8CC5-40D5-920A-856EBBC6A3C4}"/>
    <cellStyle name="Normal 7 4 7 2" xfId="3616" xr:uid="{481DA1B1-75EF-4710-A2BF-C2254F595C97}"/>
    <cellStyle name="Normal 7 4 7 3" xfId="3617" xr:uid="{2B0F051D-8EAF-4B92-9A83-106A8002DF59}"/>
    <cellStyle name="Normal 7 4 7 4" xfId="3618" xr:uid="{FBA2836B-05A6-470F-8320-02F00BE5800C}"/>
    <cellStyle name="Normal 7 4 8" xfId="3619" xr:uid="{B4953583-1DD2-4CC2-A0E2-E22A116B8323}"/>
    <cellStyle name="Normal 7 4 8 2" xfId="3620" xr:uid="{FDD215F8-CBB8-4F7D-B6B8-310B0446B4CC}"/>
    <cellStyle name="Normal 7 4 8 3" xfId="3621" xr:uid="{F5BC9C2D-2EB0-42D3-897D-AE42B28C0D43}"/>
    <cellStyle name="Normal 7 4 8 4" xfId="3622" xr:uid="{0E8D5B4D-DC95-4C37-978B-33645CBB4369}"/>
    <cellStyle name="Normal 7 4 9" xfId="3623" xr:uid="{19FD2683-BE1E-4040-919B-A677EDDB7FC0}"/>
    <cellStyle name="Normal 7 5" xfId="146" xr:uid="{0B473055-63F6-4CF3-BECF-24F9008D6D5B}"/>
    <cellStyle name="Normal 7 5 2" xfId="147" xr:uid="{C2645C1D-3385-4176-A6DA-1F431FD0E518}"/>
    <cellStyle name="Normal 7 5 2 2" xfId="370" xr:uid="{2F46BC6E-4FB0-43FD-BA96-C4FAC4990117}"/>
    <cellStyle name="Normal 7 5 2 2 2" xfId="741" xr:uid="{D988FC8E-58AE-483E-B59C-9B53355F6600}"/>
    <cellStyle name="Normal 7 5 2 2 2 2" xfId="1945" xr:uid="{749F8F1C-06AB-4E80-A143-5C39D0D9F03C}"/>
    <cellStyle name="Normal 7 5 2 2 2 3" xfId="3624" xr:uid="{787A1AF6-7B10-491B-9318-863D9CEBBA28}"/>
    <cellStyle name="Normal 7 5 2 2 2 4" xfId="3625" xr:uid="{C5B5F129-E65D-4605-B989-B473138AF809}"/>
    <cellStyle name="Normal 7 5 2 2 3" xfId="1946" xr:uid="{F1875F80-E712-4DAD-B3B1-D16228BB0662}"/>
    <cellStyle name="Normal 7 5 2 2 3 2" xfId="3626" xr:uid="{F495998A-7271-4B72-8CDC-0E5A3D088FC2}"/>
    <cellStyle name="Normal 7 5 2 2 3 3" xfId="3627" xr:uid="{59623B74-96DA-473B-A8A5-437CDC1E461A}"/>
    <cellStyle name="Normal 7 5 2 2 3 4" xfId="3628" xr:uid="{9FF6F771-9CD1-4076-9BC8-C0D4DCD699EF}"/>
    <cellStyle name="Normal 7 5 2 2 4" xfId="3629" xr:uid="{9AEF3E7C-7284-4DF1-BB52-8F6BC4434828}"/>
    <cellStyle name="Normal 7 5 2 2 5" xfId="3630" xr:uid="{1DF8F57D-36D1-4BAC-9B21-239E60BA49D2}"/>
    <cellStyle name="Normal 7 5 2 2 6" xfId="3631" xr:uid="{7FC17E1A-1558-43F5-A463-E640E310A5B4}"/>
    <cellStyle name="Normal 7 5 2 3" xfId="742" xr:uid="{143B4EAA-9172-47F9-9E3C-1028F3056CB4}"/>
    <cellStyle name="Normal 7 5 2 3 2" xfId="1947" xr:uid="{B02162B9-5C62-44A3-ACD0-A95FA4E2C7C5}"/>
    <cellStyle name="Normal 7 5 2 3 2 2" xfId="3632" xr:uid="{67D3D179-4E25-45E8-B3E5-DD67BA07EA8B}"/>
    <cellStyle name="Normal 7 5 2 3 2 3" xfId="3633" xr:uid="{7385B5A4-205E-4C31-B6EB-C70BBBFB7392}"/>
    <cellStyle name="Normal 7 5 2 3 2 4" xfId="3634" xr:uid="{44D9312D-4A71-4719-BD1C-008A9FAE77A2}"/>
    <cellStyle name="Normal 7 5 2 3 3" xfId="3635" xr:uid="{CE3A79E6-2974-42CE-B2B2-22D180509D48}"/>
    <cellStyle name="Normal 7 5 2 3 4" xfId="3636" xr:uid="{FA64D7A9-BE0B-484C-9142-B9FEF3ADD69F}"/>
    <cellStyle name="Normal 7 5 2 3 5" xfId="3637" xr:uid="{36F4EFC4-C643-4370-8C48-DF007D58FAC3}"/>
    <cellStyle name="Normal 7 5 2 4" xfId="1948" xr:uid="{E09D8B35-65C1-4582-9534-5FA2A4AAEB2D}"/>
    <cellStyle name="Normal 7 5 2 4 2" xfId="3638" xr:uid="{84B0CE80-7B2F-4D03-AF33-E955F8FA2260}"/>
    <cellStyle name="Normal 7 5 2 4 3" xfId="3639" xr:uid="{2110C7A2-3B86-46F9-81E6-BD9AE1C0F745}"/>
    <cellStyle name="Normal 7 5 2 4 4" xfId="3640" xr:uid="{98E88452-244E-428A-91DD-C9F9BA65D7FF}"/>
    <cellStyle name="Normal 7 5 2 5" xfId="3641" xr:uid="{023F536C-FC75-4304-8265-F3C462A0A77B}"/>
    <cellStyle name="Normal 7 5 2 5 2" xfId="3642" xr:uid="{D015B5DA-165C-4CC2-8674-B1928E7C5EA8}"/>
    <cellStyle name="Normal 7 5 2 5 3" xfId="3643" xr:uid="{F324E626-8425-4CF5-BA0D-46C836DD8E46}"/>
    <cellStyle name="Normal 7 5 2 5 4" xfId="3644" xr:uid="{C6749C22-9487-4283-83B9-7B6415B14C80}"/>
    <cellStyle name="Normal 7 5 2 6" xfId="3645" xr:uid="{812981AC-6AA6-42F3-A2E0-A15B3AA9656B}"/>
    <cellStyle name="Normal 7 5 2 7" xfId="3646" xr:uid="{02991EE1-E343-4144-A012-BB5CA73442B0}"/>
    <cellStyle name="Normal 7 5 2 8" xfId="3647" xr:uid="{C3261471-F9BF-4FF3-B260-6D1A95654F04}"/>
    <cellStyle name="Normal 7 5 3" xfId="371" xr:uid="{8A31017E-BA65-4931-83AE-DE880FF7BD41}"/>
    <cellStyle name="Normal 7 5 3 2" xfId="743" xr:uid="{0EC21A3F-3C08-453E-91E2-2AB3DFE78882}"/>
    <cellStyle name="Normal 7 5 3 2 2" xfId="744" xr:uid="{1B7F3381-4671-4742-91C4-9E140B340865}"/>
    <cellStyle name="Normal 7 5 3 2 3" xfId="3648" xr:uid="{49E24305-45D7-45B1-B345-3EFB096416ED}"/>
    <cellStyle name="Normal 7 5 3 2 4" xfId="3649" xr:uid="{823AE3F8-144B-4695-A2D8-81CEEF1C6E95}"/>
    <cellStyle name="Normal 7 5 3 3" xfId="745" xr:uid="{AA1D1197-25B5-4C82-A620-8E92C129A62B}"/>
    <cellStyle name="Normal 7 5 3 3 2" xfId="3650" xr:uid="{A51E0577-41A2-41D2-8196-0C5B03D1EAC0}"/>
    <cellStyle name="Normal 7 5 3 3 3" xfId="3651" xr:uid="{CFA0963D-38A5-4B32-A220-D6235569B279}"/>
    <cellStyle name="Normal 7 5 3 3 4" xfId="3652" xr:uid="{C21FD83B-A111-4606-BA00-CEB74FAA1840}"/>
    <cellStyle name="Normal 7 5 3 4" xfId="3653" xr:uid="{49627155-0CA2-4717-9834-B78186A73D5C}"/>
    <cellStyle name="Normal 7 5 3 5" xfId="3654" xr:uid="{F4EDF10E-864A-4960-B88C-AE7205CBC0FF}"/>
    <cellStyle name="Normal 7 5 3 6" xfId="3655" xr:uid="{113EB2D3-FE05-47B3-9515-4D3F709E9453}"/>
    <cellStyle name="Normal 7 5 4" xfId="372" xr:uid="{F85D4B6B-0283-434C-9C7C-AAD2DBD2856E}"/>
    <cellStyle name="Normal 7 5 4 2" xfId="746" xr:uid="{C9305ADD-DCFE-4347-8A3C-7876FB052C78}"/>
    <cellStyle name="Normal 7 5 4 2 2" xfId="3656" xr:uid="{62506DE0-7AD9-4E36-88A6-5B204D74DE7A}"/>
    <cellStyle name="Normal 7 5 4 2 3" xfId="3657" xr:uid="{EFB44DD1-0974-44A9-AF3B-E45AD48D0DE6}"/>
    <cellStyle name="Normal 7 5 4 2 4" xfId="3658" xr:uid="{6FE0395C-EB25-496F-942E-06D4B6243AC1}"/>
    <cellStyle name="Normal 7 5 4 3" xfId="3659" xr:uid="{E2B398D2-DE65-4470-9EEC-30E466A6F963}"/>
    <cellStyle name="Normal 7 5 4 4" xfId="3660" xr:uid="{E66C3E6E-6442-4E81-B37B-ED1B09B95884}"/>
    <cellStyle name="Normal 7 5 4 5" xfId="3661" xr:uid="{80B6C8FF-EA8C-4AA8-AEB4-B36DAC549E2B}"/>
    <cellStyle name="Normal 7 5 5" xfId="747" xr:uid="{F0629B04-52A5-4E20-AE7A-B765321A3716}"/>
    <cellStyle name="Normal 7 5 5 2" xfId="3662" xr:uid="{C0EFCCB0-765A-4757-95AD-0EB41F0EC10B}"/>
    <cellStyle name="Normal 7 5 5 3" xfId="3663" xr:uid="{AA96A569-3D49-4D4C-BDFC-EBB0C3ACE1C0}"/>
    <cellStyle name="Normal 7 5 5 4" xfId="3664" xr:uid="{79212A8C-2AAD-4618-8853-FC68C22ACC77}"/>
    <cellStyle name="Normal 7 5 6" xfId="3665" xr:uid="{DD4696A2-6774-4A6C-8B6C-E3950608D578}"/>
    <cellStyle name="Normal 7 5 6 2" xfId="3666" xr:uid="{13CDFDE1-0884-4885-94A5-BA6B7B2D835C}"/>
    <cellStyle name="Normal 7 5 6 3" xfId="3667" xr:uid="{81DD2424-6C74-4F61-9C69-C3E250D837C9}"/>
    <cellStyle name="Normal 7 5 6 4" xfId="3668" xr:uid="{5300D877-5336-4263-B8F9-8A19BB090C1B}"/>
    <cellStyle name="Normal 7 5 7" xfId="3669" xr:uid="{7B034A67-F5FD-43C2-8EC9-0A1376115395}"/>
    <cellStyle name="Normal 7 5 8" xfId="3670" xr:uid="{6B24226D-B41F-44E5-9A13-A033379976E5}"/>
    <cellStyle name="Normal 7 5 9" xfId="3671" xr:uid="{928408CA-B57D-4B41-959F-85B7EF63F1AA}"/>
    <cellStyle name="Normal 7 6" xfId="148" xr:uid="{C3492D27-B2DC-48E3-A7BB-EFB1695521B3}"/>
    <cellStyle name="Normal 7 6 2" xfId="373" xr:uid="{C9941592-4BFB-4689-A4B8-C175A57A5AF6}"/>
    <cellStyle name="Normal 7 6 2 2" xfId="748" xr:uid="{4EB96D75-2B93-490C-A06D-8884B3C52A7B}"/>
    <cellStyle name="Normal 7 6 2 2 2" xfId="1949" xr:uid="{919DB3FF-8583-42CA-98B6-71D076EFDB84}"/>
    <cellStyle name="Normal 7 6 2 2 2 2" xfId="1950" xr:uid="{39D4DD5D-B0E9-46D1-AB6E-2D3576CB6C02}"/>
    <cellStyle name="Normal 7 6 2 2 3" xfId="1951" xr:uid="{6C7CB20A-72E9-4E6D-8D6F-B8A280C284FA}"/>
    <cellStyle name="Normal 7 6 2 2 4" xfId="3672" xr:uid="{56FF6007-F6CB-4765-B112-F80C50957A7C}"/>
    <cellStyle name="Normal 7 6 2 3" xfId="1952" xr:uid="{F7F808C8-5801-4135-908F-982A43B87245}"/>
    <cellStyle name="Normal 7 6 2 3 2" xfId="1953" xr:uid="{AAFC153C-3B81-454D-A9A1-869B323E74E1}"/>
    <cellStyle name="Normal 7 6 2 3 3" xfId="3673" xr:uid="{721A6E62-04CB-425A-821B-94FD2DC55AE8}"/>
    <cellStyle name="Normal 7 6 2 3 4" xfId="3674" xr:uid="{BE24EC25-3666-436C-800D-9C3A80656D50}"/>
    <cellStyle name="Normal 7 6 2 4" xfId="1954" xr:uid="{B04D811C-133C-44EE-B772-BC8E6E5D6ECC}"/>
    <cellStyle name="Normal 7 6 2 5" xfId="3675" xr:uid="{D37292CB-9FE8-4B80-A04F-1D24A8F446CF}"/>
    <cellStyle name="Normal 7 6 2 6" xfId="3676" xr:uid="{6DCB232E-1F17-4691-A519-640A04146225}"/>
    <cellStyle name="Normal 7 6 3" xfId="749" xr:uid="{3DF0D9EA-99D3-4BF0-95E7-76CD4E0EBE0D}"/>
    <cellStyle name="Normal 7 6 3 2" xfId="1955" xr:uid="{A39F8271-7FEB-492A-B752-EAE6D847D5E2}"/>
    <cellStyle name="Normal 7 6 3 2 2" xfId="1956" xr:uid="{8A668937-D89F-4216-942A-FDE256614246}"/>
    <cellStyle name="Normal 7 6 3 2 3" xfId="3677" xr:uid="{C1BDEC37-9887-4AF1-8273-E681B3C7C0C6}"/>
    <cellStyle name="Normal 7 6 3 2 4" xfId="3678" xr:uid="{C4B4F78C-69BA-4450-8EB3-F7B6AFB37DBF}"/>
    <cellStyle name="Normal 7 6 3 3" xfId="1957" xr:uid="{CD8ECC96-F2C9-4E0A-AD1B-8288A82A386B}"/>
    <cellStyle name="Normal 7 6 3 4" xfId="3679" xr:uid="{5F3CC843-D9B6-40B0-92C9-40B3998E0F99}"/>
    <cellStyle name="Normal 7 6 3 5" xfId="3680" xr:uid="{7BA5B920-4B6C-4CF4-AF66-523904E068E6}"/>
    <cellStyle name="Normal 7 6 4" xfId="1958" xr:uid="{F6CC7B33-DED6-4F0F-85DB-C57309B5AFCA}"/>
    <cellStyle name="Normal 7 6 4 2" xfId="1959" xr:uid="{4B2DAE54-C7B4-4A0B-B969-368BCABC3AC5}"/>
    <cellStyle name="Normal 7 6 4 3" xfId="3681" xr:uid="{771571FC-7D69-4CAB-BDA8-DB337A8888F5}"/>
    <cellStyle name="Normal 7 6 4 4" xfId="3682" xr:uid="{52006D7B-2FC8-43D1-A83C-4FBD17321AEC}"/>
    <cellStyle name="Normal 7 6 5" xfId="1960" xr:uid="{1E5D8C95-A875-4B8E-80E3-FD0E2F301CE1}"/>
    <cellStyle name="Normal 7 6 5 2" xfId="3683" xr:uid="{2F6F6927-F9A2-421F-AB32-5DB730EA25B0}"/>
    <cellStyle name="Normal 7 6 5 3" xfId="3684" xr:uid="{F16C6792-4653-4DE4-9ADB-617038636013}"/>
    <cellStyle name="Normal 7 6 5 4" xfId="3685" xr:uid="{4739D859-D1E1-4FEB-A215-70F560C5F8F7}"/>
    <cellStyle name="Normal 7 6 6" xfId="3686" xr:uid="{CF8DC71E-AA00-49B4-9B89-1DDF1023FA24}"/>
    <cellStyle name="Normal 7 6 7" xfId="3687" xr:uid="{6ED37D01-4E00-4B90-9EDA-9F34AC1812E8}"/>
    <cellStyle name="Normal 7 6 8" xfId="3688" xr:uid="{DD311D4D-070B-409F-9CF0-DE10CA6337EB}"/>
    <cellStyle name="Normal 7 7" xfId="374" xr:uid="{DBF105AF-904B-4522-80B6-3EEA5B1F0ADB}"/>
    <cellStyle name="Normal 7 7 2" xfId="750" xr:uid="{0A85CFCB-1AD0-404D-8492-AC4AD03162AF}"/>
    <cellStyle name="Normal 7 7 2 2" xfId="751" xr:uid="{60B366AC-A112-43EF-A89E-95AA2412C042}"/>
    <cellStyle name="Normal 7 7 2 2 2" xfId="1961" xr:uid="{03FF7187-488B-40AB-8050-A0137E9539FB}"/>
    <cellStyle name="Normal 7 7 2 2 3" xfId="3689" xr:uid="{F01B9797-3211-42F1-8CA5-946A713C9453}"/>
    <cellStyle name="Normal 7 7 2 2 4" xfId="3690" xr:uid="{11623B61-E33F-4CD2-87D3-0802FA69DCDE}"/>
    <cellStyle name="Normal 7 7 2 3" xfId="1962" xr:uid="{27EB947A-C535-441F-90FB-A15228940FF3}"/>
    <cellStyle name="Normal 7 7 2 4" xfId="3691" xr:uid="{CE2133FA-4BE3-4790-B604-1A91A6288130}"/>
    <cellStyle name="Normal 7 7 2 5" xfId="3692" xr:uid="{6BEAB3FB-A98E-4C33-890C-44F00FC54BC0}"/>
    <cellStyle name="Normal 7 7 3" xfId="752" xr:uid="{5D34757C-97B6-4865-9DF8-CBCEE873F874}"/>
    <cellStyle name="Normal 7 7 3 2" xfId="1963" xr:uid="{7F94DC38-5800-465F-AD56-C6BD2F971691}"/>
    <cellStyle name="Normal 7 7 3 3" xfId="3693" xr:uid="{A3CD84FD-373E-4E26-9441-3A7F5B1E2ECD}"/>
    <cellStyle name="Normal 7 7 3 4" xfId="3694" xr:uid="{EF23173B-6F87-483F-8A32-225A7A8916F9}"/>
    <cellStyle name="Normal 7 7 4" xfId="1964" xr:uid="{542C586B-99CA-4301-AE80-E8484D838B61}"/>
    <cellStyle name="Normal 7 7 4 2" xfId="3695" xr:uid="{045D0112-2877-43B9-B3B9-FBC4D0F2AA2F}"/>
    <cellStyle name="Normal 7 7 4 3" xfId="3696" xr:uid="{7B54C160-E279-4F7B-97CC-D5DB55BAE46C}"/>
    <cellStyle name="Normal 7 7 4 4" xfId="3697" xr:uid="{429CFE98-1FA2-43AF-80A7-40E123377593}"/>
    <cellStyle name="Normal 7 7 5" xfId="3698" xr:uid="{65E5E46E-3FC8-40DB-B698-7264A84E0B02}"/>
    <cellStyle name="Normal 7 7 6" xfId="3699" xr:uid="{9E20462C-7FAD-4708-A284-EC624495657D}"/>
    <cellStyle name="Normal 7 7 7" xfId="3700" xr:uid="{CC51E4F2-913C-4781-823E-0DC3408831F1}"/>
    <cellStyle name="Normal 7 8" xfId="375" xr:uid="{43D620B7-FBF3-4B2A-A3DE-B03720F39121}"/>
    <cellStyle name="Normal 7 8 2" xfId="753" xr:uid="{257F1B36-9D4D-4380-A80C-64B28029DE02}"/>
    <cellStyle name="Normal 7 8 2 2" xfId="1965" xr:uid="{AF0E05C0-9559-497F-8DE2-A808ED4B8720}"/>
    <cellStyle name="Normal 7 8 2 3" xfId="3701" xr:uid="{BA27E6BD-63D1-45E2-970F-41E29CEDABA9}"/>
    <cellStyle name="Normal 7 8 2 4" xfId="3702" xr:uid="{DF1EEDA2-07BE-4F2D-817C-6F3EA10ECFEF}"/>
    <cellStyle name="Normal 7 8 3" xfId="1966" xr:uid="{4CF1FD60-CBDE-4BF5-A4B7-AC85D0160F3E}"/>
    <cellStyle name="Normal 7 8 3 2" xfId="3703" xr:uid="{42EC8420-ADC2-40FD-A5AE-CD298ADC4C77}"/>
    <cellStyle name="Normal 7 8 3 3" xfId="3704" xr:uid="{D5DB7AD4-FE24-4D0F-875D-A850F6EE7362}"/>
    <cellStyle name="Normal 7 8 3 4" xfId="3705" xr:uid="{ECFFF691-2C26-4CC3-82F6-25266B726342}"/>
    <cellStyle name="Normal 7 8 4" xfId="3706" xr:uid="{6E673373-E13F-49A5-9B15-DA4790294369}"/>
    <cellStyle name="Normal 7 8 5" xfId="3707" xr:uid="{1FBBC787-AF20-4436-A90B-35932EB562C6}"/>
    <cellStyle name="Normal 7 8 6" xfId="3708" xr:uid="{63237CB2-A439-4DCE-9E47-E27A227510C0}"/>
    <cellStyle name="Normal 7 9" xfId="376" xr:uid="{6DC9E956-DCCA-4E27-8024-3D3460AFBC18}"/>
    <cellStyle name="Normal 7 9 2" xfId="1967" xr:uid="{7BC78B09-9BA8-44E5-A82A-D737B0C71C36}"/>
    <cellStyle name="Normal 7 9 2 2" xfId="3709" xr:uid="{85E88509-065C-4E13-A4A7-33C3ECE0FDBD}"/>
    <cellStyle name="Normal 7 9 2 2 2" xfId="4411" xr:uid="{CA1E293E-83E6-42D3-AC77-5323B1A67E79}"/>
    <cellStyle name="Normal 7 9 2 2 3" xfId="4690" xr:uid="{59EDFD7A-D1DF-4604-A80D-098740ED6A33}"/>
    <cellStyle name="Normal 7 9 2 3" xfId="3710" xr:uid="{CA31E143-E8EE-4C08-844F-113998835583}"/>
    <cellStyle name="Normal 7 9 2 4" xfId="3711" xr:uid="{3144E25F-001D-4603-B795-3900B5D900EE}"/>
    <cellStyle name="Normal 7 9 3" xfId="3712" xr:uid="{53A7D08C-B68B-4C99-ACB0-591B093C9F06}"/>
    <cellStyle name="Normal 7 9 3 2" xfId="5345" xr:uid="{38C79EBF-332C-4F0E-A055-4850AB8F24C8}"/>
    <cellStyle name="Normal 7 9 4" xfId="3713" xr:uid="{8DB1059B-1930-4A2C-9D78-1FABE4A36366}"/>
    <cellStyle name="Normal 7 9 4 2" xfId="4581" xr:uid="{F75DC8BF-DC7A-499C-9632-7A9C325C0AAE}"/>
    <cellStyle name="Normal 7 9 4 3" xfId="4691" xr:uid="{32D3C7A3-B58D-4D6A-ADAD-2B8ED86AA772}"/>
    <cellStyle name="Normal 7 9 4 4" xfId="4610" xr:uid="{23C3DCB2-ED20-4F8D-914B-BDC55A94B1EA}"/>
    <cellStyle name="Normal 7 9 5" xfId="3714" xr:uid="{51CD3D7B-D3E7-4032-89DC-E8BECDF53CB6}"/>
    <cellStyle name="Normal 8" xfId="149" xr:uid="{256A1CDF-99A0-4673-8BFE-C258854DA73E}"/>
    <cellStyle name="Normal 8 10" xfId="1968" xr:uid="{12E8701F-93CD-40E4-B006-0195E2C37CFD}"/>
    <cellStyle name="Normal 8 10 2" xfId="3715" xr:uid="{87021169-569F-4922-A1AE-BAD1039C40B6}"/>
    <cellStyle name="Normal 8 10 3" xfId="3716" xr:uid="{5EC8A3F6-ECE9-4BC2-8B46-0EE05C58E03B}"/>
    <cellStyle name="Normal 8 10 4" xfId="3717" xr:uid="{B593D67D-81E5-406E-A0A2-CDB54C0327AC}"/>
    <cellStyle name="Normal 8 11" xfId="3718" xr:uid="{E7CE15D3-7E60-4BE1-9266-701617B4D35A}"/>
    <cellStyle name="Normal 8 11 2" xfId="3719" xr:uid="{28A9A986-0D21-4A1B-A3B4-A41BA50B3BEC}"/>
    <cellStyle name="Normal 8 11 3" xfId="3720" xr:uid="{C78F69EF-A908-4198-B173-49160410A2A8}"/>
    <cellStyle name="Normal 8 11 4" xfId="3721" xr:uid="{FA1CC54D-E9A2-4176-ADF8-27478356EEAC}"/>
    <cellStyle name="Normal 8 12" xfId="3722" xr:uid="{9D08168F-4A79-4903-BEAF-520CDF8558FF}"/>
    <cellStyle name="Normal 8 12 2" xfId="3723" xr:uid="{245AACF1-F5A6-4539-87EC-F4AAA628C079}"/>
    <cellStyle name="Normal 8 13" xfId="3724" xr:uid="{53CF5BF9-4B22-40A7-BC67-5D4D14FCD5DA}"/>
    <cellStyle name="Normal 8 14" xfId="3725" xr:uid="{292AD59B-A56F-45DB-B836-DEDD2F155FCF}"/>
    <cellStyle name="Normal 8 15" xfId="3726" xr:uid="{DE61AD9F-56A8-4E8B-ACBA-FDCC6F28BFE5}"/>
    <cellStyle name="Normal 8 2" xfId="150" xr:uid="{07C3BA6E-EBD1-457B-A96C-C1DA57D6135B}"/>
    <cellStyle name="Normal 8 2 10" xfId="3727" xr:uid="{0AA0E737-1D8D-4143-9246-DE4359757F9B}"/>
    <cellStyle name="Normal 8 2 11" xfId="3728" xr:uid="{3E2E7936-C2EF-48B9-A8BC-2C5EDEC33581}"/>
    <cellStyle name="Normal 8 2 2" xfId="151" xr:uid="{5606124C-9159-4011-9781-281C698F6A14}"/>
    <cellStyle name="Normal 8 2 2 2" xfId="152" xr:uid="{8ECA8ECD-6769-4B20-921D-1571EFC3388F}"/>
    <cellStyle name="Normal 8 2 2 2 2" xfId="377" xr:uid="{E1899A43-1FBA-4BDE-BF61-E10EFD08D456}"/>
    <cellStyle name="Normal 8 2 2 2 2 2" xfId="754" xr:uid="{05102E05-D2CF-4AEA-9F24-9E972968D22E}"/>
    <cellStyle name="Normal 8 2 2 2 2 2 2" xfId="755" xr:uid="{3F8E116D-49A7-4F9E-9D15-C4E2EA0439D4}"/>
    <cellStyle name="Normal 8 2 2 2 2 2 2 2" xfId="1969" xr:uid="{AF581244-BBC9-4B67-9242-E6AB559812A0}"/>
    <cellStyle name="Normal 8 2 2 2 2 2 2 2 2" xfId="1970" xr:uid="{06C03C46-C5B3-439E-B9CE-019737436437}"/>
    <cellStyle name="Normal 8 2 2 2 2 2 2 3" xfId="1971" xr:uid="{810FCCF4-E6A4-455A-BDE9-6F24C22E6BBB}"/>
    <cellStyle name="Normal 8 2 2 2 2 2 3" xfId="1972" xr:uid="{3FB47CDE-B5A5-492D-833A-0C08B200A12B}"/>
    <cellStyle name="Normal 8 2 2 2 2 2 3 2" xfId="1973" xr:uid="{D5AF8EA9-1258-40DA-AD37-7FB864849195}"/>
    <cellStyle name="Normal 8 2 2 2 2 2 4" xfId="1974" xr:uid="{42E34BD7-C46B-47DB-8CE8-81DE43A434A1}"/>
    <cellStyle name="Normal 8 2 2 2 2 3" xfId="756" xr:uid="{1959F255-F4AF-4A13-A007-CFB8047DCF6A}"/>
    <cellStyle name="Normal 8 2 2 2 2 3 2" xfId="1975" xr:uid="{E04160CE-A19F-4915-A15B-47169C0BE01E}"/>
    <cellStyle name="Normal 8 2 2 2 2 3 2 2" xfId="1976" xr:uid="{81DF24F3-6233-42FA-80BB-8C26AE68D65C}"/>
    <cellStyle name="Normal 8 2 2 2 2 3 3" xfId="1977" xr:uid="{656F1025-1031-4078-A038-A424AC06DEB7}"/>
    <cellStyle name="Normal 8 2 2 2 2 3 4" xfId="3729" xr:uid="{D77E4A3B-E611-403B-857B-6AE63E39B630}"/>
    <cellStyle name="Normal 8 2 2 2 2 4" xfId="1978" xr:uid="{60C52D5D-E8AD-485F-AD6F-E63A39BE13CC}"/>
    <cellStyle name="Normal 8 2 2 2 2 4 2" xfId="1979" xr:uid="{446A87A6-8381-48F8-857E-F44CF81D14FA}"/>
    <cellStyle name="Normal 8 2 2 2 2 5" xfId="1980" xr:uid="{75E7EE34-4EC7-41C4-9A7A-329954A7129E}"/>
    <cellStyle name="Normal 8 2 2 2 2 6" xfId="3730" xr:uid="{6AEDE358-D4CD-49A1-BF86-7943733234E0}"/>
    <cellStyle name="Normal 8 2 2 2 3" xfId="378" xr:uid="{C37BE7DB-2B83-4407-86F4-0EC2EC5BF820}"/>
    <cellStyle name="Normal 8 2 2 2 3 2" xfId="757" xr:uid="{228E2A0F-2D5A-442E-94E6-CB0CF1CD5D7A}"/>
    <cellStyle name="Normal 8 2 2 2 3 2 2" xfId="758" xr:uid="{F0E23D84-9ED5-47CF-B8E7-5926E9E19FE7}"/>
    <cellStyle name="Normal 8 2 2 2 3 2 2 2" xfId="1981" xr:uid="{EF0D7999-6058-4826-84E7-57222C5CD531}"/>
    <cellStyle name="Normal 8 2 2 2 3 2 2 2 2" xfId="1982" xr:uid="{11D8EA6A-529F-44B7-8084-0A61C2561D67}"/>
    <cellStyle name="Normal 8 2 2 2 3 2 2 3" xfId="1983" xr:uid="{3C310F01-BC5F-4935-913B-11726E373B6A}"/>
    <cellStyle name="Normal 8 2 2 2 3 2 3" xfId="1984" xr:uid="{5670D6C3-6896-42FB-BDF3-55E37C0A20D4}"/>
    <cellStyle name="Normal 8 2 2 2 3 2 3 2" xfId="1985" xr:uid="{5E427F56-8282-4B30-B2A9-26F895FA8AE0}"/>
    <cellStyle name="Normal 8 2 2 2 3 2 4" xfId="1986" xr:uid="{5C011BCF-57A2-4348-94A7-80E7CE97D7A4}"/>
    <cellStyle name="Normal 8 2 2 2 3 3" xfId="759" xr:uid="{8539FD4F-B3E2-4154-A2AA-CC19A1F1A549}"/>
    <cellStyle name="Normal 8 2 2 2 3 3 2" xfId="1987" xr:uid="{45D5DD2D-5DA2-4021-B8C7-78E5A353188F}"/>
    <cellStyle name="Normal 8 2 2 2 3 3 2 2" xfId="1988" xr:uid="{1920DA40-A2A2-4877-9648-848D2B8EC15E}"/>
    <cellStyle name="Normal 8 2 2 2 3 3 3" xfId="1989" xr:uid="{E3EE8A3A-BA6F-4AE5-AE73-6FE10FFB9D9E}"/>
    <cellStyle name="Normal 8 2 2 2 3 4" xfId="1990" xr:uid="{F99A55C8-C0B4-4610-8E0C-BDB2480E61CC}"/>
    <cellStyle name="Normal 8 2 2 2 3 4 2" xfId="1991" xr:uid="{DFEBC16B-AACD-4A68-B0B5-4BF0B271464B}"/>
    <cellStyle name="Normal 8 2 2 2 3 5" xfId="1992" xr:uid="{99FCB3A8-745E-4E6F-A673-95F282CDEA3F}"/>
    <cellStyle name="Normal 8 2 2 2 4" xfId="760" xr:uid="{38F7477C-F244-4BC8-9C52-B3799C288AD7}"/>
    <cellStyle name="Normal 8 2 2 2 4 2" xfId="761" xr:uid="{00415A44-1408-4190-A5C4-CB976B5A4316}"/>
    <cellStyle name="Normal 8 2 2 2 4 2 2" xfId="1993" xr:uid="{8F4B0492-B064-4C16-8797-313FD9D64E63}"/>
    <cellStyle name="Normal 8 2 2 2 4 2 2 2" xfId="1994" xr:uid="{70B2D88C-A436-4874-B53F-AD2648AE40B7}"/>
    <cellStyle name="Normal 8 2 2 2 4 2 3" xfId="1995" xr:uid="{98F015E8-65C8-4FDF-A22A-0012E6751B95}"/>
    <cellStyle name="Normal 8 2 2 2 4 3" xfId="1996" xr:uid="{2CCD21E7-254A-440E-BF2D-FEF911D136D8}"/>
    <cellStyle name="Normal 8 2 2 2 4 3 2" xfId="1997" xr:uid="{B023CFD6-9FCE-4A5E-AE0D-AAA0FD6D846F}"/>
    <cellStyle name="Normal 8 2 2 2 4 4" xfId="1998" xr:uid="{F7CEFF28-ADB7-45AC-B328-7C5877D0436C}"/>
    <cellStyle name="Normal 8 2 2 2 5" xfId="762" xr:uid="{CB1ADD71-A9FA-4A39-B57A-7457E2A1956A}"/>
    <cellStyle name="Normal 8 2 2 2 5 2" xfId="1999" xr:uid="{5D8EC3AC-CCBA-49E4-B014-B39AD32B22BD}"/>
    <cellStyle name="Normal 8 2 2 2 5 2 2" xfId="2000" xr:uid="{AED15045-F549-49D9-9C7C-CC9544E5E533}"/>
    <cellStyle name="Normal 8 2 2 2 5 3" xfId="2001" xr:uid="{A88D4AF1-1C47-4724-983C-8B428930FD81}"/>
    <cellStyle name="Normal 8 2 2 2 5 4" xfId="3731" xr:uid="{3D1F6FA5-9C3B-4A9A-8594-B6B2876C205C}"/>
    <cellStyle name="Normal 8 2 2 2 6" xfId="2002" xr:uid="{F50D5D64-D240-4892-AD25-7F8C0D9F9BD3}"/>
    <cellStyle name="Normal 8 2 2 2 6 2" xfId="2003" xr:uid="{A9BC8A89-DCED-4291-A7FA-5B41594163A2}"/>
    <cellStyle name="Normal 8 2 2 2 7" xfId="2004" xr:uid="{FEF3C4F8-D6A5-41EC-9E8B-216F84F82B29}"/>
    <cellStyle name="Normal 8 2 2 2 8" xfId="3732" xr:uid="{CBC344FD-DC9D-4B8A-9D46-C2C7BCB9F27B}"/>
    <cellStyle name="Normal 8 2 2 3" xfId="379" xr:uid="{1AA49142-FE95-46AD-8201-FC700C1CB207}"/>
    <cellStyle name="Normal 8 2 2 3 2" xfId="763" xr:uid="{BB079155-4027-4EB3-AE35-CDD5EFCE4F8E}"/>
    <cellStyle name="Normal 8 2 2 3 2 2" xfId="764" xr:uid="{FCDEE21F-C78A-49B3-9BD8-010ACA733A53}"/>
    <cellStyle name="Normal 8 2 2 3 2 2 2" xfId="2005" xr:uid="{A6451039-8F34-4238-A245-15B52346496F}"/>
    <cellStyle name="Normal 8 2 2 3 2 2 2 2" xfId="2006" xr:uid="{BF5263BD-AE09-4084-A3F4-ED548399E342}"/>
    <cellStyle name="Normal 8 2 2 3 2 2 3" xfId="2007" xr:uid="{0F1DE636-4F7D-421C-9B50-8578EDFFEEEC}"/>
    <cellStyle name="Normal 8 2 2 3 2 3" xfId="2008" xr:uid="{6F2DC1EA-1343-44F6-B8A3-1FDCAAE98131}"/>
    <cellStyle name="Normal 8 2 2 3 2 3 2" xfId="2009" xr:uid="{9EA97137-CB29-4975-AA93-DC3402CFF13E}"/>
    <cellStyle name="Normal 8 2 2 3 2 4" xfId="2010" xr:uid="{312AE8CE-18C7-47D4-B0A8-41988F26E4DF}"/>
    <cellStyle name="Normal 8 2 2 3 3" xfId="765" xr:uid="{0CB3A572-362F-489F-86F6-07690F4371E6}"/>
    <cellStyle name="Normal 8 2 2 3 3 2" xfId="2011" xr:uid="{7AA4E693-F7D2-49FC-9FF9-D55C768A6A1D}"/>
    <cellStyle name="Normal 8 2 2 3 3 2 2" xfId="2012" xr:uid="{ABE5DCC3-74EB-4B88-A271-E435F0C864AA}"/>
    <cellStyle name="Normal 8 2 2 3 3 3" xfId="2013" xr:uid="{3017DEB7-9F6A-464D-9B0A-B63C9CD8F9C2}"/>
    <cellStyle name="Normal 8 2 2 3 3 4" xfId="3733" xr:uid="{91BE94A5-3AC7-4FC5-9983-28212983297F}"/>
    <cellStyle name="Normal 8 2 2 3 4" xfId="2014" xr:uid="{831FA48C-654F-4C0F-8E1B-8D9CF6E0F587}"/>
    <cellStyle name="Normal 8 2 2 3 4 2" xfId="2015" xr:uid="{EE858778-2C60-4C36-A43E-2E724F36FA84}"/>
    <cellStyle name="Normal 8 2 2 3 5" xfId="2016" xr:uid="{B78A237D-55F5-44E3-8309-BDD0FA31182E}"/>
    <cellStyle name="Normal 8 2 2 3 6" xfId="3734" xr:uid="{8F7DCA4C-5AEB-455A-899E-BCB2FFE843F9}"/>
    <cellStyle name="Normal 8 2 2 4" xfId="380" xr:uid="{9C138C6B-4EBF-445B-97BA-F9632F3A36A2}"/>
    <cellStyle name="Normal 8 2 2 4 2" xfId="766" xr:uid="{4A434CB4-29BC-418B-9675-02E4C3C3351F}"/>
    <cellStyle name="Normal 8 2 2 4 2 2" xfId="767" xr:uid="{CDBADA67-7359-4E80-8DBC-C126E82B0D1F}"/>
    <cellStyle name="Normal 8 2 2 4 2 2 2" xfId="2017" xr:uid="{D8183526-C007-4544-A247-326FED65457E}"/>
    <cellStyle name="Normal 8 2 2 4 2 2 2 2" xfId="2018" xr:uid="{F86536C2-CE1C-4BB4-BA03-DE63BB31B874}"/>
    <cellStyle name="Normal 8 2 2 4 2 2 3" xfId="2019" xr:uid="{F924F3CB-931D-4C43-B613-164C3BC83986}"/>
    <cellStyle name="Normal 8 2 2 4 2 3" xfId="2020" xr:uid="{81745686-DB60-456D-AB4A-2EE99E25E1DC}"/>
    <cellStyle name="Normal 8 2 2 4 2 3 2" xfId="2021" xr:uid="{5A02060F-9C05-48FE-8855-D575F200BA04}"/>
    <cellStyle name="Normal 8 2 2 4 2 4" xfId="2022" xr:uid="{AC4386C3-13EB-4BD1-9EF7-E6D5E0ED1324}"/>
    <cellStyle name="Normal 8 2 2 4 3" xfId="768" xr:uid="{8FA1754F-72DF-46E3-8505-65A3CFA84E9D}"/>
    <cellStyle name="Normal 8 2 2 4 3 2" xfId="2023" xr:uid="{25AF7347-AF74-4DA3-B6F8-16F515F37B76}"/>
    <cellStyle name="Normal 8 2 2 4 3 2 2" xfId="2024" xr:uid="{456C67C1-F235-4557-ACF3-D4EAB1215DDF}"/>
    <cellStyle name="Normal 8 2 2 4 3 3" xfId="2025" xr:uid="{281CF977-C7CE-4C3B-AE56-347AA9DB680A}"/>
    <cellStyle name="Normal 8 2 2 4 4" xfId="2026" xr:uid="{4156C434-B2FB-488F-A9A7-1BF484E159A9}"/>
    <cellStyle name="Normal 8 2 2 4 4 2" xfId="2027" xr:uid="{C55B1172-E11E-40EE-9AE2-994521261E6D}"/>
    <cellStyle name="Normal 8 2 2 4 5" xfId="2028" xr:uid="{E6C70898-29AD-419A-9005-52CD56CE20E3}"/>
    <cellStyle name="Normal 8 2 2 5" xfId="381" xr:uid="{738F0F39-4694-4695-A27B-115B83C78D6D}"/>
    <cellStyle name="Normal 8 2 2 5 2" xfId="769" xr:uid="{30EEC684-07E8-4983-92C3-A6CB389EF848}"/>
    <cellStyle name="Normal 8 2 2 5 2 2" xfId="2029" xr:uid="{21B0544A-DBBD-425A-A586-78669F275180}"/>
    <cellStyle name="Normal 8 2 2 5 2 2 2" xfId="2030" xr:uid="{8EE050B6-E225-47B3-88F1-7EE27861456C}"/>
    <cellStyle name="Normal 8 2 2 5 2 3" xfId="2031" xr:uid="{0374E914-8503-4464-98DF-D19D4BDE5BAE}"/>
    <cellStyle name="Normal 8 2 2 5 3" xfId="2032" xr:uid="{79C22719-F11A-466F-8AD3-BCE09D49CE10}"/>
    <cellStyle name="Normal 8 2 2 5 3 2" xfId="2033" xr:uid="{3913623B-F811-43C0-ABB7-40D9E999BCE1}"/>
    <cellStyle name="Normal 8 2 2 5 4" xfId="2034" xr:uid="{DAE4D3DE-9546-4F21-905E-4407C5AAFC90}"/>
    <cellStyle name="Normal 8 2 2 6" xfId="770" xr:uid="{78E667EB-83AC-41C4-82BD-ECDC84D735FC}"/>
    <cellStyle name="Normal 8 2 2 6 2" xfId="2035" xr:uid="{F431BCD7-7215-4BC3-8DF8-06E5E0135F55}"/>
    <cellStyle name="Normal 8 2 2 6 2 2" xfId="2036" xr:uid="{0FB8CD26-1EAA-4FD0-B30D-1DB3F47FB2DD}"/>
    <cellStyle name="Normal 8 2 2 6 3" xfId="2037" xr:uid="{C5BC0D0D-523C-42A4-AF98-62224DD1FFDE}"/>
    <cellStyle name="Normal 8 2 2 6 4" xfId="3735" xr:uid="{EE2AFE56-DDEC-4A93-8138-94A81889D6C1}"/>
    <cellStyle name="Normal 8 2 2 7" xfId="2038" xr:uid="{7964C1FB-25BB-43FD-9BEB-BB1E23E80647}"/>
    <cellStyle name="Normal 8 2 2 7 2" xfId="2039" xr:uid="{7ED10FDC-A17F-4070-B2E2-4992C7BE7707}"/>
    <cellStyle name="Normal 8 2 2 8" xfId="2040" xr:uid="{33B04C0B-42F6-4CB5-A55A-0BCF1B504EE8}"/>
    <cellStyle name="Normal 8 2 2 9" xfId="3736" xr:uid="{100F1AAB-FE13-4C55-BF1A-A9AC320D4B00}"/>
    <cellStyle name="Normal 8 2 3" xfId="153" xr:uid="{BE3AE207-C4FD-4093-BB0D-6A193FAD923C}"/>
    <cellStyle name="Normal 8 2 3 2" xfId="154" xr:uid="{31E1652F-EB3C-477C-B4BC-8B2E3C985540}"/>
    <cellStyle name="Normal 8 2 3 2 2" xfId="771" xr:uid="{873F9B87-E2BB-413B-98B7-33C36211D49F}"/>
    <cellStyle name="Normal 8 2 3 2 2 2" xfId="772" xr:uid="{706BEC53-5233-472A-8C37-FDAF360EF921}"/>
    <cellStyle name="Normal 8 2 3 2 2 2 2" xfId="2041" xr:uid="{8F78EE12-DB22-45BA-8BC8-05E4CB30288F}"/>
    <cellStyle name="Normal 8 2 3 2 2 2 2 2" xfId="2042" xr:uid="{490C1F5E-65D7-497D-897F-051065569256}"/>
    <cellStyle name="Normal 8 2 3 2 2 2 3" xfId="2043" xr:uid="{4127F7F4-B72D-41CC-836C-6A7B97E714C5}"/>
    <cellStyle name="Normal 8 2 3 2 2 3" xfId="2044" xr:uid="{C5EFD2CE-A108-4A61-83C5-2CDC94341197}"/>
    <cellStyle name="Normal 8 2 3 2 2 3 2" xfId="2045" xr:uid="{6780BD92-2D7F-45CB-A296-2FC28F7B1EB5}"/>
    <cellStyle name="Normal 8 2 3 2 2 4" xfId="2046" xr:uid="{D82B5BE9-4046-40B8-8D41-DFFDF3ADF508}"/>
    <cellStyle name="Normal 8 2 3 2 3" xfId="773" xr:uid="{32154048-4D29-41EE-9920-E87C280756AC}"/>
    <cellStyle name="Normal 8 2 3 2 3 2" xfId="2047" xr:uid="{0D99F35F-AB9B-414C-BD05-C2A81B84F0CB}"/>
    <cellStyle name="Normal 8 2 3 2 3 2 2" xfId="2048" xr:uid="{2469355B-C396-4F77-A925-317CD9FE3387}"/>
    <cellStyle name="Normal 8 2 3 2 3 3" xfId="2049" xr:uid="{0AA195C9-4936-4454-A177-0A8525DC697C}"/>
    <cellStyle name="Normal 8 2 3 2 3 4" xfId="3737" xr:uid="{FABAF68D-184F-42F6-B11D-95D703F6EB77}"/>
    <cellStyle name="Normal 8 2 3 2 4" xfId="2050" xr:uid="{A0161E43-8C26-4386-A505-38EF72BDA3E4}"/>
    <cellStyle name="Normal 8 2 3 2 4 2" xfId="2051" xr:uid="{A24668DD-FC23-4F85-8C20-A71F71BA0B5E}"/>
    <cellStyle name="Normal 8 2 3 2 5" xfId="2052" xr:uid="{F085E27B-9EF4-43EF-90C1-5965B82A1D01}"/>
    <cellStyle name="Normal 8 2 3 2 6" xfId="3738" xr:uid="{172B6F5C-F02F-4ED4-BAA8-21517B09333A}"/>
    <cellStyle name="Normal 8 2 3 3" xfId="382" xr:uid="{DFAE1413-7EF0-4BA9-870A-ED02F902400C}"/>
    <cellStyle name="Normal 8 2 3 3 2" xfId="774" xr:uid="{12CC9D16-177D-4AEA-A971-F9E4E1BE9EF7}"/>
    <cellStyle name="Normal 8 2 3 3 2 2" xfId="775" xr:uid="{FB4D4CE6-C54E-4B27-A756-FC773FEE89E2}"/>
    <cellStyle name="Normal 8 2 3 3 2 2 2" xfId="2053" xr:uid="{D7CE6265-EE2D-4EEB-A999-074B59332AF1}"/>
    <cellStyle name="Normal 8 2 3 3 2 2 2 2" xfId="2054" xr:uid="{5495D017-3DC4-4113-967D-F7D7F8E1B40A}"/>
    <cellStyle name="Normal 8 2 3 3 2 2 3" xfId="2055" xr:uid="{2B75C979-8D3C-4DAF-A1CA-23EE37993BB3}"/>
    <cellStyle name="Normal 8 2 3 3 2 3" xfId="2056" xr:uid="{BD180309-E949-42EA-AAC6-B17026514883}"/>
    <cellStyle name="Normal 8 2 3 3 2 3 2" xfId="2057" xr:uid="{995772D5-09A5-4939-9137-F1A467A60DB9}"/>
    <cellStyle name="Normal 8 2 3 3 2 4" xfId="2058" xr:uid="{7EE1FABE-B733-4225-9F9C-ACF8E474B75A}"/>
    <cellStyle name="Normal 8 2 3 3 3" xfId="776" xr:uid="{5C89C42E-9BA8-48F4-B522-09C4D3D0CBCF}"/>
    <cellStyle name="Normal 8 2 3 3 3 2" xfId="2059" xr:uid="{D10A53DC-13DD-4324-9D72-2D965EA21C34}"/>
    <cellStyle name="Normal 8 2 3 3 3 2 2" xfId="2060" xr:uid="{7952ABA6-03E1-4F33-BB1B-36431BBAFEE8}"/>
    <cellStyle name="Normal 8 2 3 3 3 3" xfId="2061" xr:uid="{583DB01C-F767-479D-A2D0-1E679FE42C35}"/>
    <cellStyle name="Normal 8 2 3 3 4" xfId="2062" xr:uid="{9C8763A3-2254-4FB7-8C46-4774D224AE5A}"/>
    <cellStyle name="Normal 8 2 3 3 4 2" xfId="2063" xr:uid="{B22136EA-7E96-4AE4-8F19-64DC2E51273B}"/>
    <cellStyle name="Normal 8 2 3 3 5" xfId="2064" xr:uid="{715C4274-BC5C-4C08-A39D-9CDCB779A473}"/>
    <cellStyle name="Normal 8 2 3 4" xfId="383" xr:uid="{57E04D70-8CFF-4D06-9C18-3FBF2E2C464C}"/>
    <cellStyle name="Normal 8 2 3 4 2" xfId="777" xr:uid="{63966E54-7FBD-4870-A005-CC3E264AEA50}"/>
    <cellStyle name="Normal 8 2 3 4 2 2" xfId="2065" xr:uid="{C045F950-AA8A-43CA-9B29-A6EADCE867F8}"/>
    <cellStyle name="Normal 8 2 3 4 2 2 2" xfId="2066" xr:uid="{8397CF73-82F1-4262-8298-46791CA7E5B5}"/>
    <cellStyle name="Normal 8 2 3 4 2 3" xfId="2067" xr:uid="{FDF5B9C6-2AE9-40E5-AB26-EA5828682F76}"/>
    <cellStyle name="Normal 8 2 3 4 3" xfId="2068" xr:uid="{50736B9D-A3DF-4452-990A-A5D9D592419A}"/>
    <cellStyle name="Normal 8 2 3 4 3 2" xfId="2069" xr:uid="{34502CDA-03CA-496D-83D0-DDAD5B5E6797}"/>
    <cellStyle name="Normal 8 2 3 4 4" xfId="2070" xr:uid="{236A7978-BDC0-4B58-AE8B-62082D4BEAB7}"/>
    <cellStyle name="Normal 8 2 3 5" xfId="778" xr:uid="{22297C9A-1CF1-4FB7-BD12-18A0ACCAD717}"/>
    <cellStyle name="Normal 8 2 3 5 2" xfId="2071" xr:uid="{C1490333-4423-43A7-8CF0-F63A7A242DC2}"/>
    <cellStyle name="Normal 8 2 3 5 2 2" xfId="2072" xr:uid="{790EFD6A-7D99-4350-8E34-2D1734342FCE}"/>
    <cellStyle name="Normal 8 2 3 5 3" xfId="2073" xr:uid="{7D547A93-9CD7-4605-A21B-66E7131C2465}"/>
    <cellStyle name="Normal 8 2 3 5 4" xfId="3739" xr:uid="{1E5E4D23-20F5-4AF4-A95A-9D349A7DDFF1}"/>
    <cellStyle name="Normal 8 2 3 6" xfId="2074" xr:uid="{8C54BC96-94A6-4D5C-95AD-3371D8B71EAE}"/>
    <cellStyle name="Normal 8 2 3 6 2" xfId="2075" xr:uid="{81634BEE-5440-4937-95DE-E1B97B3FD632}"/>
    <cellStyle name="Normal 8 2 3 7" xfId="2076" xr:uid="{59F18A42-F1AE-4041-BC58-C094A8F5A682}"/>
    <cellStyle name="Normal 8 2 3 8" xfId="3740" xr:uid="{B0CFEA2C-9BCB-4CB3-A1C4-A3291318CF42}"/>
    <cellStyle name="Normal 8 2 4" xfId="155" xr:uid="{0D860252-67F7-4C26-BF82-96BBA025BCB1}"/>
    <cellStyle name="Normal 8 2 4 2" xfId="452" xr:uid="{4A95E2D9-70B1-42C5-84A7-0EF42A8425B1}"/>
    <cellStyle name="Normal 8 2 4 2 2" xfId="779" xr:uid="{6930EC87-54B0-41B0-9125-057A05E43B0C}"/>
    <cellStyle name="Normal 8 2 4 2 2 2" xfId="2077" xr:uid="{2B1F39CF-1E94-4C6B-922F-7B65A3CC646E}"/>
    <cellStyle name="Normal 8 2 4 2 2 2 2" xfId="2078" xr:uid="{51A46E11-8A7D-43EF-8BC8-95DA192BD648}"/>
    <cellStyle name="Normal 8 2 4 2 2 3" xfId="2079" xr:uid="{A749CAEE-ECA2-44F4-B193-1C30B2BACAA1}"/>
    <cellStyle name="Normal 8 2 4 2 2 4" xfId="3741" xr:uid="{385FA50A-F0F0-45B1-AA03-A75CB01AAEF8}"/>
    <cellStyle name="Normal 8 2 4 2 3" xfId="2080" xr:uid="{C90F54F8-66B6-4A00-885B-8CE17D56CCE1}"/>
    <cellStyle name="Normal 8 2 4 2 3 2" xfId="2081" xr:uid="{E165C7C3-E2D0-4D84-9E6E-F48F082C9B9B}"/>
    <cellStyle name="Normal 8 2 4 2 4" xfId="2082" xr:uid="{A0571245-1304-4B8F-A8B7-E73058B37101}"/>
    <cellStyle name="Normal 8 2 4 2 5" xfId="3742" xr:uid="{175912DA-A908-4A42-BBEF-173598021C8B}"/>
    <cellStyle name="Normal 8 2 4 3" xfId="780" xr:uid="{E5392E30-C0F2-402C-B086-A7BE97BC3375}"/>
    <cellStyle name="Normal 8 2 4 3 2" xfId="2083" xr:uid="{B6F9C39B-BBE0-4057-9513-C5E9FDC4AEE5}"/>
    <cellStyle name="Normal 8 2 4 3 2 2" xfId="2084" xr:uid="{EBF972B2-CAC8-41EA-8753-B70FD0CE4249}"/>
    <cellStyle name="Normal 8 2 4 3 3" xfId="2085" xr:uid="{826A2E65-2230-4179-A1B1-E4967200576A}"/>
    <cellStyle name="Normal 8 2 4 3 4" xfId="3743" xr:uid="{C6906465-2D28-49A9-8FB2-FDAA85062082}"/>
    <cellStyle name="Normal 8 2 4 4" xfId="2086" xr:uid="{9861E118-BA47-4C04-9B05-24E2BEB791B6}"/>
    <cellStyle name="Normal 8 2 4 4 2" xfId="2087" xr:uid="{79C471CD-C43F-47B3-A7EF-D36EC266835D}"/>
    <cellStyle name="Normal 8 2 4 4 3" xfId="3744" xr:uid="{AF33FD9B-0181-4AD3-BAED-9BA2240DF43B}"/>
    <cellStyle name="Normal 8 2 4 4 4" xfId="3745" xr:uid="{5DAA28F6-D779-4D52-9571-BDEF73E37B67}"/>
    <cellStyle name="Normal 8 2 4 5" xfId="2088" xr:uid="{153877F0-5783-42BC-B58C-F1BF335E8D6A}"/>
    <cellStyle name="Normal 8 2 4 6" xfId="3746" xr:uid="{B3C43A73-2188-4E34-9AD2-A0CEFEEE63AC}"/>
    <cellStyle name="Normal 8 2 4 7" xfId="3747" xr:uid="{D787394D-30C7-407D-A1CB-0AE297D415A6}"/>
    <cellStyle name="Normal 8 2 5" xfId="384" xr:uid="{12F7BCE3-4282-4F93-A234-542F558A50E1}"/>
    <cellStyle name="Normal 8 2 5 2" xfId="781" xr:uid="{250B9202-27B9-4245-B9E5-9459C7503267}"/>
    <cellStyle name="Normal 8 2 5 2 2" xfId="782" xr:uid="{68CBBFD3-7F9F-4D97-936C-0E91067EBD48}"/>
    <cellStyle name="Normal 8 2 5 2 2 2" xfId="2089" xr:uid="{0E9CBAB8-530B-4F94-8DAA-66945A97916D}"/>
    <cellStyle name="Normal 8 2 5 2 2 2 2" xfId="2090" xr:uid="{E8F8DC5B-1521-4022-9ED9-06D0FFA310C6}"/>
    <cellStyle name="Normal 8 2 5 2 2 3" xfId="2091" xr:uid="{8ADB8F25-E91A-4A56-A2FC-E73007D839C1}"/>
    <cellStyle name="Normal 8 2 5 2 3" xfId="2092" xr:uid="{DE048790-9517-4637-A588-9BCAE0D1EED3}"/>
    <cellStyle name="Normal 8 2 5 2 3 2" xfId="2093" xr:uid="{B12C9892-97ED-4BAB-AFAF-1931847ADEA7}"/>
    <cellStyle name="Normal 8 2 5 2 4" xfId="2094" xr:uid="{F02CA3A5-7A94-492E-9A9B-550B9FB80CE0}"/>
    <cellStyle name="Normal 8 2 5 3" xfId="783" xr:uid="{45D9CC3D-7816-452D-9E77-BD34D087A699}"/>
    <cellStyle name="Normal 8 2 5 3 2" xfId="2095" xr:uid="{55D15E0C-6C5A-4F9D-8C58-36030D85099B}"/>
    <cellStyle name="Normal 8 2 5 3 2 2" xfId="2096" xr:uid="{44DEC2A9-2FF3-4E37-A45D-746FC7A26BF4}"/>
    <cellStyle name="Normal 8 2 5 3 3" xfId="2097" xr:uid="{12555DBE-CB9E-43C9-A4E8-E8EB7FC94A29}"/>
    <cellStyle name="Normal 8 2 5 3 4" xfId="3748" xr:uid="{9B7F8EE0-7599-460D-84C6-303870DA3D72}"/>
    <cellStyle name="Normal 8 2 5 4" xfId="2098" xr:uid="{97F1CA59-0E41-42AA-AD16-A9BB7BBC9B69}"/>
    <cellStyle name="Normal 8 2 5 4 2" xfId="2099" xr:uid="{4A47419F-9595-45AF-BE8D-945AA9F1884A}"/>
    <cellStyle name="Normal 8 2 5 5" xfId="2100" xr:uid="{B41198C9-50D0-426C-BCB0-7948FB26EF7E}"/>
    <cellStyle name="Normal 8 2 5 6" xfId="3749" xr:uid="{F875F6E5-5A7E-47FD-B258-5C63CB6C6977}"/>
    <cellStyle name="Normal 8 2 6" xfId="385" xr:uid="{3A2978EC-CEF5-47AC-AF5E-357E37293A49}"/>
    <cellStyle name="Normal 8 2 6 2" xfId="784" xr:uid="{948CC28B-D9E5-47EC-B847-8FACB3C11B13}"/>
    <cellStyle name="Normal 8 2 6 2 2" xfId="2101" xr:uid="{FF172283-4FE0-4332-911A-7EADE1F4F375}"/>
    <cellStyle name="Normal 8 2 6 2 2 2" xfId="2102" xr:uid="{EF73813B-5AC9-4AE4-AFCD-DD3D7E51B477}"/>
    <cellStyle name="Normal 8 2 6 2 3" xfId="2103" xr:uid="{BD46AF14-CF45-4A99-BAA1-8E3B5D33C47E}"/>
    <cellStyle name="Normal 8 2 6 2 4" xfId="3750" xr:uid="{F2770D96-2995-43B4-973A-0B6FC5EAD7A1}"/>
    <cellStyle name="Normal 8 2 6 3" xfId="2104" xr:uid="{C2D86479-BE0E-49F4-AFAA-7608CF922380}"/>
    <cellStyle name="Normal 8 2 6 3 2" xfId="2105" xr:uid="{BCB46A96-3646-4376-984C-CDEE19FAB2E2}"/>
    <cellStyle name="Normal 8 2 6 4" xfId="2106" xr:uid="{5D43C810-58FD-4C5E-9A47-980E32E0B81E}"/>
    <cellStyle name="Normal 8 2 6 5" xfId="3751" xr:uid="{2C292B28-AFEA-427A-8745-1855FA6C6390}"/>
    <cellStyle name="Normal 8 2 7" xfId="785" xr:uid="{86276BA4-0B8D-461B-B441-F4C82F9B1680}"/>
    <cellStyle name="Normal 8 2 7 2" xfId="2107" xr:uid="{BC6BC610-C76B-433C-9658-134DFCF42057}"/>
    <cellStyle name="Normal 8 2 7 2 2" xfId="2108" xr:uid="{733AC958-E338-4BCA-A5F3-EAA741FA31EF}"/>
    <cellStyle name="Normal 8 2 7 3" xfId="2109" xr:uid="{17B6F1AC-A55D-49EB-80A4-87F1120267AD}"/>
    <cellStyle name="Normal 8 2 7 4" xfId="3752" xr:uid="{201838A4-7A6F-442C-81A9-04F512C8B423}"/>
    <cellStyle name="Normal 8 2 8" xfId="2110" xr:uid="{78E6BFD8-9938-43B6-8AD4-A64755F50B55}"/>
    <cellStyle name="Normal 8 2 8 2" xfId="2111" xr:uid="{140D09FC-960E-49F4-982C-F192BFE9D5B7}"/>
    <cellStyle name="Normal 8 2 8 3" xfId="3753" xr:uid="{0D1E0592-7DEF-4592-A9C1-C54116747EA9}"/>
    <cellStyle name="Normal 8 2 8 4" xfId="3754" xr:uid="{3324F5E9-6BC6-4EE8-9AD1-C92D4E6BC5FF}"/>
    <cellStyle name="Normal 8 2 9" xfId="2112" xr:uid="{86535A76-7EC7-420C-8752-62129F0F16EC}"/>
    <cellStyle name="Normal 8 3" xfId="156" xr:uid="{50770F8F-8C25-48F1-9EEF-D461CCE28BE7}"/>
    <cellStyle name="Normal 8 3 10" xfId="3755" xr:uid="{C854C1EF-62FD-46E3-87CC-8F588BEB8767}"/>
    <cellStyle name="Normal 8 3 11" xfId="3756" xr:uid="{B9F8F87A-EBFA-4CB6-8C4F-43B07874933F}"/>
    <cellStyle name="Normal 8 3 2" xfId="157" xr:uid="{9538D53A-F6D0-418E-8367-7F2BB5C02ADB}"/>
    <cellStyle name="Normal 8 3 2 2" xfId="158" xr:uid="{B97B4577-4AE3-43C5-8A01-F7F2786CE42C}"/>
    <cellStyle name="Normal 8 3 2 2 2" xfId="386" xr:uid="{11E3D162-2E7D-4406-A56D-5C55191BCE11}"/>
    <cellStyle name="Normal 8 3 2 2 2 2" xfId="786" xr:uid="{FF6B7304-B075-4870-BF9D-9B288E7999D9}"/>
    <cellStyle name="Normal 8 3 2 2 2 2 2" xfId="2113" xr:uid="{3218CCBB-9CF2-4747-98C1-B89B57393EF1}"/>
    <cellStyle name="Normal 8 3 2 2 2 2 2 2" xfId="2114" xr:uid="{D80891AD-5818-4364-9F9F-8ACBEF242585}"/>
    <cellStyle name="Normal 8 3 2 2 2 2 3" xfId="2115" xr:uid="{137B7C90-4778-413D-BD59-395493E54E97}"/>
    <cellStyle name="Normal 8 3 2 2 2 2 4" xfId="3757" xr:uid="{E89DA3EF-2B9C-4980-A3E7-0D59E5294500}"/>
    <cellStyle name="Normal 8 3 2 2 2 3" xfId="2116" xr:uid="{1B7DBA7B-D970-4B68-8F69-7340383D1CA7}"/>
    <cellStyle name="Normal 8 3 2 2 2 3 2" xfId="2117" xr:uid="{980A5A42-438E-4512-8DF6-34EE8CEDB6F7}"/>
    <cellStyle name="Normal 8 3 2 2 2 3 3" xfId="3758" xr:uid="{EFF6CF57-F3E9-4E88-9575-E13A9AACC47F}"/>
    <cellStyle name="Normal 8 3 2 2 2 3 4" xfId="3759" xr:uid="{42199F18-87F0-457C-9864-BA0B817B3A6F}"/>
    <cellStyle name="Normal 8 3 2 2 2 4" xfId="2118" xr:uid="{F86929EF-14B5-4672-9624-EEBEB1EA32BD}"/>
    <cellStyle name="Normal 8 3 2 2 2 5" xfId="3760" xr:uid="{F1A82E1C-D741-41DE-A9A4-5EBA04D4E272}"/>
    <cellStyle name="Normal 8 3 2 2 2 6" xfId="3761" xr:uid="{5B3C3A5A-72BF-41E4-9A88-F3A36B069C5C}"/>
    <cellStyle name="Normal 8 3 2 2 3" xfId="787" xr:uid="{D89E1A4C-A29C-4E21-A82B-26A459FEC3B8}"/>
    <cellStyle name="Normal 8 3 2 2 3 2" xfId="2119" xr:uid="{3E69EB72-C316-4BBC-B55E-D073F6EE7D4E}"/>
    <cellStyle name="Normal 8 3 2 2 3 2 2" xfId="2120" xr:uid="{45C27828-4E46-453F-A286-24718BC440F5}"/>
    <cellStyle name="Normal 8 3 2 2 3 2 3" xfId="3762" xr:uid="{0EE4D35B-4267-4733-AE58-BAD0B14A5B10}"/>
    <cellStyle name="Normal 8 3 2 2 3 2 4" xfId="3763" xr:uid="{31E3934C-A69D-445A-9BD3-7B100F2CD097}"/>
    <cellStyle name="Normal 8 3 2 2 3 3" xfId="2121" xr:uid="{81D2B682-2F6A-4F1E-ABEE-6643E8FE3E5D}"/>
    <cellStyle name="Normal 8 3 2 2 3 4" xfId="3764" xr:uid="{4265740D-C6FA-4045-8747-7CB821FAC229}"/>
    <cellStyle name="Normal 8 3 2 2 3 5" xfId="3765" xr:uid="{DE7393C5-6158-4DB0-8D98-A6ABBE649DE5}"/>
    <cellStyle name="Normal 8 3 2 2 4" xfId="2122" xr:uid="{D59DA1F1-3B5D-4BCE-90AF-0D597D8223B2}"/>
    <cellStyle name="Normal 8 3 2 2 4 2" xfId="2123" xr:uid="{EDFD1126-7060-48B4-A90E-26110BA25670}"/>
    <cellStyle name="Normal 8 3 2 2 4 3" xfId="3766" xr:uid="{ECD71F5B-E760-494B-8D69-58BFB63F9AA6}"/>
    <cellStyle name="Normal 8 3 2 2 4 4" xfId="3767" xr:uid="{12F6463D-816D-45A8-86F2-513821A054ED}"/>
    <cellStyle name="Normal 8 3 2 2 5" xfId="2124" xr:uid="{25F1176C-C8E4-4CAB-9720-7E4D47FBA80D}"/>
    <cellStyle name="Normal 8 3 2 2 5 2" xfId="3768" xr:uid="{7274C1F6-03BD-4A7B-9126-A5D70D654030}"/>
    <cellStyle name="Normal 8 3 2 2 5 3" xfId="3769" xr:uid="{C45A3C5E-2198-4515-8541-93B1316683F3}"/>
    <cellStyle name="Normal 8 3 2 2 5 4" xfId="3770" xr:uid="{96A48C9E-1CDB-4870-AA3C-1AFD3C8D1F71}"/>
    <cellStyle name="Normal 8 3 2 2 6" xfId="3771" xr:uid="{5527EE05-5F9A-4BDA-8986-C1C231EA6058}"/>
    <cellStyle name="Normal 8 3 2 2 7" xfId="3772" xr:uid="{938F0A8F-9B6E-4761-A2EA-BBEE5CF659E8}"/>
    <cellStyle name="Normal 8 3 2 2 8" xfId="3773" xr:uid="{CCFF3F68-B093-452C-B54C-5553739B6D2E}"/>
    <cellStyle name="Normal 8 3 2 3" xfId="387" xr:uid="{36F0500C-1415-4B07-90AC-A36E96837696}"/>
    <cellStyle name="Normal 8 3 2 3 2" xfId="788" xr:uid="{45480853-71A7-4B9C-8162-ED4D6C9EEB38}"/>
    <cellStyle name="Normal 8 3 2 3 2 2" xfId="789" xr:uid="{043DF095-7E75-43C6-B4CB-DFD5804FD0D5}"/>
    <cellStyle name="Normal 8 3 2 3 2 2 2" xfId="2125" xr:uid="{6A7CD1BE-F87A-443A-B639-B6EAC3F87221}"/>
    <cellStyle name="Normal 8 3 2 3 2 2 2 2" xfId="2126" xr:uid="{5E6B3146-08FB-49CE-BB53-E499D0F90014}"/>
    <cellStyle name="Normal 8 3 2 3 2 2 3" xfId="2127" xr:uid="{FC04B489-3273-4A39-8257-DE050E87FE24}"/>
    <cellStyle name="Normal 8 3 2 3 2 3" xfId="2128" xr:uid="{D159E8A5-1C27-47AC-8988-5BB40516B0BF}"/>
    <cellStyle name="Normal 8 3 2 3 2 3 2" xfId="2129" xr:uid="{8E32E329-5ED1-4119-A995-9B729BB2D935}"/>
    <cellStyle name="Normal 8 3 2 3 2 4" xfId="2130" xr:uid="{CBDA5DEA-54A5-4137-82C9-F8C2475E5AC3}"/>
    <cellStyle name="Normal 8 3 2 3 3" xfId="790" xr:uid="{E317537B-4240-49F6-A0CC-470B06F9E46E}"/>
    <cellStyle name="Normal 8 3 2 3 3 2" xfId="2131" xr:uid="{FEFA9749-EC6A-438B-945F-60553CD97119}"/>
    <cellStyle name="Normal 8 3 2 3 3 2 2" xfId="2132" xr:uid="{FF84ACCB-CB33-4350-97CF-F2A6BE14FBEA}"/>
    <cellStyle name="Normal 8 3 2 3 3 3" xfId="2133" xr:uid="{8E6513C5-590F-4BF7-9DB7-9632A6BCD281}"/>
    <cellStyle name="Normal 8 3 2 3 3 4" xfId="3774" xr:uid="{1A3B320B-ABA6-446B-9191-BB9F555CC3C0}"/>
    <cellStyle name="Normal 8 3 2 3 4" xfId="2134" xr:uid="{13FA600C-D101-431B-AE22-B7E46B51CBE7}"/>
    <cellStyle name="Normal 8 3 2 3 4 2" xfId="2135" xr:uid="{E9B65943-1D71-4B02-90A1-0D9BAED06C10}"/>
    <cellStyle name="Normal 8 3 2 3 5" xfId="2136" xr:uid="{2286B9E1-904E-4FEF-A243-9CFE7AA1C974}"/>
    <cellStyle name="Normal 8 3 2 3 6" xfId="3775" xr:uid="{C85FC8E5-EC3C-4012-91B2-93B0DD1A8790}"/>
    <cellStyle name="Normal 8 3 2 4" xfId="388" xr:uid="{7339BDF5-F03E-4B50-8ABE-8B9917A3FE87}"/>
    <cellStyle name="Normal 8 3 2 4 2" xfId="791" xr:uid="{2AC87F2A-0CCF-4382-8B0F-6E0FC7DBFC4F}"/>
    <cellStyle name="Normal 8 3 2 4 2 2" xfId="2137" xr:uid="{C33037FE-C4EB-4BDC-B3A8-09467E86D7A6}"/>
    <cellStyle name="Normal 8 3 2 4 2 2 2" xfId="2138" xr:uid="{E55D04B4-6987-48F4-80D3-6C654F5E4A9C}"/>
    <cellStyle name="Normal 8 3 2 4 2 3" xfId="2139" xr:uid="{98938497-978A-4374-9C67-8693CEB3ABAD}"/>
    <cellStyle name="Normal 8 3 2 4 2 4" xfId="3776" xr:uid="{4DEA0B3D-B4BE-4D1B-861B-95E11120F2F3}"/>
    <cellStyle name="Normal 8 3 2 4 3" xfId="2140" xr:uid="{827286C2-6A1B-4053-B766-639116163F10}"/>
    <cellStyle name="Normal 8 3 2 4 3 2" xfId="2141" xr:uid="{F313ECC2-5F83-4207-B98C-B061C0113BC7}"/>
    <cellStyle name="Normal 8 3 2 4 4" xfId="2142" xr:uid="{5F92A578-AC2F-482A-BDB9-92C28FC630D0}"/>
    <cellStyle name="Normal 8 3 2 4 5" xfId="3777" xr:uid="{CC903730-1661-4A07-A334-72C3B542BBBD}"/>
    <cellStyle name="Normal 8 3 2 5" xfId="389" xr:uid="{2511C0C9-9397-40F2-AD68-263226FD07AE}"/>
    <cellStyle name="Normal 8 3 2 5 2" xfId="2143" xr:uid="{85A9FA9F-E467-473B-A57C-42D200791C81}"/>
    <cellStyle name="Normal 8 3 2 5 2 2" xfId="2144" xr:uid="{265F5CAB-646B-4CB7-BD42-430E7C86C57F}"/>
    <cellStyle name="Normal 8 3 2 5 3" xfId="2145" xr:uid="{8386825A-FEC6-496B-9FDB-944CEC306C2F}"/>
    <cellStyle name="Normal 8 3 2 5 4" xfId="3778" xr:uid="{85397236-6EDC-419E-8424-F7FE9ABC21FC}"/>
    <cellStyle name="Normal 8 3 2 6" xfId="2146" xr:uid="{40909ECA-EDB2-4DBF-BBE8-4937402AA8E5}"/>
    <cellStyle name="Normal 8 3 2 6 2" xfId="2147" xr:uid="{86225963-6981-48CD-97DD-FA5174CE183B}"/>
    <cellStyle name="Normal 8 3 2 6 3" xfId="3779" xr:uid="{7D41C2E3-36D4-4684-854D-12C05F4E8B9C}"/>
    <cellStyle name="Normal 8 3 2 6 4" xfId="3780" xr:uid="{8B35936D-F258-48EE-BE2D-EE9C8651B3B1}"/>
    <cellStyle name="Normal 8 3 2 7" xfId="2148" xr:uid="{B43BFDD5-7702-48E6-A0FF-BD10E2C12739}"/>
    <cellStyle name="Normal 8 3 2 8" xfId="3781" xr:uid="{73A58E9B-F842-4BED-A60F-B97416A14368}"/>
    <cellStyle name="Normal 8 3 2 9" xfId="3782" xr:uid="{E3577ABE-EB95-49FD-BAE2-6641C0F88D58}"/>
    <cellStyle name="Normal 8 3 3" xfId="159" xr:uid="{438D134A-ABCE-445F-A4FE-00E055F19F1A}"/>
    <cellStyle name="Normal 8 3 3 2" xfId="160" xr:uid="{F4E65201-8B70-4B83-B045-CE6D9F0F649A}"/>
    <cellStyle name="Normal 8 3 3 2 2" xfId="792" xr:uid="{7890EFE7-DFDC-419C-8B42-8C8134868276}"/>
    <cellStyle name="Normal 8 3 3 2 2 2" xfId="2149" xr:uid="{BC6B13C0-5B25-4F36-B903-05C81431BB03}"/>
    <cellStyle name="Normal 8 3 3 2 2 2 2" xfId="2150" xr:uid="{DD836E01-B5A2-4500-9FB4-15462C806342}"/>
    <cellStyle name="Normal 8 3 3 2 2 2 2 2" xfId="4495" xr:uid="{D41B43E3-3847-499F-803E-B4B17790CBF8}"/>
    <cellStyle name="Normal 8 3 3 2 2 2 3" xfId="4496" xr:uid="{2AAAE516-9BA3-4639-A8A9-9698384D45BA}"/>
    <cellStyle name="Normal 8 3 3 2 2 3" xfId="2151" xr:uid="{A651ADBD-A544-4EC5-BD8C-C03ED75C3E1A}"/>
    <cellStyle name="Normal 8 3 3 2 2 3 2" xfId="4497" xr:uid="{48AE5E3C-EA2A-4B52-92D4-F310F9B03A0C}"/>
    <cellStyle name="Normal 8 3 3 2 2 4" xfId="3783" xr:uid="{DB2225FB-BC61-4F84-A905-95DC6F9D7AD0}"/>
    <cellStyle name="Normal 8 3 3 2 3" xfId="2152" xr:uid="{71B9242E-B8A0-46E5-B62B-F7E1DF5B2EB3}"/>
    <cellStyle name="Normal 8 3 3 2 3 2" xfId="2153" xr:uid="{63B333F9-2C85-4509-985C-FB3801348E20}"/>
    <cellStyle name="Normal 8 3 3 2 3 2 2" xfId="4498" xr:uid="{2CD3F9BA-D260-4644-B010-29D1E692064F}"/>
    <cellStyle name="Normal 8 3 3 2 3 3" xfId="3784" xr:uid="{8BF714BB-B8D6-4356-A423-0829DCE875AF}"/>
    <cellStyle name="Normal 8 3 3 2 3 4" xfId="3785" xr:uid="{B5394DE3-9563-44E0-A742-CBC90264839D}"/>
    <cellStyle name="Normal 8 3 3 2 4" xfId="2154" xr:uid="{FC87C664-A0DF-4C5F-87B9-DF0D9FDACC2A}"/>
    <cellStyle name="Normal 8 3 3 2 4 2" xfId="4499" xr:uid="{7EB2C555-C9E3-451C-B135-5D537570DB23}"/>
    <cellStyle name="Normal 8 3 3 2 5" xfId="3786" xr:uid="{16B8B7EF-FFD0-4E64-BE6A-1C2846F5ED91}"/>
    <cellStyle name="Normal 8 3 3 2 6" xfId="3787" xr:uid="{B903FE8D-7156-41F1-9F35-71EE1154D5BD}"/>
    <cellStyle name="Normal 8 3 3 3" xfId="390" xr:uid="{0CCE7A64-7E96-44F2-AF8C-C1BA0F2F6E68}"/>
    <cellStyle name="Normal 8 3 3 3 2" xfId="2155" xr:uid="{6242B2A5-54BF-4EE6-8D12-D389B9F09181}"/>
    <cellStyle name="Normal 8 3 3 3 2 2" xfId="2156" xr:uid="{B222435E-7341-45DE-85B4-775F5B76785E}"/>
    <cellStyle name="Normal 8 3 3 3 2 2 2" xfId="4500" xr:uid="{CD078D87-D046-44D9-90F4-91BC3B2C9DC9}"/>
    <cellStyle name="Normal 8 3 3 3 2 3" xfId="3788" xr:uid="{2842833D-7F18-436E-AA10-63B646AD0364}"/>
    <cellStyle name="Normal 8 3 3 3 2 4" xfId="3789" xr:uid="{ACF94169-2F15-434F-802D-B8AD6B79AAA6}"/>
    <cellStyle name="Normal 8 3 3 3 3" xfId="2157" xr:uid="{74F15729-042B-422A-B78A-5AC8AC7E6BB3}"/>
    <cellStyle name="Normal 8 3 3 3 3 2" xfId="4501" xr:uid="{D6B41B1F-AEE9-478F-8FF3-9E60A4F58D82}"/>
    <cellStyle name="Normal 8 3 3 3 4" xfId="3790" xr:uid="{60D2A993-FC3C-4620-B5C9-F26DBDCC3144}"/>
    <cellStyle name="Normal 8 3 3 3 5" xfId="3791" xr:uid="{53E2CED8-2FE5-4ED2-94CE-C4A3DE614303}"/>
    <cellStyle name="Normal 8 3 3 4" xfId="2158" xr:uid="{F0DF59ED-6C9A-4239-991F-FC25FFE2BCCE}"/>
    <cellStyle name="Normal 8 3 3 4 2" xfId="2159" xr:uid="{8E160D66-F9E6-4D7A-AAEF-2C14E7AED8F3}"/>
    <cellStyle name="Normal 8 3 3 4 2 2" xfId="4502" xr:uid="{3B903DCC-6F18-476D-8EF8-91ECD6CDD7AC}"/>
    <cellStyle name="Normal 8 3 3 4 3" xfId="3792" xr:uid="{908ECA01-E7E5-40EA-A23E-7C44C00EAF3C}"/>
    <cellStyle name="Normal 8 3 3 4 4" xfId="3793" xr:uid="{D934175D-6F3A-486D-AA5B-8AAF9D80B10F}"/>
    <cellStyle name="Normal 8 3 3 5" xfId="2160" xr:uid="{7C270F69-F59B-4635-A0AB-1D8516C7074B}"/>
    <cellStyle name="Normal 8 3 3 5 2" xfId="3794" xr:uid="{49900924-92F6-4E2B-B858-62BD6CD1BF19}"/>
    <cellStyle name="Normal 8 3 3 5 3" xfId="3795" xr:uid="{169D130B-69EA-4A52-8D7E-D95EB514AB68}"/>
    <cellStyle name="Normal 8 3 3 5 4" xfId="3796" xr:uid="{7B022170-77FB-4BBD-BA47-7DF2E007741A}"/>
    <cellStyle name="Normal 8 3 3 6" xfId="3797" xr:uid="{DF890B94-FF88-42D9-9C8C-E515D84B7B88}"/>
    <cellStyle name="Normal 8 3 3 7" xfId="3798" xr:uid="{FD4123E5-97C4-4016-85BE-BA0B8E800715}"/>
    <cellStyle name="Normal 8 3 3 8" xfId="3799" xr:uid="{DF063F65-17B6-4EF4-808C-6EB42C6D785A}"/>
    <cellStyle name="Normal 8 3 4" xfId="161" xr:uid="{D5185B73-BCFE-4314-B106-99D495ED4D45}"/>
    <cellStyle name="Normal 8 3 4 2" xfId="793" xr:uid="{80A63E51-872D-445A-B9F6-9AD3A440D56B}"/>
    <cellStyle name="Normal 8 3 4 2 2" xfId="794" xr:uid="{6F024CC8-5A74-483F-858B-ADDFAF7F7508}"/>
    <cellStyle name="Normal 8 3 4 2 2 2" xfId="2161" xr:uid="{939221C6-FB78-4EAF-ACF9-98B61647E3EC}"/>
    <cellStyle name="Normal 8 3 4 2 2 2 2" xfId="2162" xr:uid="{EF8777F3-2C49-46F8-9683-2D55F57793F4}"/>
    <cellStyle name="Normal 8 3 4 2 2 3" xfId="2163" xr:uid="{00F2E0CA-57B5-4542-8A41-8DCFB813B2DC}"/>
    <cellStyle name="Normal 8 3 4 2 2 4" xfId="3800" xr:uid="{4FA1DF27-8606-4D26-8733-62719FF8F011}"/>
    <cellStyle name="Normal 8 3 4 2 3" xfId="2164" xr:uid="{F3753FC1-31CB-4262-B94B-2AEEB2CE9BD2}"/>
    <cellStyle name="Normal 8 3 4 2 3 2" xfId="2165" xr:uid="{7FAFE672-4389-4479-8115-46646F09B667}"/>
    <cellStyle name="Normal 8 3 4 2 4" xfId="2166" xr:uid="{DED6F4F7-6708-4966-A410-7FE0C43C5294}"/>
    <cellStyle name="Normal 8 3 4 2 5" xfId="3801" xr:uid="{D3119426-81D8-4A81-BDB7-EB5EFEBB7FF5}"/>
    <cellStyle name="Normal 8 3 4 3" xfId="795" xr:uid="{6A61564C-4A1D-43BF-B3B8-59CCE19CA1DE}"/>
    <cellStyle name="Normal 8 3 4 3 2" xfId="2167" xr:uid="{FC719DB9-D61E-4A36-8D5B-3F5C4C96BB17}"/>
    <cellStyle name="Normal 8 3 4 3 2 2" xfId="2168" xr:uid="{5761E4A3-C80D-4441-92FB-F2C55E7CE7D7}"/>
    <cellStyle name="Normal 8 3 4 3 3" xfId="2169" xr:uid="{E1EDFAE7-412F-4871-9A36-91FCD85AB007}"/>
    <cellStyle name="Normal 8 3 4 3 4" xfId="3802" xr:uid="{3B5D3B74-7F22-4497-83D7-D9981A57758D}"/>
    <cellStyle name="Normal 8 3 4 4" xfId="2170" xr:uid="{CF85492A-78BC-45DA-B89A-B16962010D16}"/>
    <cellStyle name="Normal 8 3 4 4 2" xfId="2171" xr:uid="{DE3DCCBB-EAF1-490E-9526-6646060B9E1D}"/>
    <cellStyle name="Normal 8 3 4 4 3" xfId="3803" xr:uid="{D6AEA34F-A456-497C-A075-09E3542F85BD}"/>
    <cellStyle name="Normal 8 3 4 4 4" xfId="3804" xr:uid="{577BEFF5-BBF4-4D67-9CD6-BCA356614318}"/>
    <cellStyle name="Normal 8 3 4 5" xfId="2172" xr:uid="{2F302D19-5C25-44EC-B53D-EA92A649F8DC}"/>
    <cellStyle name="Normal 8 3 4 6" xfId="3805" xr:uid="{450AA71D-E851-4A3B-A7FA-2DBE2562B14D}"/>
    <cellStyle name="Normal 8 3 4 7" xfId="3806" xr:uid="{36BF4693-B439-452D-9FA5-289010304951}"/>
    <cellStyle name="Normal 8 3 5" xfId="391" xr:uid="{7C2B6ED9-F355-4F85-84E6-0716D5DA588A}"/>
    <cellStyle name="Normal 8 3 5 2" xfId="796" xr:uid="{DE44BDD3-78DF-48A8-9D57-C2079692FE99}"/>
    <cellStyle name="Normal 8 3 5 2 2" xfId="2173" xr:uid="{42A6A23D-D250-44CE-8D7B-914BFDC0A889}"/>
    <cellStyle name="Normal 8 3 5 2 2 2" xfId="2174" xr:uid="{4B7215EF-D692-4634-B3EB-F8B784693F01}"/>
    <cellStyle name="Normal 8 3 5 2 3" xfId="2175" xr:uid="{018163D1-0001-4831-ACC5-F8D08DC1B1DA}"/>
    <cellStyle name="Normal 8 3 5 2 4" xfId="3807" xr:uid="{74FFBB19-CD67-4FF7-9B55-8BF4998ACC9C}"/>
    <cellStyle name="Normal 8 3 5 3" xfId="2176" xr:uid="{2409F258-9FBE-4871-9FD9-F3197892F189}"/>
    <cellStyle name="Normal 8 3 5 3 2" xfId="2177" xr:uid="{6CF3BFED-E268-4450-A6A4-F5E7A6DD9041}"/>
    <cellStyle name="Normal 8 3 5 3 3" xfId="3808" xr:uid="{D51F24B5-7569-420D-81E4-5F1272CEFC09}"/>
    <cellStyle name="Normal 8 3 5 3 4" xfId="3809" xr:uid="{4CBBE19B-63C1-4F9F-9CC9-6522F03E1585}"/>
    <cellStyle name="Normal 8 3 5 4" xfId="2178" xr:uid="{AD6BCAED-AD2C-4BE9-93A2-63283862D728}"/>
    <cellStyle name="Normal 8 3 5 5" xfId="3810" xr:uid="{247AC325-BACC-4620-8FD3-82B3F5DA6743}"/>
    <cellStyle name="Normal 8 3 5 6" xfId="3811" xr:uid="{4FDC7FF8-B001-42C7-B87F-A509F94AF9F3}"/>
    <cellStyle name="Normal 8 3 6" xfId="392" xr:uid="{90E78143-C18D-49E4-BA18-D36496636F21}"/>
    <cellStyle name="Normal 8 3 6 2" xfId="2179" xr:uid="{5D2A74E9-0720-47CC-A7BB-8D42EC0B852A}"/>
    <cellStyle name="Normal 8 3 6 2 2" xfId="2180" xr:uid="{BDA40E85-EA07-4C88-AE1F-C8C988882F44}"/>
    <cellStyle name="Normal 8 3 6 2 3" xfId="3812" xr:uid="{EFCF0AAE-FD25-4A65-A306-6CF68092C491}"/>
    <cellStyle name="Normal 8 3 6 2 4" xfId="3813" xr:uid="{4AAF2171-1CAC-4796-8568-70C50990323E}"/>
    <cellStyle name="Normal 8 3 6 3" xfId="2181" xr:uid="{BBC6336E-EF7E-4CCA-A5C5-54781AE3B8BE}"/>
    <cellStyle name="Normal 8 3 6 4" xfId="3814" xr:uid="{F2B8D01A-8BB9-4AEC-99D5-779A11AFFE41}"/>
    <cellStyle name="Normal 8 3 6 5" xfId="3815" xr:uid="{4F765E5B-84B9-48A0-8BB0-5C2082780B67}"/>
    <cellStyle name="Normal 8 3 7" xfId="2182" xr:uid="{3883746F-F32C-405A-8CD4-1BB67F3FD9A5}"/>
    <cellStyle name="Normal 8 3 7 2" xfId="2183" xr:uid="{0A9BF1A3-14E0-4F60-A23D-00584FB46036}"/>
    <cellStyle name="Normal 8 3 7 3" xfId="3816" xr:uid="{3B68AAF9-E945-48C3-A5E9-8F55624B9889}"/>
    <cellStyle name="Normal 8 3 7 4" xfId="3817" xr:uid="{9494751B-D785-4864-BAF3-78653C63694E}"/>
    <cellStyle name="Normal 8 3 8" xfId="2184" xr:uid="{1C1F355A-507F-402D-A55F-BF3E7D622131}"/>
    <cellStyle name="Normal 8 3 8 2" xfId="3818" xr:uid="{D8038385-1C92-437E-9591-25156B7A84A5}"/>
    <cellStyle name="Normal 8 3 8 3" xfId="3819" xr:uid="{543DF21F-D91C-475A-8BB2-464CF649D3D5}"/>
    <cellStyle name="Normal 8 3 8 4" xfId="3820" xr:uid="{E6C538A0-EF4B-420A-8DBD-2EE7DB776A5C}"/>
    <cellStyle name="Normal 8 3 9" xfId="3821" xr:uid="{0A10F703-9BBF-4367-B927-A81E8F823B1B}"/>
    <cellStyle name="Normal 8 4" xfId="162" xr:uid="{19F462FA-9706-41A6-BA20-E146F2EE73E4}"/>
    <cellStyle name="Normal 8 4 10" xfId="3822" xr:uid="{AD90ACF6-E8EE-4D2D-8444-5F59D3303FA7}"/>
    <cellStyle name="Normal 8 4 11" xfId="3823" xr:uid="{EAF56CDE-A51A-4CDD-8572-A39B1E9D4FF4}"/>
    <cellStyle name="Normal 8 4 2" xfId="163" xr:uid="{D16BE071-2003-4A62-9AC7-75A1BFAF12B7}"/>
    <cellStyle name="Normal 8 4 2 2" xfId="393" xr:uid="{E69F8517-0F28-477D-943B-C6AF7B915B94}"/>
    <cellStyle name="Normal 8 4 2 2 2" xfId="797" xr:uid="{9630BFB2-2769-4AA6-8B6B-FF1A7EB41DAE}"/>
    <cellStyle name="Normal 8 4 2 2 2 2" xfId="798" xr:uid="{3FA76AF7-EA9F-4B83-A225-5220FE310A39}"/>
    <cellStyle name="Normal 8 4 2 2 2 2 2" xfId="2185" xr:uid="{3A116CBE-0F48-4332-974F-2AFBD557BE0E}"/>
    <cellStyle name="Normal 8 4 2 2 2 2 3" xfId="3824" xr:uid="{6B959B64-1DAC-4139-BFD3-CEF6F77C36B4}"/>
    <cellStyle name="Normal 8 4 2 2 2 2 4" xfId="3825" xr:uid="{9C47914F-B28E-4B23-896D-EDB0AE6B7C9B}"/>
    <cellStyle name="Normal 8 4 2 2 2 3" xfId="2186" xr:uid="{0168C3D5-8A7D-461E-A707-1A5CB7FE63B2}"/>
    <cellStyle name="Normal 8 4 2 2 2 3 2" xfId="3826" xr:uid="{5FF7290C-7971-4B2B-9721-E4B7E7DEC894}"/>
    <cellStyle name="Normal 8 4 2 2 2 3 3" xfId="3827" xr:uid="{E10E812E-F80A-476C-A82C-F9B691E70C96}"/>
    <cellStyle name="Normal 8 4 2 2 2 3 4" xfId="3828" xr:uid="{CB742656-9A13-45E9-BEAE-1E383C6C23A2}"/>
    <cellStyle name="Normal 8 4 2 2 2 4" xfId="3829" xr:uid="{0D26075B-F969-4546-B99F-1A814BA05847}"/>
    <cellStyle name="Normal 8 4 2 2 2 5" xfId="3830" xr:uid="{5BAA7538-2F9B-49EC-99AA-0BEC0ED48D97}"/>
    <cellStyle name="Normal 8 4 2 2 2 6" xfId="3831" xr:uid="{25C5E744-FCED-47DA-8E2E-E14B51DA5FD1}"/>
    <cellStyle name="Normal 8 4 2 2 3" xfId="799" xr:uid="{670546E7-CF72-448C-8E07-CC171AF1A349}"/>
    <cellStyle name="Normal 8 4 2 2 3 2" xfId="2187" xr:uid="{DA179D29-D51A-4D28-BB5F-A938C391DEAB}"/>
    <cellStyle name="Normal 8 4 2 2 3 2 2" xfId="3832" xr:uid="{9BADBFDD-76C4-4DED-8303-024AEDBDE11E}"/>
    <cellStyle name="Normal 8 4 2 2 3 2 3" xfId="3833" xr:uid="{90DFFDF8-BF71-4F51-AD22-29D32B5EAD3C}"/>
    <cellStyle name="Normal 8 4 2 2 3 2 4" xfId="3834" xr:uid="{67D513B9-8959-4525-A9A3-97C2D6D85FE3}"/>
    <cellStyle name="Normal 8 4 2 2 3 3" xfId="3835" xr:uid="{7FC1B521-0243-41F2-BB81-C9AD6F7BEE8D}"/>
    <cellStyle name="Normal 8 4 2 2 3 4" xfId="3836" xr:uid="{865B480F-6284-4FB5-9595-75DFE36454B2}"/>
    <cellStyle name="Normal 8 4 2 2 3 5" xfId="3837" xr:uid="{9FE63153-CDF2-4B00-B712-A02FC9CFBCE3}"/>
    <cellStyle name="Normal 8 4 2 2 4" xfId="2188" xr:uid="{8B993F59-C62C-4576-8881-620E10CAB2DD}"/>
    <cellStyle name="Normal 8 4 2 2 4 2" xfId="3838" xr:uid="{D1CED1F0-2F80-4659-B9B4-7494D82EED55}"/>
    <cellStyle name="Normal 8 4 2 2 4 3" xfId="3839" xr:uid="{FABB7858-23F8-4AB0-AF80-5A36ACF0CA08}"/>
    <cellStyle name="Normal 8 4 2 2 4 4" xfId="3840" xr:uid="{CF4A6B58-0B3E-48B1-81DD-42E7399270FC}"/>
    <cellStyle name="Normal 8 4 2 2 5" xfId="3841" xr:uid="{BCD2D788-7BC4-4425-A7E6-E7DEF6387CDC}"/>
    <cellStyle name="Normal 8 4 2 2 5 2" xfId="3842" xr:uid="{3FE1F599-2B5B-4485-B9D2-BB74B8472D29}"/>
    <cellStyle name="Normal 8 4 2 2 5 3" xfId="3843" xr:uid="{C3E92A2A-BC68-49A8-814B-F2FF536E99AB}"/>
    <cellStyle name="Normal 8 4 2 2 5 4" xfId="3844" xr:uid="{6FF332F4-D0F4-438E-BC9E-39139A557AB4}"/>
    <cellStyle name="Normal 8 4 2 2 6" xfId="3845" xr:uid="{5F9C39B3-5E00-42FF-80D0-8601ECE463D0}"/>
    <cellStyle name="Normal 8 4 2 2 7" xfId="3846" xr:uid="{61FC097E-DDAC-4207-8CE9-2C7FD0269BDB}"/>
    <cellStyle name="Normal 8 4 2 2 8" xfId="3847" xr:uid="{0B4B0A20-7C5E-4284-A887-7D47A5E4442E}"/>
    <cellStyle name="Normal 8 4 2 3" xfId="800" xr:uid="{C256805A-63E9-4306-9D19-EAB46B6DA5DE}"/>
    <cellStyle name="Normal 8 4 2 3 2" xfId="801" xr:uid="{BB78360B-F146-4615-A63E-9C5C0E8F1240}"/>
    <cellStyle name="Normal 8 4 2 3 2 2" xfId="802" xr:uid="{EEFDB17C-2DEB-45A5-9773-9E1C9F62B185}"/>
    <cellStyle name="Normal 8 4 2 3 2 3" xfId="3848" xr:uid="{3E1644EF-E527-481F-813F-0FD1A21A0D3A}"/>
    <cellStyle name="Normal 8 4 2 3 2 4" xfId="3849" xr:uid="{C4383548-CB59-4905-8E79-ABF49855E584}"/>
    <cellStyle name="Normal 8 4 2 3 3" xfId="803" xr:uid="{152B8F0E-53E5-494D-9E67-782F1469BDF7}"/>
    <cellStyle name="Normal 8 4 2 3 3 2" xfId="3850" xr:uid="{E320EC05-4BE8-4A01-BED5-73D2E7D5C06E}"/>
    <cellStyle name="Normal 8 4 2 3 3 3" xfId="3851" xr:uid="{7CE68BDB-D62A-4FC5-920A-E19E14AD4A99}"/>
    <cellStyle name="Normal 8 4 2 3 3 4" xfId="3852" xr:uid="{D5EFEE33-1C8D-4EBF-AF37-473E9BB7AFD4}"/>
    <cellStyle name="Normal 8 4 2 3 4" xfId="3853" xr:uid="{0EF77DF0-6101-4C61-83D7-EE55BB940720}"/>
    <cellStyle name="Normal 8 4 2 3 5" xfId="3854" xr:uid="{C30738C1-AA92-489B-B5B6-4ACA4830A481}"/>
    <cellStyle name="Normal 8 4 2 3 6" xfId="3855" xr:uid="{2B7BB0D9-E4A0-4D99-B349-8EFF37F5C3C8}"/>
    <cellStyle name="Normal 8 4 2 4" xfId="804" xr:uid="{E0C2C496-610D-4E2D-8DCA-0C9C58811757}"/>
    <cellStyle name="Normal 8 4 2 4 2" xfId="805" xr:uid="{BC4FCD78-37F7-4765-8EB5-508BD9959168}"/>
    <cellStyle name="Normal 8 4 2 4 2 2" xfId="3856" xr:uid="{94A0ECEC-6AA5-4C31-95E6-F00F4091742D}"/>
    <cellStyle name="Normal 8 4 2 4 2 3" xfId="3857" xr:uid="{E439A125-0423-4117-926D-05D49328E021}"/>
    <cellStyle name="Normal 8 4 2 4 2 4" xfId="3858" xr:uid="{896996D2-9E1B-4BC8-979F-AC0ED88E132E}"/>
    <cellStyle name="Normal 8 4 2 4 3" xfId="3859" xr:uid="{15B73498-1AA3-4E6B-9B5A-C847CC42D08E}"/>
    <cellStyle name="Normal 8 4 2 4 4" xfId="3860" xr:uid="{04962DDB-FC39-4532-BFD5-7A199C89740C}"/>
    <cellStyle name="Normal 8 4 2 4 5" xfId="3861" xr:uid="{5C8AE698-FF5B-40CB-B2E3-38E093E5FD75}"/>
    <cellStyle name="Normal 8 4 2 5" xfId="806" xr:uid="{3C54D78E-8CBE-45DF-9D5F-7F385D9636DD}"/>
    <cellStyle name="Normal 8 4 2 5 2" xfId="3862" xr:uid="{27864897-BAAD-475F-9FE1-7983A7F9B2BE}"/>
    <cellStyle name="Normal 8 4 2 5 3" xfId="3863" xr:uid="{26382B26-1B0A-45D4-BF0C-E7D831E5BB5B}"/>
    <cellStyle name="Normal 8 4 2 5 4" xfId="3864" xr:uid="{E674138A-A990-48A4-A578-5EDA85A2C39D}"/>
    <cellStyle name="Normal 8 4 2 6" xfId="3865" xr:uid="{80E0058F-0124-4B52-9FF8-4AF152499628}"/>
    <cellStyle name="Normal 8 4 2 6 2" xfId="3866" xr:uid="{3C009B37-6064-4D1F-8900-40FD9D7E704F}"/>
    <cellStyle name="Normal 8 4 2 6 3" xfId="3867" xr:uid="{ED5FBF6C-953C-4B87-BBBA-557D07ACCEE4}"/>
    <cellStyle name="Normal 8 4 2 6 4" xfId="3868" xr:uid="{187D32AE-A0E0-450F-96EE-C06A4950C3E4}"/>
    <cellStyle name="Normal 8 4 2 7" xfId="3869" xr:uid="{46C923D4-C7C0-40E2-8012-8C3B2441898D}"/>
    <cellStyle name="Normal 8 4 2 8" xfId="3870" xr:uid="{6D74158A-9770-4C2E-8F58-FE3B4E466726}"/>
    <cellStyle name="Normal 8 4 2 9" xfId="3871" xr:uid="{0E6DB378-81B6-400B-BBB2-72E9D1F90ED5}"/>
    <cellStyle name="Normal 8 4 3" xfId="394" xr:uid="{364320F4-0C33-4A91-AC25-115FF38B62C0}"/>
    <cellStyle name="Normal 8 4 3 2" xfId="807" xr:uid="{6151AF39-6CE3-4CD7-B880-A033D9747247}"/>
    <cellStyle name="Normal 8 4 3 2 2" xfId="808" xr:uid="{3B2E00D7-8211-4FEB-B38B-9ACACEBCB0F0}"/>
    <cellStyle name="Normal 8 4 3 2 2 2" xfId="2189" xr:uid="{B7A9ED4D-A31E-4796-91CB-F854498DFA91}"/>
    <cellStyle name="Normal 8 4 3 2 2 2 2" xfId="2190" xr:uid="{04DCDC41-0E95-4957-B680-54A88564CAE7}"/>
    <cellStyle name="Normal 8 4 3 2 2 3" xfId="2191" xr:uid="{632974B2-141D-4150-B3F3-2113AF60C1BE}"/>
    <cellStyle name="Normal 8 4 3 2 2 4" xfId="3872" xr:uid="{E38E89F2-6248-45A9-90A8-7FB8E030F574}"/>
    <cellStyle name="Normal 8 4 3 2 3" xfId="2192" xr:uid="{4A94A242-2B67-45E3-99A3-09E42195128D}"/>
    <cellStyle name="Normal 8 4 3 2 3 2" xfId="2193" xr:uid="{44DB6C74-957B-464F-B26D-C9ACC3B79585}"/>
    <cellStyle name="Normal 8 4 3 2 3 3" xfId="3873" xr:uid="{35477AC1-BAF8-4689-B21D-F78B0023B96D}"/>
    <cellStyle name="Normal 8 4 3 2 3 4" xfId="3874" xr:uid="{930193F4-B483-4527-8969-CC5E7B2A9738}"/>
    <cellStyle name="Normal 8 4 3 2 4" xfId="2194" xr:uid="{6A77B282-CFB2-40A2-AF02-8D4EE7E120D7}"/>
    <cellStyle name="Normal 8 4 3 2 5" xfId="3875" xr:uid="{C18B7FEE-2E10-45FA-BFFF-538B50E71EFC}"/>
    <cellStyle name="Normal 8 4 3 2 6" xfId="3876" xr:uid="{EF4DF3C7-523B-4AF4-BA29-A58410B27808}"/>
    <cellStyle name="Normal 8 4 3 3" xfId="809" xr:uid="{33878DE0-AE07-44CF-BA90-BFC4105DF2F4}"/>
    <cellStyle name="Normal 8 4 3 3 2" xfId="2195" xr:uid="{F73C7EE4-97FA-4F52-90A1-544345973BAE}"/>
    <cellStyle name="Normal 8 4 3 3 2 2" xfId="2196" xr:uid="{72FBC4A8-2123-44A7-9930-5A2373FE0990}"/>
    <cellStyle name="Normal 8 4 3 3 2 3" xfId="3877" xr:uid="{C4E21681-2FD0-43D0-A24D-D98957701F1A}"/>
    <cellStyle name="Normal 8 4 3 3 2 4" xfId="3878" xr:uid="{6F9CC02F-949F-405F-A899-3778E5351F68}"/>
    <cellStyle name="Normal 8 4 3 3 3" xfId="2197" xr:uid="{948A7FB8-1F96-47AD-B2D3-1EFF19AFFFB7}"/>
    <cellStyle name="Normal 8 4 3 3 4" xfId="3879" xr:uid="{8CC65DD5-6CA4-48EE-A150-64EBCC82B8A6}"/>
    <cellStyle name="Normal 8 4 3 3 5" xfId="3880" xr:uid="{6F472D94-A87D-4289-85D5-E03600441BF4}"/>
    <cellStyle name="Normal 8 4 3 4" xfId="2198" xr:uid="{C4D6E4C9-396F-42A1-9D9F-061E5ABF5ECB}"/>
    <cellStyle name="Normal 8 4 3 4 2" xfId="2199" xr:uid="{F56109C9-21A0-4A74-89CB-8B56A7657D56}"/>
    <cellStyle name="Normal 8 4 3 4 3" xfId="3881" xr:uid="{6D4FFEE5-5F10-4731-AB96-1637ACAA2B16}"/>
    <cellStyle name="Normal 8 4 3 4 4" xfId="3882" xr:uid="{8A6884B9-C2E7-489A-BF8E-8CF9C0EC5BA1}"/>
    <cellStyle name="Normal 8 4 3 5" xfId="2200" xr:uid="{1B300261-0C8E-4BC0-8207-2BE1787D53E1}"/>
    <cellStyle name="Normal 8 4 3 5 2" xfId="3883" xr:uid="{55283CC9-6E7A-4FE4-A818-77152EF3BF26}"/>
    <cellStyle name="Normal 8 4 3 5 3" xfId="3884" xr:uid="{5F4D0D19-D98D-46C7-9E6C-740606E201D6}"/>
    <cellStyle name="Normal 8 4 3 5 4" xfId="3885" xr:uid="{78C282D5-D924-4C0E-9B84-B495917E9E6D}"/>
    <cellStyle name="Normal 8 4 3 6" xfId="3886" xr:uid="{9C1854C4-EE35-470F-9A19-04F46ECA6C64}"/>
    <cellStyle name="Normal 8 4 3 7" xfId="3887" xr:uid="{EE45A450-FFB4-455A-AA8E-8CABE21C06FE}"/>
    <cellStyle name="Normal 8 4 3 8" xfId="3888" xr:uid="{299085A7-8FD8-4637-A6F6-433508030C17}"/>
    <cellStyle name="Normal 8 4 4" xfId="395" xr:uid="{6E56AF6C-14F3-49DB-98A7-9DE0FDB13508}"/>
    <cellStyle name="Normal 8 4 4 2" xfId="810" xr:uid="{B85F027E-DB86-4FF6-B483-71A47E618411}"/>
    <cellStyle name="Normal 8 4 4 2 2" xfId="811" xr:uid="{997EC268-E35E-4623-832F-8F0C4DD81D20}"/>
    <cellStyle name="Normal 8 4 4 2 2 2" xfId="2201" xr:uid="{909B63C1-411C-4AF5-B67B-1284B55B3E24}"/>
    <cellStyle name="Normal 8 4 4 2 2 3" xfId="3889" xr:uid="{70911A8C-361D-479D-94FF-0B8B31BF850A}"/>
    <cellStyle name="Normal 8 4 4 2 2 4" xfId="3890" xr:uid="{F5F78892-076E-41E7-8227-10DFA11560F9}"/>
    <cellStyle name="Normal 8 4 4 2 3" xfId="2202" xr:uid="{E2593A3E-F560-4854-A939-80F7A2522F52}"/>
    <cellStyle name="Normal 8 4 4 2 4" xfId="3891" xr:uid="{B2BA387C-314B-4478-8A19-766E8261152F}"/>
    <cellStyle name="Normal 8 4 4 2 5" xfId="3892" xr:uid="{EBDE773F-B1E4-4885-920F-9729FB9BC3F6}"/>
    <cellStyle name="Normal 8 4 4 3" xfId="812" xr:uid="{71E4796A-F104-4DF5-9574-1C1AF207022E}"/>
    <cellStyle name="Normal 8 4 4 3 2" xfId="2203" xr:uid="{E409965D-9673-4ECE-A50B-5B4D5C2D9CB1}"/>
    <cellStyle name="Normal 8 4 4 3 3" xfId="3893" xr:uid="{745AB493-7A26-4139-B7EF-35966E79AB55}"/>
    <cellStyle name="Normal 8 4 4 3 4" xfId="3894" xr:uid="{E4C80D65-9A8C-4CFD-B82D-3340D6EB5453}"/>
    <cellStyle name="Normal 8 4 4 4" xfId="2204" xr:uid="{A0054E9A-4BF4-41D3-BA73-91FCB43933C8}"/>
    <cellStyle name="Normal 8 4 4 4 2" xfId="3895" xr:uid="{DF8C2435-A5C2-426D-BCC0-8D1AB98F242B}"/>
    <cellStyle name="Normal 8 4 4 4 3" xfId="3896" xr:uid="{4CD5943D-E43C-4800-93D6-925E8742FE29}"/>
    <cellStyle name="Normal 8 4 4 4 4" xfId="3897" xr:uid="{1B951C76-42D5-4186-9616-118BD4FD8FE1}"/>
    <cellStyle name="Normal 8 4 4 5" xfId="3898" xr:uid="{CBC1F97B-8B50-4083-8488-C678888B1ED8}"/>
    <cellStyle name="Normal 8 4 4 6" xfId="3899" xr:uid="{C2AE72D8-03B4-4B39-BDA5-4AFF9019113A}"/>
    <cellStyle name="Normal 8 4 4 7" xfId="3900" xr:uid="{64D1C92B-3CF6-4EB5-9A06-7543D853660F}"/>
    <cellStyle name="Normal 8 4 5" xfId="396" xr:uid="{6F1678E3-013C-42A1-8D40-578FA5727D23}"/>
    <cellStyle name="Normal 8 4 5 2" xfId="813" xr:uid="{2143088A-6055-4BA4-B99A-8D1428ACF2AD}"/>
    <cellStyle name="Normal 8 4 5 2 2" xfId="2205" xr:uid="{09B3320B-C186-4E31-8E9D-F6CBA9ABBF16}"/>
    <cellStyle name="Normal 8 4 5 2 3" xfId="3901" xr:uid="{CD576736-412E-498C-B054-60CA3DEA3F40}"/>
    <cellStyle name="Normal 8 4 5 2 4" xfId="3902" xr:uid="{A066300F-A11E-4C0E-BA98-DC2E1E65DD1E}"/>
    <cellStyle name="Normal 8 4 5 3" xfId="2206" xr:uid="{5972B2E7-F508-48C4-9AC8-88D3FDB9DA2D}"/>
    <cellStyle name="Normal 8 4 5 3 2" xfId="3903" xr:uid="{40E270EC-88CB-48C2-B08B-FDE90B60E359}"/>
    <cellStyle name="Normal 8 4 5 3 3" xfId="3904" xr:uid="{F3961736-F2D5-4B08-B0B5-395A16628DA4}"/>
    <cellStyle name="Normal 8 4 5 3 4" xfId="3905" xr:uid="{17985EFD-D3C7-4565-B52B-759E067F59E4}"/>
    <cellStyle name="Normal 8 4 5 4" xfId="3906" xr:uid="{64A8FF21-3594-4F07-9B1E-199E938D9412}"/>
    <cellStyle name="Normal 8 4 5 5" xfId="3907" xr:uid="{26EC17AF-513F-42A1-8558-D0CBAA8BC4D3}"/>
    <cellStyle name="Normal 8 4 5 6" xfId="3908" xr:uid="{BCF07A10-F9A2-490D-A2BC-618B9693631B}"/>
    <cellStyle name="Normal 8 4 6" xfId="814" xr:uid="{6998E3A2-B903-4943-B46C-6C869E736D6C}"/>
    <cellStyle name="Normal 8 4 6 2" xfId="2207" xr:uid="{717211C3-B0EF-40C0-A366-5BF6D04B719C}"/>
    <cellStyle name="Normal 8 4 6 2 2" xfId="3909" xr:uid="{E30EBB92-2FC4-488B-AD5A-52ADF7EB8EFE}"/>
    <cellStyle name="Normal 8 4 6 2 3" xfId="3910" xr:uid="{038C41F1-818A-4BD5-9A1A-DFA910CD61F4}"/>
    <cellStyle name="Normal 8 4 6 2 4" xfId="3911" xr:uid="{D61D3A98-46F3-4DAC-AA8D-FDAAF0996903}"/>
    <cellStyle name="Normal 8 4 6 3" xfId="3912" xr:uid="{F327541B-19A9-4D70-B81D-32E7A53FAFAA}"/>
    <cellStyle name="Normal 8 4 6 4" xfId="3913" xr:uid="{DF5FE47E-A4D3-4A70-8CB5-FE49E7890C97}"/>
    <cellStyle name="Normal 8 4 6 5" xfId="3914" xr:uid="{FE45C36A-ACEE-4987-97E9-E8748AC31A77}"/>
    <cellStyle name="Normal 8 4 7" xfId="2208" xr:uid="{FC20E011-31A6-47A4-AB9A-8DB40DFAD36F}"/>
    <cellStyle name="Normal 8 4 7 2" xfId="3915" xr:uid="{B8525C5C-470F-440C-BEB9-BC01DB8A3462}"/>
    <cellStyle name="Normal 8 4 7 3" xfId="3916" xr:uid="{25EBC6BD-BB94-4F24-8F60-094BF5CAEF8E}"/>
    <cellStyle name="Normal 8 4 7 4" xfId="3917" xr:uid="{E8836248-BDF1-46FA-84BB-CA1F4AE6D7A2}"/>
    <cellStyle name="Normal 8 4 8" xfId="3918" xr:uid="{71A957BE-1E5E-49A3-91C2-6B894CB3A6CE}"/>
    <cellStyle name="Normal 8 4 8 2" xfId="3919" xr:uid="{6F745A03-E787-4B58-8AD9-E8996968A8C8}"/>
    <cellStyle name="Normal 8 4 8 3" xfId="3920" xr:uid="{04E9AD21-9621-4E77-A21F-27B201545A3F}"/>
    <cellStyle name="Normal 8 4 8 4" xfId="3921" xr:uid="{5C2FE093-38BD-4B0F-81EA-FF271BD7822E}"/>
    <cellStyle name="Normal 8 4 9" xfId="3922" xr:uid="{3D12B506-BEA7-4930-99AD-EBAE0FAE29D4}"/>
    <cellStyle name="Normal 8 5" xfId="164" xr:uid="{A3F1B228-5E85-47B3-8075-F6FD2D0FA718}"/>
    <cellStyle name="Normal 8 5 2" xfId="165" xr:uid="{F35C5C30-C157-46E7-8574-2A3422705021}"/>
    <cellStyle name="Normal 8 5 2 2" xfId="397" xr:uid="{4C0400DB-5755-4C21-9C22-1A124316C955}"/>
    <cellStyle name="Normal 8 5 2 2 2" xfId="815" xr:uid="{97F26CB1-2165-4522-BFC9-0053990B9CA4}"/>
    <cellStyle name="Normal 8 5 2 2 2 2" xfId="2209" xr:uid="{077DFC3C-1897-4AC5-825B-583B5DCCA926}"/>
    <cellStyle name="Normal 8 5 2 2 2 3" xfId="3923" xr:uid="{3BDFD8FF-EC64-48D4-9A7B-39011A76DF7D}"/>
    <cellStyle name="Normal 8 5 2 2 2 4" xfId="3924" xr:uid="{04BD748D-626B-4E6F-A2FD-5489B9F28C8D}"/>
    <cellStyle name="Normal 8 5 2 2 3" xfId="2210" xr:uid="{57DFB9E2-B104-4C64-8710-A05971E5C138}"/>
    <cellStyle name="Normal 8 5 2 2 3 2" xfId="3925" xr:uid="{02516965-7ED0-416A-BA36-B753BC9EFB89}"/>
    <cellStyle name="Normal 8 5 2 2 3 3" xfId="3926" xr:uid="{A3DCEBBB-6AB4-4C20-BC22-43B06D676FCA}"/>
    <cellStyle name="Normal 8 5 2 2 3 4" xfId="3927" xr:uid="{3FB318DC-F51C-4DE1-9ACE-C36C708AC88D}"/>
    <cellStyle name="Normal 8 5 2 2 4" xfId="3928" xr:uid="{4353F944-AC8A-4627-AB52-3156495A980A}"/>
    <cellStyle name="Normal 8 5 2 2 5" xfId="3929" xr:uid="{81CF992E-F740-4B87-91CD-9F578C80B847}"/>
    <cellStyle name="Normal 8 5 2 2 6" xfId="3930" xr:uid="{E4456BD1-4903-484A-A557-BC98429E898A}"/>
    <cellStyle name="Normal 8 5 2 3" xfId="816" xr:uid="{A595DC76-C60C-4FED-AED7-7BE49598DC62}"/>
    <cellStyle name="Normal 8 5 2 3 2" xfId="2211" xr:uid="{C0212C14-01D0-425E-9A0B-BF632BBC53B5}"/>
    <cellStyle name="Normal 8 5 2 3 2 2" xfId="3931" xr:uid="{45B3F24F-F4BD-4D4D-977C-881B4A91C917}"/>
    <cellStyle name="Normal 8 5 2 3 2 3" xfId="3932" xr:uid="{832C9FF1-F2A8-4338-ADE7-AF78F33FF9E1}"/>
    <cellStyle name="Normal 8 5 2 3 2 4" xfId="3933" xr:uid="{CBBED05B-1C4F-4B32-A43C-E593B2A4B723}"/>
    <cellStyle name="Normal 8 5 2 3 3" xfId="3934" xr:uid="{296679BA-20A2-4026-BED2-FD74E1543F24}"/>
    <cellStyle name="Normal 8 5 2 3 4" xfId="3935" xr:uid="{2A13AC27-7223-4487-9D7D-F1F500794B38}"/>
    <cellStyle name="Normal 8 5 2 3 5" xfId="3936" xr:uid="{26FCE1EA-145D-475E-9423-BFD2A2DCE1F6}"/>
    <cellStyle name="Normal 8 5 2 4" xfId="2212" xr:uid="{AB090D7D-5D05-454B-B9A2-94A4C52BC51C}"/>
    <cellStyle name="Normal 8 5 2 4 2" xfId="3937" xr:uid="{A0B5E4E9-2B4B-4F67-A1F8-23E39B3BA22A}"/>
    <cellStyle name="Normal 8 5 2 4 3" xfId="3938" xr:uid="{D49119A7-77F7-4F11-BFAC-BC5F413AE478}"/>
    <cellStyle name="Normal 8 5 2 4 4" xfId="3939" xr:uid="{8861197B-BD73-48DC-BCD3-1E2F29AD936B}"/>
    <cellStyle name="Normal 8 5 2 5" xfId="3940" xr:uid="{D8B12F31-9AAB-4DB8-9CCD-C0E4472235F7}"/>
    <cellStyle name="Normal 8 5 2 5 2" xfId="3941" xr:uid="{2214F64D-3C0B-4A4F-94CF-376FA013A93D}"/>
    <cellStyle name="Normal 8 5 2 5 3" xfId="3942" xr:uid="{56F711D4-8B99-4ADE-A5C9-012F1F87B1EC}"/>
    <cellStyle name="Normal 8 5 2 5 4" xfId="3943" xr:uid="{4D333696-9935-4FD4-BB3A-87A849984069}"/>
    <cellStyle name="Normal 8 5 2 6" xfId="3944" xr:uid="{CF8DB4EF-BB45-4E8F-BB9A-2BB2137DDA15}"/>
    <cellStyle name="Normal 8 5 2 7" xfId="3945" xr:uid="{2A145D9F-96C4-4E5C-90A0-154987E91B44}"/>
    <cellStyle name="Normal 8 5 2 8" xfId="3946" xr:uid="{BB03EE29-4BC1-4A82-9CC3-C271B8BF82D7}"/>
    <cellStyle name="Normal 8 5 3" xfId="398" xr:uid="{B3044545-3C36-4139-81FF-ACC87D9D5D08}"/>
    <cellStyle name="Normal 8 5 3 2" xfId="817" xr:uid="{E2F6AAC7-4B22-4AAD-9349-01491DC5325D}"/>
    <cellStyle name="Normal 8 5 3 2 2" xfId="818" xr:uid="{A1605231-8659-4711-97CD-4785BBFF30C7}"/>
    <cellStyle name="Normal 8 5 3 2 3" xfId="3947" xr:uid="{DD3B99D9-8A2D-47C4-9455-E7B9758138C5}"/>
    <cellStyle name="Normal 8 5 3 2 4" xfId="3948" xr:uid="{15C0E363-3C71-4C90-A060-4458E98CD4B0}"/>
    <cellStyle name="Normal 8 5 3 3" xfId="819" xr:uid="{04E0B8DA-2488-4DDC-B95B-5912D7BB85BD}"/>
    <cellStyle name="Normal 8 5 3 3 2" xfId="3949" xr:uid="{C9C55FF3-5F30-46D9-90F0-1E6F8B5DA5AB}"/>
    <cellStyle name="Normal 8 5 3 3 3" xfId="3950" xr:uid="{C7769D7E-B016-4277-8EC7-2447E1A337D3}"/>
    <cellStyle name="Normal 8 5 3 3 4" xfId="3951" xr:uid="{F59533CF-6F45-4DB0-8262-05044B36ED08}"/>
    <cellStyle name="Normal 8 5 3 4" xfId="3952" xr:uid="{F9D2324C-34EA-4D24-82FC-256478A26FB2}"/>
    <cellStyle name="Normal 8 5 3 5" xfId="3953" xr:uid="{1E311927-CE27-480D-BF7C-C397BC74F984}"/>
    <cellStyle name="Normal 8 5 3 6" xfId="3954" xr:uid="{36A39802-CAE2-47F6-AF37-48882CD73E33}"/>
    <cellStyle name="Normal 8 5 4" xfId="399" xr:uid="{1AC05712-1D7C-48EF-A07A-883A4CA52F4B}"/>
    <cellStyle name="Normal 8 5 4 2" xfId="820" xr:uid="{5602D0FC-3D2A-459E-894C-0D9B80214CDB}"/>
    <cellStyle name="Normal 8 5 4 2 2" xfId="3955" xr:uid="{B86B66C1-4BDB-40B7-92C5-2A38AEF40F96}"/>
    <cellStyle name="Normal 8 5 4 2 3" xfId="3956" xr:uid="{22D7B736-FF99-4255-BEDE-0EDA1365B720}"/>
    <cellStyle name="Normal 8 5 4 2 4" xfId="3957" xr:uid="{E53BE3D0-09F6-4B34-A60E-DB5190C2311F}"/>
    <cellStyle name="Normal 8 5 4 3" xfId="3958" xr:uid="{C529026B-51AF-45D4-9AD8-241452C05A9D}"/>
    <cellStyle name="Normal 8 5 4 4" xfId="3959" xr:uid="{247ED713-5268-4777-A21A-42C06B20CC78}"/>
    <cellStyle name="Normal 8 5 4 5" xfId="3960" xr:uid="{34E76A33-795C-4A5E-B021-F904C46EA861}"/>
    <cellStyle name="Normal 8 5 5" xfId="821" xr:uid="{93C521DE-5796-4B31-9264-7515425A344F}"/>
    <cellStyle name="Normal 8 5 5 2" xfId="3961" xr:uid="{5C208644-8FEB-423F-A4AD-4F852C958FD9}"/>
    <cellStyle name="Normal 8 5 5 3" xfId="3962" xr:uid="{9DA3CC76-3A5A-4ED3-A168-07D33DC193F8}"/>
    <cellStyle name="Normal 8 5 5 4" xfId="3963" xr:uid="{E0CB126D-96C7-4D60-A183-8E56036582F1}"/>
    <cellStyle name="Normal 8 5 6" xfId="3964" xr:uid="{4A0A4FF2-9A58-4F7A-90E7-DB48975E3D14}"/>
    <cellStyle name="Normal 8 5 6 2" xfId="3965" xr:uid="{0FE47DE8-CE1D-4A87-ACE7-6BF85C09CB2B}"/>
    <cellStyle name="Normal 8 5 6 3" xfId="3966" xr:uid="{F7A484F7-28FC-49A0-B6BC-3E75347638DB}"/>
    <cellStyle name="Normal 8 5 6 4" xfId="3967" xr:uid="{8E66E44D-D316-400E-A6E8-989CCA72DF18}"/>
    <cellStyle name="Normal 8 5 7" xfId="3968" xr:uid="{720972C9-EE72-44B6-8660-F3BC6FF6A68B}"/>
    <cellStyle name="Normal 8 5 8" xfId="3969" xr:uid="{92FDF30E-BF5E-43CF-986F-E95D84281D0D}"/>
    <cellStyle name="Normal 8 5 9" xfId="3970" xr:uid="{F6047475-C60C-47A1-85D8-33DD45A91571}"/>
    <cellStyle name="Normal 8 6" xfId="166" xr:uid="{0216E0DA-E3B3-4D65-9B80-F9CC83A2F8BB}"/>
    <cellStyle name="Normal 8 6 2" xfId="400" xr:uid="{163A0DBB-348C-4E27-9898-81140F7A7DFC}"/>
    <cellStyle name="Normal 8 6 2 2" xfId="822" xr:uid="{2F058E7C-1863-4D04-8CE2-0C6F233265C2}"/>
    <cellStyle name="Normal 8 6 2 2 2" xfId="2213" xr:uid="{875B7F17-E1E4-4F88-8D8B-95BC9584E441}"/>
    <cellStyle name="Normal 8 6 2 2 2 2" xfId="2214" xr:uid="{9918633F-55C0-4E98-9DBD-48E2CFEB1080}"/>
    <cellStyle name="Normal 8 6 2 2 3" xfId="2215" xr:uid="{FFC3847C-90D2-4B98-921D-55A068C1DD72}"/>
    <cellStyle name="Normal 8 6 2 2 4" xfId="3971" xr:uid="{8B566187-87EA-4DDC-B3B8-65F94D3CBC51}"/>
    <cellStyle name="Normal 8 6 2 3" xfId="2216" xr:uid="{71481659-3458-4101-A0C3-D361826AE43F}"/>
    <cellStyle name="Normal 8 6 2 3 2" xfId="2217" xr:uid="{4C325D2F-38B0-4342-A0C8-52EBF2022445}"/>
    <cellStyle name="Normal 8 6 2 3 3" xfId="3972" xr:uid="{D1A00109-D126-428C-B013-84837CB5E0C0}"/>
    <cellStyle name="Normal 8 6 2 3 4" xfId="3973" xr:uid="{93776CBC-4EA8-4216-B7FB-00E7AB4B2597}"/>
    <cellStyle name="Normal 8 6 2 4" xfId="2218" xr:uid="{226DE4BD-820A-4D53-8E75-17FFDA942690}"/>
    <cellStyle name="Normal 8 6 2 5" xfId="3974" xr:uid="{09FAA985-6496-4071-9773-33130AAA029B}"/>
    <cellStyle name="Normal 8 6 2 6" xfId="3975" xr:uid="{8BC2883E-4EA5-4459-BB61-969374ABACB6}"/>
    <cellStyle name="Normal 8 6 3" xfId="823" xr:uid="{6A95EE18-20E0-4A77-B4BB-7682DB553F87}"/>
    <cellStyle name="Normal 8 6 3 2" xfId="2219" xr:uid="{2F9B68EF-FE3D-4734-B3CA-44BD9CEDF147}"/>
    <cellStyle name="Normal 8 6 3 2 2" xfId="2220" xr:uid="{81C62417-CFEA-46B4-95C0-DC776BB3E73F}"/>
    <cellStyle name="Normal 8 6 3 2 3" xfId="3976" xr:uid="{AB344E40-C45F-41C7-85EA-DCFACB649C4D}"/>
    <cellStyle name="Normal 8 6 3 2 4" xfId="3977" xr:uid="{A5BD89C3-48E0-4096-991F-3F7888081E36}"/>
    <cellStyle name="Normal 8 6 3 3" xfId="2221" xr:uid="{02045343-2DC3-4E20-B8CE-DB10192FF48E}"/>
    <cellStyle name="Normal 8 6 3 4" xfId="3978" xr:uid="{93248B0D-BBA0-4ED0-85D4-90C268B4C786}"/>
    <cellStyle name="Normal 8 6 3 5" xfId="3979" xr:uid="{91412CD2-AFEC-4038-BF33-3B324E7509DA}"/>
    <cellStyle name="Normal 8 6 4" xfId="2222" xr:uid="{D8EF125E-3404-4A3C-8FAB-10B9FCE237B9}"/>
    <cellStyle name="Normal 8 6 4 2" xfId="2223" xr:uid="{1FDB5F0D-3547-4E36-877A-3A47481BAF12}"/>
    <cellStyle name="Normal 8 6 4 3" xfId="3980" xr:uid="{DEF5A517-8834-412E-AB1B-CE66BEFDC539}"/>
    <cellStyle name="Normal 8 6 4 4" xfId="3981" xr:uid="{B34205E3-8312-4FDF-BD35-81A3F6E174C9}"/>
    <cellStyle name="Normal 8 6 5" xfId="2224" xr:uid="{2DE364AB-8F26-4A2E-B4B8-950A66D0C875}"/>
    <cellStyle name="Normal 8 6 5 2" xfId="3982" xr:uid="{A0D3E4C1-E01C-49BF-A6FE-CF3F8FDCE3BE}"/>
    <cellStyle name="Normal 8 6 5 3" xfId="3983" xr:uid="{38B255FE-6819-4B66-A0E0-3B20668B32F6}"/>
    <cellStyle name="Normal 8 6 5 4" xfId="3984" xr:uid="{12A125C3-1E8A-4AA0-A206-A71FFBBAD9B5}"/>
    <cellStyle name="Normal 8 6 6" xfId="3985" xr:uid="{E0044D7B-0CC4-411A-9600-C5727D6D8A9E}"/>
    <cellStyle name="Normal 8 6 7" xfId="3986" xr:uid="{8273E13F-8F94-4623-975A-54EC0ACD97C0}"/>
    <cellStyle name="Normal 8 6 8" xfId="3987" xr:uid="{5EB354C2-5464-406B-BC15-3B2CE6CDFA9D}"/>
    <cellStyle name="Normal 8 7" xfId="401" xr:uid="{EF80920D-19C3-426F-812E-6AE6C117035C}"/>
    <cellStyle name="Normal 8 7 2" xfId="824" xr:uid="{4313E063-595A-41E0-ADA3-8045FF6C4F98}"/>
    <cellStyle name="Normal 8 7 2 2" xfId="825" xr:uid="{3F819642-1A0D-4F71-AE22-4850DEBDFAEF}"/>
    <cellStyle name="Normal 8 7 2 2 2" xfId="2225" xr:uid="{AFF3EC8A-C86B-428E-AF06-944E2B6A9D8D}"/>
    <cellStyle name="Normal 8 7 2 2 3" xfId="3988" xr:uid="{09593BF6-AC5D-47A2-A70D-14990A12183C}"/>
    <cellStyle name="Normal 8 7 2 2 4" xfId="3989" xr:uid="{D1667038-E04B-4DCD-AF03-D0740773534E}"/>
    <cellStyle name="Normal 8 7 2 3" xfId="2226" xr:uid="{9DF2CC9A-8C24-4A64-9A50-24C17A5B1796}"/>
    <cellStyle name="Normal 8 7 2 4" xfId="3990" xr:uid="{F6E24457-22AE-41FB-92D1-16EB5469D7C3}"/>
    <cellStyle name="Normal 8 7 2 5" xfId="3991" xr:uid="{12AC65E8-687C-43A7-842F-ACF3141BF6BF}"/>
    <cellStyle name="Normal 8 7 3" xfId="826" xr:uid="{8F90B663-4E97-4726-A19C-269B4967D7C5}"/>
    <cellStyle name="Normal 8 7 3 2" xfId="2227" xr:uid="{9D3FE9C6-968E-4FA6-851C-1434504B23E9}"/>
    <cellStyle name="Normal 8 7 3 3" xfId="3992" xr:uid="{797E67C6-FDEB-41B0-A03E-653EC4AFD411}"/>
    <cellStyle name="Normal 8 7 3 4" xfId="3993" xr:uid="{E0AAE72F-B529-41A0-8BB0-6749903BD3B1}"/>
    <cellStyle name="Normal 8 7 4" xfId="2228" xr:uid="{A03B488A-136E-40CA-AD28-4FE0C0DC7553}"/>
    <cellStyle name="Normal 8 7 4 2" xfId="3994" xr:uid="{B308584B-D4E9-4590-AEDB-B6EEB3BE0A07}"/>
    <cellStyle name="Normal 8 7 4 3" xfId="3995" xr:uid="{A0B79363-5B51-4D55-A884-A933559ECDD4}"/>
    <cellStyle name="Normal 8 7 4 4" xfId="3996" xr:uid="{EC18CE15-2BCA-45FC-BB1C-6ECE7C023F8A}"/>
    <cellStyle name="Normal 8 7 5" xfId="3997" xr:uid="{73B8615C-5277-4DB7-B955-10662383D182}"/>
    <cellStyle name="Normal 8 7 6" xfId="3998" xr:uid="{FD77C80C-D987-47E4-8D10-CA3DB27ABA7B}"/>
    <cellStyle name="Normal 8 7 7" xfId="3999" xr:uid="{36C8B524-FC8D-409C-AD3E-B4AB0FAFA22B}"/>
    <cellStyle name="Normal 8 8" xfId="402" xr:uid="{35E5BDBD-E665-447A-B81B-E3DAF4C92A90}"/>
    <cellStyle name="Normal 8 8 2" xfId="827" xr:uid="{0220FD8C-5A4E-4AF8-9CA5-C257327B36CB}"/>
    <cellStyle name="Normal 8 8 2 2" xfId="2229" xr:uid="{41C12651-BE03-485E-A8BA-C6695C83888B}"/>
    <cellStyle name="Normal 8 8 2 3" xfId="4000" xr:uid="{D81A1334-138C-4EF6-8887-78E084099B53}"/>
    <cellStyle name="Normal 8 8 2 4" xfId="4001" xr:uid="{B46053CD-0744-4DEA-8824-81AB503585DD}"/>
    <cellStyle name="Normal 8 8 3" xfId="2230" xr:uid="{A6A9319D-364C-447A-9E01-8924586E56B3}"/>
    <cellStyle name="Normal 8 8 3 2" xfId="4002" xr:uid="{6AF7FB2D-6D8D-4FFD-ACB2-CA5E7C0C8B55}"/>
    <cellStyle name="Normal 8 8 3 3" xfId="4003" xr:uid="{6B87F2B4-6554-47B6-B6A9-C57C50AC42A4}"/>
    <cellStyle name="Normal 8 8 3 4" xfId="4004" xr:uid="{65152CC7-0589-4753-B109-672F93EE55AD}"/>
    <cellStyle name="Normal 8 8 4" xfId="4005" xr:uid="{F7956285-2B8B-43E0-B0C5-CE6E25541255}"/>
    <cellStyle name="Normal 8 8 5" xfId="4006" xr:uid="{EA313ABD-AE72-4293-BDBB-F3C7522F88BA}"/>
    <cellStyle name="Normal 8 8 6" xfId="4007" xr:uid="{D474AA7F-1D5E-4D4D-A333-176455980A73}"/>
    <cellStyle name="Normal 8 9" xfId="403" xr:uid="{A3C42FEC-C6C9-46FF-B077-FFFB76CD158E}"/>
    <cellStyle name="Normal 8 9 2" xfId="2231" xr:uid="{7450A407-9754-4295-82E3-7B3C0D2F3023}"/>
    <cellStyle name="Normal 8 9 2 2" xfId="4008" xr:uid="{5D7F0497-8043-414F-ADE3-BE6A242211CA}"/>
    <cellStyle name="Normal 8 9 2 2 2" xfId="4413" xr:uid="{EC6E6F1D-0EA5-4427-9EA7-A289494BC546}"/>
    <cellStyle name="Normal 8 9 2 2 3" xfId="4692" xr:uid="{8DF68C06-5B1A-479B-8DD1-567D4558527A}"/>
    <cellStyle name="Normal 8 9 2 3" xfId="4009" xr:uid="{1283FFC5-17F4-4033-9934-8E6D0585E714}"/>
    <cellStyle name="Normal 8 9 2 4" xfId="4010" xr:uid="{BD39A265-2600-4678-8B93-96241BD0310F}"/>
    <cellStyle name="Normal 8 9 3" xfId="4011" xr:uid="{ED2E0539-4A45-4504-BEF7-E246F32958A7}"/>
    <cellStyle name="Normal 8 9 3 2" xfId="5346" xr:uid="{2589CA15-AB27-4F9B-8742-6B3957E91DA7}"/>
    <cellStyle name="Normal 8 9 4" xfId="4012" xr:uid="{A90D4FF2-5FFC-4753-97E6-E38E2C6D2B87}"/>
    <cellStyle name="Normal 8 9 4 2" xfId="4583" xr:uid="{2804A066-190F-4D23-AB54-CE535FDCFF97}"/>
    <cellStyle name="Normal 8 9 4 3" xfId="4693" xr:uid="{C8BAC775-1D94-4E31-8AC2-3788881A5B97}"/>
    <cellStyle name="Normal 8 9 4 4" xfId="4612" xr:uid="{051DFA37-54EF-45AA-9932-C4BC1323538C}"/>
    <cellStyle name="Normal 8 9 5" xfId="4013" xr:uid="{12A867FE-EABE-40BA-83C0-8244ABF7B039}"/>
    <cellStyle name="Normal 9" xfId="167" xr:uid="{FB43098E-F7FD-4913-848C-3B7A4A24D6A5}"/>
    <cellStyle name="Normal 9 10" xfId="404" xr:uid="{828ADA82-C6C1-45FE-BC9F-C210CB3EC309}"/>
    <cellStyle name="Normal 9 10 2" xfId="2232" xr:uid="{83FDA428-18E5-419A-AEA9-A97361E6DD72}"/>
    <cellStyle name="Normal 9 10 2 2" xfId="4014" xr:uid="{D9E3646E-2F34-4FC4-B94B-C6498C0A929F}"/>
    <cellStyle name="Normal 9 10 2 3" xfId="4015" xr:uid="{857BA3F2-8302-4F99-9805-3D80C1E1695D}"/>
    <cellStyle name="Normal 9 10 2 4" xfId="4016" xr:uid="{735BAFDF-B05C-4397-A8A2-D6A2529473DB}"/>
    <cellStyle name="Normal 9 10 3" xfId="4017" xr:uid="{62E34462-80D0-439F-BE3F-8A651818A837}"/>
    <cellStyle name="Normal 9 10 4" xfId="4018" xr:uid="{3CFA68D3-02DC-4456-B2F7-537308CF057C}"/>
    <cellStyle name="Normal 9 10 5" xfId="4019" xr:uid="{25B068AE-7647-4FE3-8561-90CC3791862C}"/>
    <cellStyle name="Normal 9 11" xfId="2233" xr:uid="{EBBB0CE0-2E19-417E-AA98-334D5237EE52}"/>
    <cellStyle name="Normal 9 11 2" xfId="4020" xr:uid="{6190AF86-6C6F-427F-8051-D00246E85AC8}"/>
    <cellStyle name="Normal 9 11 3" xfId="4021" xr:uid="{A0E86FA1-4418-4CB4-8EFD-46153E3ED762}"/>
    <cellStyle name="Normal 9 11 4" xfId="4022" xr:uid="{AF55E0ED-FD94-4CAC-884F-E86DBD7CD8E8}"/>
    <cellStyle name="Normal 9 12" xfId="4023" xr:uid="{E3D9EB9A-A067-42F9-9BCA-47300FBA715D}"/>
    <cellStyle name="Normal 9 12 2" xfId="4024" xr:uid="{95C8309A-2E1D-41FB-A38D-AA351C7D7077}"/>
    <cellStyle name="Normal 9 12 3" xfId="4025" xr:uid="{87FAA024-0754-4CDC-A4F9-E73B4565CCC0}"/>
    <cellStyle name="Normal 9 12 4" xfId="4026" xr:uid="{A214009E-5D33-4272-8C4A-2AB3725B0224}"/>
    <cellStyle name="Normal 9 13" xfId="4027" xr:uid="{F03D98AA-D785-423A-8609-AD06227832B0}"/>
    <cellStyle name="Normal 9 13 2" xfId="4028" xr:uid="{29717266-5017-4B23-ACFA-957D94805F8C}"/>
    <cellStyle name="Normal 9 14" xfId="4029" xr:uid="{FC95DD16-D08E-4CB0-8F3C-DE483E5E36DD}"/>
    <cellStyle name="Normal 9 15" xfId="4030" xr:uid="{6EE9134A-9CA3-4772-8F23-8E1036DDD178}"/>
    <cellStyle name="Normal 9 16" xfId="4031" xr:uid="{34E3FD6C-F0A2-4812-8423-A6E873CEEB73}"/>
    <cellStyle name="Normal 9 2" xfId="168" xr:uid="{14857140-DD33-4ECB-BD85-8992525E4DC3}"/>
    <cellStyle name="Normal 9 2 2" xfId="405" xr:uid="{E006126C-4C31-4FD5-9E11-C9E77228F420}"/>
    <cellStyle name="Normal 9 2 2 2" xfId="4675" xr:uid="{8FAEE35D-79C4-4B23-97F6-4B9B3D703555}"/>
    <cellStyle name="Normal 9 2 3" xfId="4564" xr:uid="{6FDC303B-287A-4192-816C-AA8D5E5FF859}"/>
    <cellStyle name="Normal 9 3" xfId="169" xr:uid="{64AD3D81-A0A5-4B83-A0C3-BAACB5E866A7}"/>
    <cellStyle name="Normal 9 3 10" xfId="4032" xr:uid="{411E3FF3-98CC-47EF-A047-C93BD17B4FF2}"/>
    <cellStyle name="Normal 9 3 11" xfId="4033" xr:uid="{A25B44F6-C383-418C-8CD3-F96462552F3C}"/>
    <cellStyle name="Normal 9 3 2" xfId="170" xr:uid="{8E7CF480-F63B-442A-8037-8F0DF53DD1AA}"/>
    <cellStyle name="Normal 9 3 2 2" xfId="171" xr:uid="{C8747993-E5FA-4FC3-B666-7D62E615B8F0}"/>
    <cellStyle name="Normal 9 3 2 2 2" xfId="406" xr:uid="{F0E90BE4-356F-4BBC-A0BC-B27ADE4781AE}"/>
    <cellStyle name="Normal 9 3 2 2 2 2" xfId="828" xr:uid="{5C4BB41A-1C36-4826-93E4-A19BC9B44345}"/>
    <cellStyle name="Normal 9 3 2 2 2 2 2" xfId="829" xr:uid="{E394A586-FA74-4790-81A7-E4A89E76052F}"/>
    <cellStyle name="Normal 9 3 2 2 2 2 2 2" xfId="2234" xr:uid="{A2E20BA1-2C92-4A4C-965D-AAA6F49638D6}"/>
    <cellStyle name="Normal 9 3 2 2 2 2 2 2 2" xfId="2235" xr:uid="{AFF6B01F-3C7F-4C64-A513-D6E7B8D274B8}"/>
    <cellStyle name="Normal 9 3 2 2 2 2 2 3" xfId="2236" xr:uid="{C4553E15-725C-4F65-844E-0170C77E1472}"/>
    <cellStyle name="Normal 9 3 2 2 2 2 3" xfId="2237" xr:uid="{70CCEB21-4FD8-4956-8D3F-6BEC00C5C546}"/>
    <cellStyle name="Normal 9 3 2 2 2 2 3 2" xfId="2238" xr:uid="{E150FBDE-2473-4882-A0E8-3E75FF29D7AD}"/>
    <cellStyle name="Normal 9 3 2 2 2 2 4" xfId="2239" xr:uid="{65C0DD75-5C38-4651-8907-A3018F0478CF}"/>
    <cellStyle name="Normal 9 3 2 2 2 3" xfId="830" xr:uid="{A982BAF5-150C-4DF2-809C-6A3D45AF8121}"/>
    <cellStyle name="Normal 9 3 2 2 2 3 2" xfId="2240" xr:uid="{00BFC789-255F-4E77-92A4-C5D5E011185B}"/>
    <cellStyle name="Normal 9 3 2 2 2 3 2 2" xfId="2241" xr:uid="{021D0498-38C6-46D9-B53D-1F43AA2E473C}"/>
    <cellStyle name="Normal 9 3 2 2 2 3 3" xfId="2242" xr:uid="{C4845619-461E-41E8-B8E4-22B03B8FC533}"/>
    <cellStyle name="Normal 9 3 2 2 2 3 4" xfId="4034" xr:uid="{BA0FF050-F7AE-4CBE-8036-CB5ABAF3A972}"/>
    <cellStyle name="Normal 9 3 2 2 2 4" xfId="2243" xr:uid="{9BCAC4CC-C4A5-49C3-B42F-FD0BC0461ACB}"/>
    <cellStyle name="Normal 9 3 2 2 2 4 2" xfId="2244" xr:uid="{7286D837-08CA-48A6-8CFA-C6F0F8124D88}"/>
    <cellStyle name="Normal 9 3 2 2 2 5" xfId="2245" xr:uid="{2A8198FF-5A5F-4DDC-8A0E-66CF699F9073}"/>
    <cellStyle name="Normal 9 3 2 2 2 6" xfId="4035" xr:uid="{C3A93105-AA1A-48AB-B1CE-F38D39B8B1C7}"/>
    <cellStyle name="Normal 9 3 2 2 3" xfId="407" xr:uid="{3D5A18D4-F5D7-4236-BAB9-835F68716C66}"/>
    <cellStyle name="Normal 9 3 2 2 3 2" xfId="831" xr:uid="{37777F94-6EF0-4606-BF6C-84F7B3C32BA3}"/>
    <cellStyle name="Normal 9 3 2 2 3 2 2" xfId="832" xr:uid="{8B591814-77F8-47F6-AE01-26DDECE89216}"/>
    <cellStyle name="Normal 9 3 2 2 3 2 2 2" xfId="2246" xr:uid="{3DFB00E4-64C7-4722-BE10-C22BE7BA692C}"/>
    <cellStyle name="Normal 9 3 2 2 3 2 2 2 2" xfId="2247" xr:uid="{29A7E196-F1D3-4B00-A3F6-3D990B4C830C}"/>
    <cellStyle name="Normal 9 3 2 2 3 2 2 3" xfId="2248" xr:uid="{8410F9CB-3F7F-4C77-804E-C1FF46A32CAA}"/>
    <cellStyle name="Normal 9 3 2 2 3 2 3" xfId="2249" xr:uid="{2D72AFDF-12E3-4D4D-8DC0-B8C9FF4B93C7}"/>
    <cellStyle name="Normal 9 3 2 2 3 2 3 2" xfId="2250" xr:uid="{F9F4B07E-CD81-43BC-AD61-D96C717D0CB4}"/>
    <cellStyle name="Normal 9 3 2 2 3 2 4" xfId="2251" xr:uid="{749D6F0F-B703-481F-91B8-AE0E6186B56F}"/>
    <cellStyle name="Normal 9 3 2 2 3 3" xfId="833" xr:uid="{AB88DF2E-0C51-482E-8309-16548C235BC2}"/>
    <cellStyle name="Normal 9 3 2 2 3 3 2" xfId="2252" xr:uid="{312A39E3-EA0B-4EB6-BA76-AE7334F43D8E}"/>
    <cellStyle name="Normal 9 3 2 2 3 3 2 2" xfId="2253" xr:uid="{4FAF4A7E-5C93-4FCB-941E-1ECC1C1C8B5A}"/>
    <cellStyle name="Normal 9 3 2 2 3 3 3" xfId="2254" xr:uid="{F707C4B8-BA2A-4E20-8A3A-FA8F13C60793}"/>
    <cellStyle name="Normal 9 3 2 2 3 4" xfId="2255" xr:uid="{3D353A33-9801-403F-AEF6-D7BEEFC95E3A}"/>
    <cellStyle name="Normal 9 3 2 2 3 4 2" xfId="2256" xr:uid="{CFCDD770-2729-4716-9904-D2D9D73BC917}"/>
    <cellStyle name="Normal 9 3 2 2 3 5" xfId="2257" xr:uid="{CD5C549C-2204-46AD-A96A-8470BF9060EC}"/>
    <cellStyle name="Normal 9 3 2 2 4" xfId="834" xr:uid="{E5E901EC-B35D-4BEA-8666-4B49676427EB}"/>
    <cellStyle name="Normal 9 3 2 2 4 2" xfId="835" xr:uid="{380D57B9-38F0-40E8-AB75-7E85B6AA0220}"/>
    <cellStyle name="Normal 9 3 2 2 4 2 2" xfId="2258" xr:uid="{F65F85BA-12F7-475F-B16D-7A9C0FCD2E39}"/>
    <cellStyle name="Normal 9 3 2 2 4 2 2 2" xfId="2259" xr:uid="{E4075F5E-0033-44B1-92FC-CFFE80A2B7F2}"/>
    <cellStyle name="Normal 9 3 2 2 4 2 3" xfId="2260" xr:uid="{366CAEBE-E2F1-447B-9293-258E0B93E74A}"/>
    <cellStyle name="Normal 9 3 2 2 4 3" xfId="2261" xr:uid="{677E02DD-5508-4821-BCF2-EA5C9098C887}"/>
    <cellStyle name="Normal 9 3 2 2 4 3 2" xfId="2262" xr:uid="{02C37E36-8EB2-448F-A2C3-DD0221F46339}"/>
    <cellStyle name="Normal 9 3 2 2 4 4" xfId="2263" xr:uid="{B01431D0-A229-49B1-8BDD-083030DD2763}"/>
    <cellStyle name="Normal 9 3 2 2 5" xfId="836" xr:uid="{655EFDD0-D9E5-4980-9932-94D9F3881EED}"/>
    <cellStyle name="Normal 9 3 2 2 5 2" xfId="2264" xr:uid="{8DB75A0A-E370-46D0-A2A7-BA51F9C981DA}"/>
    <cellStyle name="Normal 9 3 2 2 5 2 2" xfId="2265" xr:uid="{7171DC83-5685-433F-9E8E-7A5326E205A0}"/>
    <cellStyle name="Normal 9 3 2 2 5 3" xfId="2266" xr:uid="{8585E023-3F51-4CA0-BFC9-AA3502C169B3}"/>
    <cellStyle name="Normal 9 3 2 2 5 4" xfId="4036" xr:uid="{E1095AB7-3061-48E2-A61D-68FF28159295}"/>
    <cellStyle name="Normal 9 3 2 2 6" xfId="2267" xr:uid="{5B8132B6-5BD9-4F83-A1E9-0036E668117C}"/>
    <cellStyle name="Normal 9 3 2 2 6 2" xfId="2268" xr:uid="{102548F6-75B0-4E3F-8F5A-07BE03680FAC}"/>
    <cellStyle name="Normal 9 3 2 2 7" xfId="2269" xr:uid="{5E66F7B1-7EC7-4054-BD55-63C7040DD690}"/>
    <cellStyle name="Normal 9 3 2 2 8" xfId="4037" xr:uid="{D558D6D9-E246-454B-A544-B313C2403B15}"/>
    <cellStyle name="Normal 9 3 2 3" xfId="408" xr:uid="{314760EB-036E-4274-8800-9B2220DCE18E}"/>
    <cellStyle name="Normal 9 3 2 3 2" xfId="837" xr:uid="{1F5C37A2-8CA5-4C28-9659-58E6136BAFDC}"/>
    <cellStyle name="Normal 9 3 2 3 2 2" xfId="838" xr:uid="{10A2F5B2-1B2C-499F-B4CA-27AFAAD7F78E}"/>
    <cellStyle name="Normal 9 3 2 3 2 2 2" xfId="2270" xr:uid="{EE421145-06E7-4D2B-96F6-2AA5A41FE3A0}"/>
    <cellStyle name="Normal 9 3 2 3 2 2 2 2" xfId="2271" xr:uid="{F505419E-3448-45F7-AA39-39AC1445BCCF}"/>
    <cellStyle name="Normal 9 3 2 3 2 2 3" xfId="2272" xr:uid="{45AA3F66-EDE2-4245-B7AB-593A59B3E9D5}"/>
    <cellStyle name="Normal 9 3 2 3 2 3" xfId="2273" xr:uid="{F8E207A6-8590-4B1B-81E6-9C46074B4B51}"/>
    <cellStyle name="Normal 9 3 2 3 2 3 2" xfId="2274" xr:uid="{844F7C37-327B-4BAD-8A98-FE0C87C1857F}"/>
    <cellStyle name="Normal 9 3 2 3 2 4" xfId="2275" xr:uid="{03144F02-2051-4EA9-9EBC-A854865572D2}"/>
    <cellStyle name="Normal 9 3 2 3 3" xfId="839" xr:uid="{421D2CF5-3C36-4A51-B5F5-97BAC894A526}"/>
    <cellStyle name="Normal 9 3 2 3 3 2" xfId="2276" xr:uid="{EE58039B-425A-47FB-8913-262DB56C543D}"/>
    <cellStyle name="Normal 9 3 2 3 3 2 2" xfId="2277" xr:uid="{A5AE3AC9-B4D7-4E8D-9F71-6C3C6C2FBD7D}"/>
    <cellStyle name="Normal 9 3 2 3 3 3" xfId="2278" xr:uid="{01C76B24-018F-4C4B-8C92-3B24D3388CDD}"/>
    <cellStyle name="Normal 9 3 2 3 3 4" xfId="4038" xr:uid="{CDC4CD72-B085-4DD0-9FF2-991D39D80F5B}"/>
    <cellStyle name="Normal 9 3 2 3 4" xfId="2279" xr:uid="{E39B883B-B0A8-4059-B9C1-C1E7C0A4FB77}"/>
    <cellStyle name="Normal 9 3 2 3 4 2" xfId="2280" xr:uid="{ED4F60DA-61D4-4AD6-9F45-7D43C26A3DB1}"/>
    <cellStyle name="Normal 9 3 2 3 5" xfId="2281" xr:uid="{E62E3241-C667-4C86-9FA4-A083F78C97D1}"/>
    <cellStyle name="Normal 9 3 2 3 6" xfId="4039" xr:uid="{19CA68B5-DCDA-4C87-9CEF-ECEB8AA42F77}"/>
    <cellStyle name="Normal 9 3 2 4" xfId="409" xr:uid="{8726685C-FFD5-49BD-816B-DEA520D18DC0}"/>
    <cellStyle name="Normal 9 3 2 4 2" xfId="840" xr:uid="{8D0135E8-8E0B-412A-B648-64AF87E2166B}"/>
    <cellStyle name="Normal 9 3 2 4 2 2" xfId="841" xr:uid="{7BA2515B-47A9-42A3-9321-EC252C027D11}"/>
    <cellStyle name="Normal 9 3 2 4 2 2 2" xfId="2282" xr:uid="{416F0291-3507-464C-AD25-1F80D1FEB684}"/>
    <cellStyle name="Normal 9 3 2 4 2 2 2 2" xfId="2283" xr:uid="{A68BCD88-B943-4EAE-AE3D-D44BAE0C3707}"/>
    <cellStyle name="Normal 9 3 2 4 2 2 3" xfId="2284" xr:uid="{87BC13B9-24BB-4324-B57E-08E2DFD94E18}"/>
    <cellStyle name="Normal 9 3 2 4 2 3" xfId="2285" xr:uid="{F5CE73C8-E632-4047-ABA1-F62B57FAC5F1}"/>
    <cellStyle name="Normal 9 3 2 4 2 3 2" xfId="2286" xr:uid="{4FCC6F8E-65B8-44B9-ABE8-FEF654E25153}"/>
    <cellStyle name="Normal 9 3 2 4 2 4" xfId="2287" xr:uid="{50C667B0-50C2-489B-96A5-CDDEBBA5BAD6}"/>
    <cellStyle name="Normal 9 3 2 4 3" xfId="842" xr:uid="{DAC9C1C0-6C34-4132-A2BF-815E6D20225B}"/>
    <cellStyle name="Normal 9 3 2 4 3 2" xfId="2288" xr:uid="{E46D953C-24C6-405F-8A6B-1D1FACF07F28}"/>
    <cellStyle name="Normal 9 3 2 4 3 2 2" xfId="2289" xr:uid="{52E1E13E-6B02-4657-9DFA-0373F8B8F5C0}"/>
    <cellStyle name="Normal 9 3 2 4 3 3" xfId="2290" xr:uid="{F7A14A3D-ACF1-43F3-BA95-0D3CAF54CAE2}"/>
    <cellStyle name="Normal 9 3 2 4 4" xfId="2291" xr:uid="{B5E803FD-C228-40BB-B69C-768C7C8A83D2}"/>
    <cellStyle name="Normal 9 3 2 4 4 2" xfId="2292" xr:uid="{719280DA-EEA4-4011-9291-524CA14EE42F}"/>
    <cellStyle name="Normal 9 3 2 4 5" xfId="2293" xr:uid="{1C24922D-D8AB-4084-842A-3BB132E5F776}"/>
    <cellStyle name="Normal 9 3 2 5" xfId="410" xr:uid="{3C7F11F4-1BA8-4E4D-9E23-4466B17717CB}"/>
    <cellStyle name="Normal 9 3 2 5 2" xfId="843" xr:uid="{D81EBD94-208A-4510-AF9B-7B7478D57FD2}"/>
    <cellStyle name="Normal 9 3 2 5 2 2" xfId="2294" xr:uid="{721116F2-4F62-4070-A582-D4EF1C5F4B88}"/>
    <cellStyle name="Normal 9 3 2 5 2 2 2" xfId="2295" xr:uid="{50C32BC4-06BE-4ADC-8AB7-4AF71E25EA84}"/>
    <cellStyle name="Normal 9 3 2 5 2 3" xfId="2296" xr:uid="{202D7798-5E66-40DB-AC39-42413A589C5C}"/>
    <cellStyle name="Normal 9 3 2 5 3" xfId="2297" xr:uid="{39A17BC9-A5A9-458E-B3ED-EECEDF44185E}"/>
    <cellStyle name="Normal 9 3 2 5 3 2" xfId="2298" xr:uid="{D8D0F055-52A1-460C-B46A-939709265B0F}"/>
    <cellStyle name="Normal 9 3 2 5 4" xfId="2299" xr:uid="{2F5D92E0-88E5-4512-9177-DCCF3BFEEF06}"/>
    <cellStyle name="Normal 9 3 2 6" xfId="844" xr:uid="{F4D99FB3-1623-4603-B7D9-6861A5219E99}"/>
    <cellStyle name="Normal 9 3 2 6 2" xfId="2300" xr:uid="{09CF6D3F-44A5-4002-B8B1-D69FC486D2C3}"/>
    <cellStyle name="Normal 9 3 2 6 2 2" xfId="2301" xr:uid="{1FEF3105-5FA6-423E-8FDD-DD03402B6EC2}"/>
    <cellStyle name="Normal 9 3 2 6 3" xfId="2302" xr:uid="{E21EB37D-1C52-4CB6-AEB7-0AEEDD7F5A87}"/>
    <cellStyle name="Normal 9 3 2 6 4" xfId="4040" xr:uid="{DBBFDFFD-515F-4585-A740-ECF62185A69E}"/>
    <cellStyle name="Normal 9 3 2 7" xfId="2303" xr:uid="{6BC8F008-F0E0-4964-8D24-FF2CECD37E69}"/>
    <cellStyle name="Normal 9 3 2 7 2" xfId="2304" xr:uid="{14B5D147-0996-4646-A8F4-45B27FECAB4A}"/>
    <cellStyle name="Normal 9 3 2 8" xfId="2305" xr:uid="{AB5CA96C-8A88-44D0-94D5-7541DCD69971}"/>
    <cellStyle name="Normal 9 3 2 9" xfId="4041" xr:uid="{17CBD567-15CC-4963-B572-C5A1038E696E}"/>
    <cellStyle name="Normal 9 3 3" xfId="172" xr:uid="{ECE55D17-3B75-40DF-8EC7-50151BE3A419}"/>
    <cellStyle name="Normal 9 3 3 2" xfId="173" xr:uid="{D233F2F1-40CD-43A0-94CC-B40CE2869BF7}"/>
    <cellStyle name="Normal 9 3 3 2 2" xfId="845" xr:uid="{D926A3E6-EFF1-4F20-B61B-252F43087321}"/>
    <cellStyle name="Normal 9 3 3 2 2 2" xfId="846" xr:uid="{75B6A41F-91D7-4B5D-941E-1EDB5F7CB7B7}"/>
    <cellStyle name="Normal 9 3 3 2 2 2 2" xfId="2306" xr:uid="{988AD2C9-0EE9-46B8-887B-A556582F00D3}"/>
    <cellStyle name="Normal 9 3 3 2 2 2 2 2" xfId="2307" xr:uid="{48132CF8-F2FF-4C0E-89B8-A0B8F0EC7CA1}"/>
    <cellStyle name="Normal 9 3 3 2 2 2 3" xfId="2308" xr:uid="{D3034AC9-8E29-4669-89B4-BAA206FFEB54}"/>
    <cellStyle name="Normal 9 3 3 2 2 3" xfId="2309" xr:uid="{8E1CA4FA-232B-46B0-9FFF-E4AF968BCFDA}"/>
    <cellStyle name="Normal 9 3 3 2 2 3 2" xfId="2310" xr:uid="{A942B7A8-B9D7-471A-AD1A-26B3B250688D}"/>
    <cellStyle name="Normal 9 3 3 2 2 4" xfId="2311" xr:uid="{2EDF2638-F76E-4269-8C81-A9CA3DDF93D2}"/>
    <cellStyle name="Normal 9 3 3 2 3" xfId="847" xr:uid="{F4A8944B-6995-411A-B5EE-12F3BEB571FE}"/>
    <cellStyle name="Normal 9 3 3 2 3 2" xfId="2312" xr:uid="{9232A009-4E95-42A9-99D6-E08D03E96438}"/>
    <cellStyle name="Normal 9 3 3 2 3 2 2" xfId="2313" xr:uid="{00E89335-65FE-4716-8429-CE41B4ADB90D}"/>
    <cellStyle name="Normal 9 3 3 2 3 3" xfId="2314" xr:uid="{C0300261-49DC-4C9C-8D0B-BDE424E81939}"/>
    <cellStyle name="Normal 9 3 3 2 3 4" xfId="4042" xr:uid="{C721FE77-87AE-42EA-8E9C-160175716816}"/>
    <cellStyle name="Normal 9 3 3 2 4" xfId="2315" xr:uid="{7D9BACCE-4083-4F8F-9F08-2F8215011041}"/>
    <cellStyle name="Normal 9 3 3 2 4 2" xfId="2316" xr:uid="{F01BB141-8165-4F88-9135-48AEF0659BCF}"/>
    <cellStyle name="Normal 9 3 3 2 5" xfId="2317" xr:uid="{18A228DB-224B-40F1-8540-6A15D4D380FF}"/>
    <cellStyle name="Normal 9 3 3 2 6" xfId="4043" xr:uid="{C62A36B6-D6F6-4CB7-91EB-EA63DA556223}"/>
    <cellStyle name="Normal 9 3 3 3" xfId="411" xr:uid="{98504970-1C73-4E16-805F-DC17A8FC321D}"/>
    <cellStyle name="Normal 9 3 3 3 2" xfId="848" xr:uid="{0A832706-CF13-456D-937E-A54F43DB9B38}"/>
    <cellStyle name="Normal 9 3 3 3 2 2" xfId="849" xr:uid="{8CEB26E5-F89A-4C10-99F9-757F00554966}"/>
    <cellStyle name="Normal 9 3 3 3 2 2 2" xfId="2318" xr:uid="{C63395EC-EDEA-4FC4-8B8D-A4FC0D4F8037}"/>
    <cellStyle name="Normal 9 3 3 3 2 2 2 2" xfId="2319" xr:uid="{1739482B-F073-4CCD-9F30-80082CFF8888}"/>
    <cellStyle name="Normal 9 3 3 3 2 2 2 2 2" xfId="4768" xr:uid="{DBA193CD-D671-44BE-B7D6-35852503C8BB}"/>
    <cellStyle name="Normal 9 3 3 3 2 2 3" xfId="2320" xr:uid="{3CA085B4-CD50-4145-863A-6395EDF750B6}"/>
    <cellStyle name="Normal 9 3 3 3 2 2 3 2" xfId="4769" xr:uid="{0AC88ED9-E629-4B1A-AFF7-23D25468BE35}"/>
    <cellStyle name="Normal 9 3 3 3 2 3" xfId="2321" xr:uid="{1D1204B0-5C67-4529-AB0B-C382B212D67F}"/>
    <cellStyle name="Normal 9 3 3 3 2 3 2" xfId="2322" xr:uid="{4F1C40B4-50B1-422E-AD98-88A60EABD11D}"/>
    <cellStyle name="Normal 9 3 3 3 2 3 2 2" xfId="4771" xr:uid="{A2F329D7-6A94-4CB2-B83B-2BD585F5F6EF}"/>
    <cellStyle name="Normal 9 3 3 3 2 3 3" xfId="4770" xr:uid="{D10919C9-515C-477B-B5D1-69FCCDF43453}"/>
    <cellStyle name="Normal 9 3 3 3 2 4" xfId="2323" xr:uid="{F62E510F-FB82-415E-A190-E4A85EB2AC4A}"/>
    <cellStyle name="Normal 9 3 3 3 2 4 2" xfId="4772" xr:uid="{B38033AC-63FF-46A1-9F43-84DC94262984}"/>
    <cellStyle name="Normal 9 3 3 3 3" xfId="850" xr:uid="{208DBE86-823D-407B-BC20-119AB6914812}"/>
    <cellStyle name="Normal 9 3 3 3 3 2" xfId="2324" xr:uid="{19764D59-2763-4BB8-A74A-E47CEB8F45B7}"/>
    <cellStyle name="Normal 9 3 3 3 3 2 2" xfId="2325" xr:uid="{F0A207AB-D886-4EC8-91D4-60AD7CA0ED78}"/>
    <cellStyle name="Normal 9 3 3 3 3 2 2 2" xfId="4775" xr:uid="{F1623D33-FFC8-4168-92B3-9DF7325697BF}"/>
    <cellStyle name="Normal 9 3 3 3 3 2 3" xfId="4774" xr:uid="{A8B3B126-38D2-4553-ACF6-8A70894172A2}"/>
    <cellStyle name="Normal 9 3 3 3 3 3" xfId="2326" xr:uid="{D16831BF-64B4-4FE2-BC05-64D560E3D956}"/>
    <cellStyle name="Normal 9 3 3 3 3 3 2" xfId="4776" xr:uid="{EE5BBBE3-D012-4AF8-8096-2E7C6EDB97B1}"/>
    <cellStyle name="Normal 9 3 3 3 3 4" xfId="4773" xr:uid="{57159D0E-ACEE-4694-8391-4AB138608B21}"/>
    <cellStyle name="Normal 9 3 3 3 4" xfId="2327" xr:uid="{C57E0C55-A110-4DEC-A3D3-7417AA1C6478}"/>
    <cellStyle name="Normal 9 3 3 3 4 2" xfId="2328" xr:uid="{FD82231B-DB5A-4F85-B5CC-14171240CF6E}"/>
    <cellStyle name="Normal 9 3 3 3 4 2 2" xfId="4778" xr:uid="{4ABDE09C-DFD1-4604-9525-11B33A1D36EA}"/>
    <cellStyle name="Normal 9 3 3 3 4 3" xfId="4777" xr:uid="{F5A46687-7C55-451A-862B-2C4B31996F6C}"/>
    <cellStyle name="Normal 9 3 3 3 5" xfId="2329" xr:uid="{6E1AD810-0D29-4523-85C3-CABD6DAFDFE2}"/>
    <cellStyle name="Normal 9 3 3 3 5 2" xfId="4779" xr:uid="{57B25F92-AE44-4C59-B974-65131B47865C}"/>
    <cellStyle name="Normal 9 3 3 4" xfId="412" xr:uid="{FCE62F04-9AF8-4245-8703-8889167C62B9}"/>
    <cellStyle name="Normal 9 3 3 4 2" xfId="851" xr:uid="{86AFFB18-83A7-4DA7-AD70-4B7ADDBB5B5F}"/>
    <cellStyle name="Normal 9 3 3 4 2 2" xfId="2330" xr:uid="{1AA14948-3E2C-4C23-B3FA-32E11106C0FA}"/>
    <cellStyle name="Normal 9 3 3 4 2 2 2" xfId="2331" xr:uid="{D4B06F37-E15A-46F7-9083-669854A586F1}"/>
    <cellStyle name="Normal 9 3 3 4 2 2 2 2" xfId="4783" xr:uid="{D450FE82-DB50-4300-BD03-1A4E0472B822}"/>
    <cellStyle name="Normal 9 3 3 4 2 2 3" xfId="4782" xr:uid="{1D908597-2E36-4EDE-966E-8ED733275B01}"/>
    <cellStyle name="Normal 9 3 3 4 2 3" xfId="2332" xr:uid="{D7E37462-7E4F-4DF4-839B-72EB62BD063B}"/>
    <cellStyle name="Normal 9 3 3 4 2 3 2" xfId="4784" xr:uid="{AED023A4-6A52-4049-ADB1-3FC54C37D67D}"/>
    <cellStyle name="Normal 9 3 3 4 2 4" xfId="4781" xr:uid="{D81845AE-25CB-4DA1-BD78-6305B273C077}"/>
    <cellStyle name="Normal 9 3 3 4 3" xfId="2333" xr:uid="{423FF531-DE36-4FE2-B1AC-A1F0588E3C4F}"/>
    <cellStyle name="Normal 9 3 3 4 3 2" xfId="2334" xr:uid="{C5A315BA-F733-40B7-81C3-719D0E822A85}"/>
    <cellStyle name="Normal 9 3 3 4 3 2 2" xfId="4786" xr:uid="{02FC0F30-6AD1-42E3-98E8-8EA0F07380B3}"/>
    <cellStyle name="Normal 9 3 3 4 3 3" xfId="4785" xr:uid="{E528D34F-B7B4-4624-9C1E-DFDA0DA20A27}"/>
    <cellStyle name="Normal 9 3 3 4 4" xfId="2335" xr:uid="{8DCCC173-4328-4FC1-8A0D-65FD53EB291B}"/>
    <cellStyle name="Normal 9 3 3 4 4 2" xfId="4787" xr:uid="{7B1F373F-11AA-4C8E-BCE1-EA4A84584172}"/>
    <cellStyle name="Normal 9 3 3 4 5" xfId="4780" xr:uid="{CE16306C-FF89-424E-B803-C3543FC27A7C}"/>
    <cellStyle name="Normal 9 3 3 5" xfId="852" xr:uid="{8C95A7CF-6B69-455B-97FE-1B0898704CB0}"/>
    <cellStyle name="Normal 9 3 3 5 2" xfId="2336" xr:uid="{7147CA9E-9AEF-456C-A752-B3D6F9F0EB6E}"/>
    <cellStyle name="Normal 9 3 3 5 2 2" xfId="2337" xr:uid="{FF2E949E-1BFB-4D32-95ED-8B0A597BE696}"/>
    <cellStyle name="Normal 9 3 3 5 2 2 2" xfId="4790" xr:uid="{41F3910F-14A9-40CF-991B-FBC908F65921}"/>
    <cellStyle name="Normal 9 3 3 5 2 3" xfId="4789" xr:uid="{B77B6C78-34F0-43F7-B831-573CAF85CC93}"/>
    <cellStyle name="Normal 9 3 3 5 3" xfId="2338" xr:uid="{9ADF4B16-781C-4C8B-A5F5-4DE6A79493F5}"/>
    <cellStyle name="Normal 9 3 3 5 3 2" xfId="4791" xr:uid="{545F2330-3259-4651-8CD3-C86F490DA549}"/>
    <cellStyle name="Normal 9 3 3 5 4" xfId="4044" xr:uid="{BD919142-F488-422E-833C-089C4C374E06}"/>
    <cellStyle name="Normal 9 3 3 5 4 2" xfId="4792" xr:uid="{463F219A-C102-4684-9D25-A752008E7421}"/>
    <cellStyle name="Normal 9 3 3 5 5" xfId="4788" xr:uid="{5FC2DBEF-5161-4E0F-AF06-7C8932E141E6}"/>
    <cellStyle name="Normal 9 3 3 6" xfId="2339" xr:uid="{A56350DF-B9F2-404B-B7A6-BB504BABFCDE}"/>
    <cellStyle name="Normal 9 3 3 6 2" xfId="2340" xr:uid="{EC6490A9-FF1D-4436-900F-B92E6697DC65}"/>
    <cellStyle name="Normal 9 3 3 6 2 2" xfId="4794" xr:uid="{AE77BF6D-7F22-43B8-A2E6-027248CAB1F7}"/>
    <cellStyle name="Normal 9 3 3 6 3" xfId="4793" xr:uid="{0CC65DB0-8A90-4F3A-8C48-D2D0CEA2A08F}"/>
    <cellStyle name="Normal 9 3 3 7" xfId="2341" xr:uid="{FF2F1B51-E2EC-4F5A-A511-86235671E1A2}"/>
    <cellStyle name="Normal 9 3 3 7 2" xfId="4795" xr:uid="{8404AADD-B8CE-400C-99B6-493D6668796E}"/>
    <cellStyle name="Normal 9 3 3 8" xfId="4045" xr:uid="{1108B10C-CDE3-4F65-9986-54A706BC913F}"/>
    <cellStyle name="Normal 9 3 3 8 2" xfId="4796" xr:uid="{A2B440A2-5672-4C6B-9050-4FE238AA557C}"/>
    <cellStyle name="Normal 9 3 4" xfId="174" xr:uid="{7FD2360A-BC53-4D49-A933-8F4817CAC164}"/>
    <cellStyle name="Normal 9 3 4 2" xfId="453" xr:uid="{5B00F02D-F24F-47E0-BBEC-F3E120094E83}"/>
    <cellStyle name="Normal 9 3 4 2 2" xfId="853" xr:uid="{9EF12609-C49D-47A6-85E5-433E7BC41D70}"/>
    <cellStyle name="Normal 9 3 4 2 2 2" xfId="2342" xr:uid="{B96C1D06-AE1D-414A-A77B-0FBC7AE0212E}"/>
    <cellStyle name="Normal 9 3 4 2 2 2 2" xfId="2343" xr:uid="{125AE8D1-2B2B-4A6E-A894-CDC597B3F4CB}"/>
    <cellStyle name="Normal 9 3 4 2 2 2 2 2" xfId="4801" xr:uid="{8C08BCB1-89D6-433F-AF7A-DF78B2C36920}"/>
    <cellStyle name="Normal 9 3 4 2 2 2 3" xfId="4800" xr:uid="{A3724BFD-95FF-49E8-9F8A-95C35D3980C9}"/>
    <cellStyle name="Normal 9 3 4 2 2 3" xfId="2344" xr:uid="{373D616C-7413-4013-BF90-5E0E80B552CC}"/>
    <cellStyle name="Normal 9 3 4 2 2 3 2" xfId="4802" xr:uid="{B5474065-0F84-4F82-BCFE-A127A4C06A22}"/>
    <cellStyle name="Normal 9 3 4 2 2 4" xfId="4046" xr:uid="{3D205E28-3304-429C-A714-F1E16FC763CC}"/>
    <cellStyle name="Normal 9 3 4 2 2 4 2" xfId="4803" xr:uid="{5A65B183-2C85-47EF-9877-BA38F0A2444F}"/>
    <cellStyle name="Normal 9 3 4 2 2 5" xfId="4799" xr:uid="{4500407C-AAA8-403C-B65E-A27335AF7F65}"/>
    <cellStyle name="Normal 9 3 4 2 3" xfId="2345" xr:uid="{E2E7F8E9-CC38-4588-B6B7-64BACED2CCE8}"/>
    <cellStyle name="Normal 9 3 4 2 3 2" xfId="2346" xr:uid="{AB8B6B4F-A5D6-45BF-9CD0-F5A0CC73A1C7}"/>
    <cellStyle name="Normal 9 3 4 2 3 2 2" xfId="4805" xr:uid="{DBBA858C-DB46-42A0-9DA8-38FE0C04C7B4}"/>
    <cellStyle name="Normal 9 3 4 2 3 3" xfId="4804" xr:uid="{1C211C52-38BC-4E99-BD63-F5D6C62F480D}"/>
    <cellStyle name="Normal 9 3 4 2 4" xfId="2347" xr:uid="{E3A702FC-2EF1-42E7-B84E-1ABD011A9B61}"/>
    <cellStyle name="Normal 9 3 4 2 4 2" xfId="4806" xr:uid="{C3623236-338C-4570-8022-F7ED048B5ECE}"/>
    <cellStyle name="Normal 9 3 4 2 5" xfId="4047" xr:uid="{16888BE0-3576-4E1C-AC65-51F893F0AD7F}"/>
    <cellStyle name="Normal 9 3 4 2 5 2" xfId="4807" xr:uid="{DD83D217-7AD9-4F8F-A48B-089B860F95F6}"/>
    <cellStyle name="Normal 9 3 4 2 6" xfId="4798" xr:uid="{48EC1756-4953-46B1-A37A-E777128E7FCA}"/>
    <cellStyle name="Normal 9 3 4 3" xfId="854" xr:uid="{AE4002DD-9B72-4148-AC8F-7503D2A0DD58}"/>
    <cellStyle name="Normal 9 3 4 3 2" xfId="2348" xr:uid="{928804B2-A555-4037-BAF7-FC30C68D31D9}"/>
    <cellStyle name="Normal 9 3 4 3 2 2" xfId="2349" xr:uid="{27D8C144-566D-4096-844B-E14351008C86}"/>
    <cellStyle name="Normal 9 3 4 3 2 2 2" xfId="4810" xr:uid="{54E32443-1F1B-49FC-B6A2-6267268EC055}"/>
    <cellStyle name="Normal 9 3 4 3 2 3" xfId="4809" xr:uid="{62A8B5DA-AE2F-4F42-A72B-046AFF237253}"/>
    <cellStyle name="Normal 9 3 4 3 3" xfId="2350" xr:uid="{8ADE382A-22B0-4147-A0CC-74A80A047C44}"/>
    <cellStyle name="Normal 9 3 4 3 3 2" xfId="4811" xr:uid="{6CE3132E-10D6-4DA8-A52B-A6CF9A45E1B4}"/>
    <cellStyle name="Normal 9 3 4 3 4" xfId="4048" xr:uid="{74E60BA5-88A4-44C4-AE5B-65195AC43C84}"/>
    <cellStyle name="Normal 9 3 4 3 4 2" xfId="4812" xr:uid="{9AB82DBB-EBF3-402C-A2EF-B4DE17D9C7A0}"/>
    <cellStyle name="Normal 9 3 4 3 5" xfId="4808" xr:uid="{8F5890EB-2E37-4554-A4FD-28CBC0F495D7}"/>
    <cellStyle name="Normal 9 3 4 4" xfId="2351" xr:uid="{55D389F1-1244-4AE1-9E61-5F0CF3970145}"/>
    <cellStyle name="Normal 9 3 4 4 2" xfId="2352" xr:uid="{CF0D42D4-CD3E-40E8-834E-46C1CA2914AB}"/>
    <cellStyle name="Normal 9 3 4 4 2 2" xfId="4814" xr:uid="{4F2C6EB5-196F-459F-8DF6-AC136DBEA796}"/>
    <cellStyle name="Normal 9 3 4 4 3" xfId="4049" xr:uid="{F9914CFD-839A-47EA-8232-A708D01FE0D4}"/>
    <cellStyle name="Normal 9 3 4 4 3 2" xfId="4815" xr:uid="{FE324189-DFFC-4A6E-98FE-86D931C046F1}"/>
    <cellStyle name="Normal 9 3 4 4 4" xfId="4050" xr:uid="{C1EE0681-7A74-4A87-B36B-4390E0671B27}"/>
    <cellStyle name="Normal 9 3 4 4 4 2" xfId="4816" xr:uid="{8E5EA01C-C09A-48AA-ACE0-0EA3BCA1AEEC}"/>
    <cellStyle name="Normal 9 3 4 4 5" xfId="4813" xr:uid="{30ECFB79-8F50-4EBB-8B91-990BDF92F006}"/>
    <cellStyle name="Normal 9 3 4 5" xfId="2353" xr:uid="{34B540AC-6C42-4BA7-9842-7ECC4A14DFAA}"/>
    <cellStyle name="Normal 9 3 4 5 2" xfId="4817" xr:uid="{1C3E8838-04F8-4839-B599-534136B9A15B}"/>
    <cellStyle name="Normal 9 3 4 6" xfId="4051" xr:uid="{EBD88722-ADD2-4F82-A510-30E7AF4CEB7F}"/>
    <cellStyle name="Normal 9 3 4 6 2" xfId="4818" xr:uid="{B93C305D-B802-49A0-A8AB-AA7B49ECF83E}"/>
    <cellStyle name="Normal 9 3 4 7" xfId="4052" xr:uid="{55443535-2E5A-4F5A-BAC2-423440A2C7DD}"/>
    <cellStyle name="Normal 9 3 4 7 2" xfId="4819" xr:uid="{21B52F95-6EA2-4E51-B290-8C62A0DBC711}"/>
    <cellStyle name="Normal 9 3 4 8" xfId="4797" xr:uid="{80C115A6-EECF-42AA-ACDE-4BFF10866D7A}"/>
    <cellStyle name="Normal 9 3 5" xfId="413" xr:uid="{AB4EDC49-8309-4253-A1AA-AA88ECBD711E}"/>
    <cellStyle name="Normal 9 3 5 2" xfId="855" xr:uid="{BC103B79-B45B-4AF6-A74F-150CDBEBBBBB}"/>
    <cellStyle name="Normal 9 3 5 2 2" xfId="856" xr:uid="{A7C6CA4A-9E11-4A48-A071-24B83AA26ED7}"/>
    <cellStyle name="Normal 9 3 5 2 2 2" xfId="2354" xr:uid="{DFA7308E-9F65-4C09-AF38-AD6F24C20B7D}"/>
    <cellStyle name="Normal 9 3 5 2 2 2 2" xfId="2355" xr:uid="{05757893-C8CD-4F26-ADAA-7E4ED51E2C5D}"/>
    <cellStyle name="Normal 9 3 5 2 2 2 2 2" xfId="4824" xr:uid="{100EB41D-DD7C-4FFB-87E4-FF9078FDA149}"/>
    <cellStyle name="Normal 9 3 5 2 2 2 3" xfId="4823" xr:uid="{829BE2D8-00E1-4ADE-A3D7-9BCF450BDEFF}"/>
    <cellStyle name="Normal 9 3 5 2 2 3" xfId="2356" xr:uid="{A9F9586A-C53F-4962-8AFC-4E8B39C99966}"/>
    <cellStyle name="Normal 9 3 5 2 2 3 2" xfId="4825" xr:uid="{8CED0D02-6D2D-4D96-8D1A-03D365C4E8D6}"/>
    <cellStyle name="Normal 9 3 5 2 2 4" xfId="4822" xr:uid="{63C97CC2-6D55-437D-A26E-8BC68B8D424F}"/>
    <cellStyle name="Normal 9 3 5 2 3" xfId="2357" xr:uid="{5EDECC95-A4C7-478C-B658-42F20E01EA01}"/>
    <cellStyle name="Normal 9 3 5 2 3 2" xfId="2358" xr:uid="{5B160D63-6B4B-4E0D-B60A-E88CA67E2822}"/>
    <cellStyle name="Normal 9 3 5 2 3 2 2" xfId="4827" xr:uid="{5AAD83CC-49A7-4A96-BAB2-9AA33DA134CF}"/>
    <cellStyle name="Normal 9 3 5 2 3 3" xfId="4826" xr:uid="{EDB102E1-70B7-4246-A7EE-AFCD90F6DF22}"/>
    <cellStyle name="Normal 9 3 5 2 4" xfId="2359" xr:uid="{CB31F4D0-CD36-43FA-B2EC-98EAA96BC517}"/>
    <cellStyle name="Normal 9 3 5 2 4 2" xfId="4828" xr:uid="{A6AAB3E9-9906-4DBA-BC1E-2A4D7035F38F}"/>
    <cellStyle name="Normal 9 3 5 2 5" xfId="4821" xr:uid="{63541A8C-8062-4D5A-8E19-FB9D67B06EE6}"/>
    <cellStyle name="Normal 9 3 5 3" xfId="857" xr:uid="{C0DF2AA6-F8DC-4723-976A-5E5E7963FFDC}"/>
    <cellStyle name="Normal 9 3 5 3 2" xfId="2360" xr:uid="{13359FA1-EE52-421D-B7BD-5FCD61EAE010}"/>
    <cellStyle name="Normal 9 3 5 3 2 2" xfId="2361" xr:uid="{5F20E68A-9A0C-46C7-9698-F4BCD2E0D6A8}"/>
    <cellStyle name="Normal 9 3 5 3 2 2 2" xfId="4831" xr:uid="{0D29BC36-E951-4266-92DD-30EBD73CAF23}"/>
    <cellStyle name="Normal 9 3 5 3 2 3" xfId="4830" xr:uid="{BFCFC36C-C486-4779-9E45-9AFA6EC71798}"/>
    <cellStyle name="Normal 9 3 5 3 3" xfId="2362" xr:uid="{AC2B7A1E-B0AB-4185-8C56-B0657AABE3C7}"/>
    <cellStyle name="Normal 9 3 5 3 3 2" xfId="4832" xr:uid="{82A0E6D6-8247-4250-AF72-99B92D7A2F57}"/>
    <cellStyle name="Normal 9 3 5 3 4" xfId="4053" xr:uid="{052919F4-8C0F-43D8-81B3-558F08A76B47}"/>
    <cellStyle name="Normal 9 3 5 3 4 2" xfId="4833" xr:uid="{47270CD6-38A2-4175-8A8A-47BFBC9FE5EA}"/>
    <cellStyle name="Normal 9 3 5 3 5" xfId="4829" xr:uid="{054D11CA-960D-4833-8AEC-BE7D8B9E1D86}"/>
    <cellStyle name="Normal 9 3 5 4" xfId="2363" xr:uid="{ABEC684A-9EA5-468C-9AEF-BF89F7AA1267}"/>
    <cellStyle name="Normal 9 3 5 4 2" xfId="2364" xr:uid="{9A66774D-BA85-4010-B24E-05DC3C3190F7}"/>
    <cellStyle name="Normal 9 3 5 4 2 2" xfId="4835" xr:uid="{EC86D711-1E7D-499E-869A-394AC367D7B2}"/>
    <cellStyle name="Normal 9 3 5 4 3" xfId="4834" xr:uid="{F5302F93-53A9-4BD7-9DEC-4E4097CDE54E}"/>
    <cellStyle name="Normal 9 3 5 5" xfId="2365" xr:uid="{F3B32750-34BA-47C4-B767-A619440E223C}"/>
    <cellStyle name="Normal 9 3 5 5 2" xfId="4836" xr:uid="{2A432C44-DF44-4508-85AC-62729957CB30}"/>
    <cellStyle name="Normal 9 3 5 6" xfId="4054" xr:uid="{45CCD11B-F408-48D7-9266-C54CC2111250}"/>
    <cellStyle name="Normal 9 3 5 6 2" xfId="4837" xr:uid="{5906897A-9C5D-4205-978C-D3FFA74E42B7}"/>
    <cellStyle name="Normal 9 3 5 7" xfId="4820" xr:uid="{EEEBE38A-174F-468C-9D47-4F77BDBDCC3A}"/>
    <cellStyle name="Normal 9 3 6" xfId="414" xr:uid="{00373A14-70F6-4404-93B9-11F6B6C4E3DC}"/>
    <cellStyle name="Normal 9 3 6 2" xfId="858" xr:uid="{5175B354-DB55-4F3F-9419-1E37D10A2551}"/>
    <cellStyle name="Normal 9 3 6 2 2" xfId="2366" xr:uid="{FF4DCD15-D97F-4296-9CDE-B4499D657E0F}"/>
    <cellStyle name="Normal 9 3 6 2 2 2" xfId="2367" xr:uid="{D799D79D-070C-4176-A577-89207367FDD5}"/>
    <cellStyle name="Normal 9 3 6 2 2 2 2" xfId="4841" xr:uid="{1889A14B-759E-4ECE-986E-994FA0701B00}"/>
    <cellStyle name="Normal 9 3 6 2 2 3" xfId="4840" xr:uid="{DA75D814-251B-4BFD-907E-FB0600F6705B}"/>
    <cellStyle name="Normal 9 3 6 2 3" xfId="2368" xr:uid="{56713F33-0D11-4879-8721-2982E1C7A3C9}"/>
    <cellStyle name="Normal 9 3 6 2 3 2" xfId="4842" xr:uid="{17BC3AC3-CD0E-4D6C-8408-4BD8A267F6B7}"/>
    <cellStyle name="Normal 9 3 6 2 4" xfId="4055" xr:uid="{02254FD8-BBEF-4DB8-B6F1-80908DAE3CB1}"/>
    <cellStyle name="Normal 9 3 6 2 4 2" xfId="4843" xr:uid="{0C0FCD78-1EBB-47D1-BE7C-10710E557A71}"/>
    <cellStyle name="Normal 9 3 6 2 5" xfId="4839" xr:uid="{2BE0C1AF-29EB-456C-9FCF-D8C8EA504420}"/>
    <cellStyle name="Normal 9 3 6 3" xfId="2369" xr:uid="{5B859D80-8B3F-4D36-8B82-20839E1D3CBC}"/>
    <cellStyle name="Normal 9 3 6 3 2" xfId="2370" xr:uid="{9BA5CCDF-3EE7-4CCB-A276-3EB0987979D5}"/>
    <cellStyle name="Normal 9 3 6 3 2 2" xfId="4845" xr:uid="{ED3A6251-913C-4809-9555-B82170A596BE}"/>
    <cellStyle name="Normal 9 3 6 3 3" xfId="4844" xr:uid="{D01E31A4-D3B1-4467-B0EC-C8EB7DF2B17B}"/>
    <cellStyle name="Normal 9 3 6 4" xfId="2371" xr:uid="{2CC2C6A0-CC87-4041-B508-550C625CD5DC}"/>
    <cellStyle name="Normal 9 3 6 4 2" xfId="4846" xr:uid="{22C88F2E-82B7-4BEF-954E-47528F304625}"/>
    <cellStyle name="Normal 9 3 6 5" xfId="4056" xr:uid="{D3C9FC09-8520-4B60-85D6-8EC8739CB1C3}"/>
    <cellStyle name="Normal 9 3 6 5 2" xfId="4847" xr:uid="{BAEBF4FA-E1FA-4D28-BAEB-783C95C8D463}"/>
    <cellStyle name="Normal 9 3 6 6" xfId="4838" xr:uid="{390A236D-D2E4-4D89-B255-A7C32F29045A}"/>
    <cellStyle name="Normal 9 3 7" xfId="859" xr:uid="{C676B0C9-D1CF-42CF-BCE8-7B368A4556EC}"/>
    <cellStyle name="Normal 9 3 7 2" xfId="2372" xr:uid="{FFB88B2D-790D-4C61-BB35-7B670451E37E}"/>
    <cellStyle name="Normal 9 3 7 2 2" xfId="2373" xr:uid="{C1EEFA4C-1733-4C0E-87E2-8649417C0B80}"/>
    <cellStyle name="Normal 9 3 7 2 2 2" xfId="4850" xr:uid="{BDE24A33-9398-4318-B1FD-2DD877FA45D7}"/>
    <cellStyle name="Normal 9 3 7 2 3" xfId="4849" xr:uid="{427ADAE9-BD1B-4C07-BB62-5579E903A783}"/>
    <cellStyle name="Normal 9 3 7 3" xfId="2374" xr:uid="{27476047-CDF9-41FB-9A6F-1FF21D33AE1A}"/>
    <cellStyle name="Normal 9 3 7 3 2" xfId="4851" xr:uid="{3C9F62C7-8C4D-41E9-BE28-CB9361E98AD0}"/>
    <cellStyle name="Normal 9 3 7 4" xfId="4057" xr:uid="{3334E0E2-D1AF-4D38-B269-CEC221830F28}"/>
    <cellStyle name="Normal 9 3 7 4 2" xfId="4852" xr:uid="{13DEB97E-8A4A-4967-801E-627FF0FC8E40}"/>
    <cellStyle name="Normal 9 3 7 5" xfId="4848" xr:uid="{D3E0D514-3693-4208-93B3-C948DFA67BB5}"/>
    <cellStyle name="Normal 9 3 8" xfId="2375" xr:uid="{5980ADE5-170F-41C1-BEA8-E23B2E041DCE}"/>
    <cellStyle name="Normal 9 3 8 2" xfId="2376" xr:uid="{68A0FB8A-016D-4163-AA58-021B52141BC2}"/>
    <cellStyle name="Normal 9 3 8 2 2" xfId="4854" xr:uid="{0A3744AE-CB4E-4D12-BE4F-3FD2976C2478}"/>
    <cellStyle name="Normal 9 3 8 3" xfId="4058" xr:uid="{E8807333-8CA6-4BAF-9ADE-BAD1E64E03CE}"/>
    <cellStyle name="Normal 9 3 8 3 2" xfId="4855" xr:uid="{511B9B0C-6866-42F6-B9F0-576ECB14ED30}"/>
    <cellStyle name="Normal 9 3 8 4" xfId="4059" xr:uid="{F667E9EF-89E0-4CC2-9D9B-5BA91BDC7054}"/>
    <cellStyle name="Normal 9 3 8 4 2" xfId="4856" xr:uid="{4A224BFD-2C5B-4142-9C04-D6C11EAB9572}"/>
    <cellStyle name="Normal 9 3 8 5" xfId="4853" xr:uid="{1FFBC2BA-AE15-431C-A136-62E67AE3E9E4}"/>
    <cellStyle name="Normal 9 3 9" xfId="2377" xr:uid="{7561B0A8-BFFD-418C-962A-0EE910DE764E}"/>
    <cellStyle name="Normal 9 3 9 2" xfId="4857" xr:uid="{E98CDE2A-A5F2-4EB6-89FB-4BF93EFD9F4B}"/>
    <cellStyle name="Normal 9 4" xfId="175" xr:uid="{1B637A49-E8AF-4EFA-BD18-3EADE8F0FC8F}"/>
    <cellStyle name="Normal 9 4 10" xfId="4060" xr:uid="{FD6E8B06-F6D4-494F-8188-D7CC0D2583F1}"/>
    <cellStyle name="Normal 9 4 10 2" xfId="4859" xr:uid="{C2B3F8C0-630A-46C5-AAB7-19A74BE9638A}"/>
    <cellStyle name="Normal 9 4 11" xfId="4061" xr:uid="{A026FE62-9B36-4523-A7FD-2EA0A72B9345}"/>
    <cellStyle name="Normal 9 4 11 2" xfId="4860" xr:uid="{6CFAC554-333A-4304-80F8-4074392489DC}"/>
    <cellStyle name="Normal 9 4 12" xfId="4858" xr:uid="{CB034519-8B06-49F0-ADF1-5183606D6762}"/>
    <cellStyle name="Normal 9 4 2" xfId="176" xr:uid="{71F82636-3E09-476E-971B-3E0AF7D500C0}"/>
    <cellStyle name="Normal 9 4 2 10" xfId="4861" xr:uid="{F8E23C7D-AA62-46B0-BB5D-EB4CE6757B54}"/>
    <cellStyle name="Normal 9 4 2 2" xfId="177" xr:uid="{EAB6D05E-B801-4F68-8725-8544532627BF}"/>
    <cellStyle name="Normal 9 4 2 2 2" xfId="415" xr:uid="{0E96161F-58ED-44C4-99F0-9B6821500178}"/>
    <cellStyle name="Normal 9 4 2 2 2 2" xfId="860" xr:uid="{7390E668-AFD4-4D66-B7A8-E346CC5A85D7}"/>
    <cellStyle name="Normal 9 4 2 2 2 2 2" xfId="2378" xr:uid="{7DCB6CD6-53EE-4E65-BDEA-29DE5721213E}"/>
    <cellStyle name="Normal 9 4 2 2 2 2 2 2" xfId="2379" xr:uid="{8131BF6D-B820-45BA-AF12-72B14BA8CF0F}"/>
    <cellStyle name="Normal 9 4 2 2 2 2 2 2 2" xfId="4866" xr:uid="{DB9D8213-BEA1-47C6-89DD-DEC6803D4252}"/>
    <cellStyle name="Normal 9 4 2 2 2 2 2 3" xfId="4865" xr:uid="{1458759E-E9C9-418D-BB0F-0350C3D1404B}"/>
    <cellStyle name="Normal 9 4 2 2 2 2 3" xfId="2380" xr:uid="{D4ECFDC2-E6E4-4E4B-904A-F1D9F80BDABF}"/>
    <cellStyle name="Normal 9 4 2 2 2 2 3 2" xfId="4867" xr:uid="{6A040B98-1977-4A8E-AD2F-A4CD9296A1EC}"/>
    <cellStyle name="Normal 9 4 2 2 2 2 4" xfId="4062" xr:uid="{E2C880C2-F02F-4843-9CAC-923B59A2EEB5}"/>
    <cellStyle name="Normal 9 4 2 2 2 2 4 2" xfId="4868" xr:uid="{3E94C7A6-B8D5-43CD-8FFB-A32DF6D97643}"/>
    <cellStyle name="Normal 9 4 2 2 2 2 5" xfId="4864" xr:uid="{913D861F-19AA-4FCC-B79C-3E5810CDA543}"/>
    <cellStyle name="Normal 9 4 2 2 2 3" xfId="2381" xr:uid="{4ABAA998-64F3-44DF-A711-0CFB2742C945}"/>
    <cellStyle name="Normal 9 4 2 2 2 3 2" xfId="2382" xr:uid="{3A2739CC-F644-4AA7-98A9-AB4C7325C2F8}"/>
    <cellStyle name="Normal 9 4 2 2 2 3 2 2" xfId="4870" xr:uid="{1157DB2B-BA1E-4009-B4BF-1874B059FAAA}"/>
    <cellStyle name="Normal 9 4 2 2 2 3 3" xfId="4063" xr:uid="{1176D5FC-250A-44D9-83CE-A4EDC713287C}"/>
    <cellStyle name="Normal 9 4 2 2 2 3 3 2" xfId="4871" xr:uid="{401CC7EC-48CC-4DF2-9DE8-D00231C42860}"/>
    <cellStyle name="Normal 9 4 2 2 2 3 4" xfId="4064" xr:uid="{4BD65A00-ED0C-4EF6-B699-E5A5DFBAA11F}"/>
    <cellStyle name="Normal 9 4 2 2 2 3 4 2" xfId="4872" xr:uid="{3B3BFF1D-39C5-4FC0-A061-B7A7B8D52E06}"/>
    <cellStyle name="Normal 9 4 2 2 2 3 5" xfId="4869" xr:uid="{AE07C371-AF80-4B22-894D-FB7F6F7A261E}"/>
    <cellStyle name="Normal 9 4 2 2 2 4" xfId="2383" xr:uid="{2EC82230-DFB2-4D98-8292-3E274632938C}"/>
    <cellStyle name="Normal 9 4 2 2 2 4 2" xfId="4873" xr:uid="{711D1E6E-72DF-4F24-8D4D-03F905BD9C2C}"/>
    <cellStyle name="Normal 9 4 2 2 2 5" xfId="4065" xr:uid="{C99C9712-35CC-4EA9-85F2-C4822BCDF6AF}"/>
    <cellStyle name="Normal 9 4 2 2 2 5 2" xfId="4874" xr:uid="{4BBAEDC7-35ED-4596-9534-C8731DA7E219}"/>
    <cellStyle name="Normal 9 4 2 2 2 6" xfId="4066" xr:uid="{5F65B359-8DAC-4F88-8E38-7AF67D4C0F31}"/>
    <cellStyle name="Normal 9 4 2 2 2 6 2" xfId="4875" xr:uid="{F51219FE-2B96-4822-9BDE-F4A32DCD87A6}"/>
    <cellStyle name="Normal 9 4 2 2 2 7" xfId="4863" xr:uid="{FD6F03D0-1CF7-4CA7-A010-96B2099DE09F}"/>
    <cellStyle name="Normal 9 4 2 2 3" xfId="861" xr:uid="{DC1C3118-0F14-414B-A02D-EA3D5FE90FE8}"/>
    <cellStyle name="Normal 9 4 2 2 3 2" xfId="2384" xr:uid="{FCDC8E9B-A1C6-486A-BF6B-5F30C739AFF8}"/>
    <cellStyle name="Normal 9 4 2 2 3 2 2" xfId="2385" xr:uid="{B83060A2-2E0B-4F1E-80B5-0DB6384210B4}"/>
    <cellStyle name="Normal 9 4 2 2 3 2 2 2" xfId="4878" xr:uid="{C271AA51-58A6-4A89-9649-FAA4F12F242C}"/>
    <cellStyle name="Normal 9 4 2 2 3 2 3" xfId="4067" xr:uid="{8B51D76F-BFDF-42B6-9EE1-0D0D5E15DD19}"/>
    <cellStyle name="Normal 9 4 2 2 3 2 3 2" xfId="4879" xr:uid="{467AEDC3-2DC3-4787-A0D5-7FDCD2DE29D0}"/>
    <cellStyle name="Normal 9 4 2 2 3 2 4" xfId="4068" xr:uid="{7E62BA29-DEE7-4E09-8C7C-BAC050DB2EE3}"/>
    <cellStyle name="Normal 9 4 2 2 3 2 4 2" xfId="4880" xr:uid="{AB70B6F0-EE32-43B1-A064-D1B29315803A}"/>
    <cellStyle name="Normal 9 4 2 2 3 2 5" xfId="4877" xr:uid="{10C7AE7D-9D29-423F-8E7C-B354EA660B2E}"/>
    <cellStyle name="Normal 9 4 2 2 3 3" xfId="2386" xr:uid="{21FC6B11-DEAD-4277-BF51-A34FB95BFE5F}"/>
    <cellStyle name="Normal 9 4 2 2 3 3 2" xfId="4881" xr:uid="{3D0FCD4C-ACA3-44EC-89EA-3AB286E37194}"/>
    <cellStyle name="Normal 9 4 2 2 3 4" xfId="4069" xr:uid="{BF52F610-220C-48D4-B5FD-6FFEC555EE45}"/>
    <cellStyle name="Normal 9 4 2 2 3 4 2" xfId="4882" xr:uid="{63FCE13C-F615-45B5-B456-6FBAA30ADB1F}"/>
    <cellStyle name="Normal 9 4 2 2 3 5" xfId="4070" xr:uid="{06E211F0-7CC5-4A8F-AF19-5E7F4657B22A}"/>
    <cellStyle name="Normal 9 4 2 2 3 5 2" xfId="4883" xr:uid="{8D743E6F-A86A-49A0-B41F-FCA0F3DE9F02}"/>
    <cellStyle name="Normal 9 4 2 2 3 6" xfId="4876" xr:uid="{10F5845F-F9EC-4FF9-AE0C-BFBC41ACC01B}"/>
    <cellStyle name="Normal 9 4 2 2 4" xfId="2387" xr:uid="{61D73947-F3BE-49DF-80C0-851E6A0EC01E}"/>
    <cellStyle name="Normal 9 4 2 2 4 2" xfId="2388" xr:uid="{D0EBE962-0838-4302-8C41-EE5789B06BA6}"/>
    <cellStyle name="Normal 9 4 2 2 4 2 2" xfId="4885" xr:uid="{8C5282E6-22BC-4D75-999A-AE592EE97949}"/>
    <cellStyle name="Normal 9 4 2 2 4 3" xfId="4071" xr:uid="{F15BAB66-C2A4-4D5A-8AFF-9B1AD3053DF4}"/>
    <cellStyle name="Normal 9 4 2 2 4 3 2" xfId="4886" xr:uid="{D28BF827-E92F-4744-9854-84FF6D2ED72B}"/>
    <cellStyle name="Normal 9 4 2 2 4 4" xfId="4072" xr:uid="{9E0E03F3-7FAE-4B02-8169-3E30DE674528}"/>
    <cellStyle name="Normal 9 4 2 2 4 4 2" xfId="4887" xr:uid="{314136B8-430D-49CE-B214-0A3544863D18}"/>
    <cellStyle name="Normal 9 4 2 2 4 5" xfId="4884" xr:uid="{2F74F851-79CA-4F6B-84AF-1488DE60BE5D}"/>
    <cellStyle name="Normal 9 4 2 2 5" xfId="2389" xr:uid="{296AD3B8-58B5-45E5-8355-254A305592B1}"/>
    <cellStyle name="Normal 9 4 2 2 5 2" xfId="4073" xr:uid="{B574401B-81C2-42AF-9E90-842D07448A13}"/>
    <cellStyle name="Normal 9 4 2 2 5 2 2" xfId="4889" xr:uid="{32F57435-1384-4EAC-A007-3B1C7F881A11}"/>
    <cellStyle name="Normal 9 4 2 2 5 3" xfId="4074" xr:uid="{2251277B-AC0E-42D6-B3A0-0EF2FAC2DE06}"/>
    <cellStyle name="Normal 9 4 2 2 5 3 2" xfId="4890" xr:uid="{51831CBB-4D7B-4017-8F32-4C31AD7F16AC}"/>
    <cellStyle name="Normal 9 4 2 2 5 4" xfId="4075" xr:uid="{90C6220A-9A7D-4F53-86A3-999366E8D16F}"/>
    <cellStyle name="Normal 9 4 2 2 5 4 2" xfId="4891" xr:uid="{C443BADC-4FBB-469F-A5AF-2FEA5ECCF628}"/>
    <cellStyle name="Normal 9 4 2 2 5 5" xfId="4888" xr:uid="{3A3B5EB7-BBD5-465D-B2E4-FE896F2C9192}"/>
    <cellStyle name="Normal 9 4 2 2 6" xfId="4076" xr:uid="{ABAC9F89-02A0-4429-A373-6059EFE70942}"/>
    <cellStyle name="Normal 9 4 2 2 6 2" xfId="4892" xr:uid="{B6B1FC6C-0477-4380-A00F-A477C600B283}"/>
    <cellStyle name="Normal 9 4 2 2 7" xfId="4077" xr:uid="{1D787872-618F-4DAD-94BE-30FBA1CDD81B}"/>
    <cellStyle name="Normal 9 4 2 2 7 2" xfId="4893" xr:uid="{5CAC0430-38F4-413D-AAFF-F0F7E10383A4}"/>
    <cellStyle name="Normal 9 4 2 2 8" xfId="4078" xr:uid="{9C6B4C31-7C14-46D5-BA3F-5F445B0BF6D2}"/>
    <cellStyle name="Normal 9 4 2 2 8 2" xfId="4894" xr:uid="{78BD3562-BDBC-427A-A89A-3354BFE1136B}"/>
    <cellStyle name="Normal 9 4 2 2 9" xfId="4862" xr:uid="{A5625534-844C-4DB4-B412-52EA5C631577}"/>
    <cellStyle name="Normal 9 4 2 3" xfId="416" xr:uid="{93538ADC-A0D1-4D4A-83DE-AD1397D3F66E}"/>
    <cellStyle name="Normal 9 4 2 3 2" xfId="862" xr:uid="{1E90CBC6-8D22-4452-AD79-6158BBCAC322}"/>
    <cellStyle name="Normal 9 4 2 3 2 2" xfId="863" xr:uid="{962206FF-4541-4920-B575-5D06730227FC}"/>
    <cellStyle name="Normal 9 4 2 3 2 2 2" xfId="2390" xr:uid="{73F8D7B3-DF9F-45BF-A4E1-7CEC7AD85F15}"/>
    <cellStyle name="Normal 9 4 2 3 2 2 2 2" xfId="2391" xr:uid="{EFD767DB-67EA-4179-AC52-A2B8660233DB}"/>
    <cellStyle name="Normal 9 4 2 3 2 2 2 2 2" xfId="4899" xr:uid="{4A9F0C3A-AF33-4E28-BF9E-0878467E0CEB}"/>
    <cellStyle name="Normal 9 4 2 3 2 2 2 3" xfId="4898" xr:uid="{D20C933C-4DE9-4332-BB59-C3631E297A8A}"/>
    <cellStyle name="Normal 9 4 2 3 2 2 3" xfId="2392" xr:uid="{22126205-4EA0-4BFE-A894-F7B7D056BB6C}"/>
    <cellStyle name="Normal 9 4 2 3 2 2 3 2" xfId="4900" xr:uid="{9D547ECB-57A3-478F-8BD1-CF64CD5398DB}"/>
    <cellStyle name="Normal 9 4 2 3 2 2 4" xfId="4897" xr:uid="{1454C8E1-42DB-42FD-AEED-51B8E913D4BD}"/>
    <cellStyle name="Normal 9 4 2 3 2 3" xfId="2393" xr:uid="{E6BFEF28-7D67-47C8-A0F3-EC69AF44AC99}"/>
    <cellStyle name="Normal 9 4 2 3 2 3 2" xfId="2394" xr:uid="{5C0804E0-C422-4539-A5DE-DE1F7AE68D36}"/>
    <cellStyle name="Normal 9 4 2 3 2 3 2 2" xfId="4902" xr:uid="{8F0F4504-371A-4525-B151-CAA3FF37A69E}"/>
    <cellStyle name="Normal 9 4 2 3 2 3 3" xfId="4901" xr:uid="{62AB70F6-E51D-46B3-ACFF-1681260D4CA4}"/>
    <cellStyle name="Normal 9 4 2 3 2 4" xfId="2395" xr:uid="{CD62A3D1-9135-49F6-9D42-415584CD8CFA}"/>
    <cellStyle name="Normal 9 4 2 3 2 4 2" xfId="4903" xr:uid="{4CE04341-7A16-4D7A-BF2C-39F2654CCC6C}"/>
    <cellStyle name="Normal 9 4 2 3 2 5" xfId="4896" xr:uid="{7AE9F49A-EB76-4E58-846E-4AC8303696DF}"/>
    <cellStyle name="Normal 9 4 2 3 3" xfId="864" xr:uid="{E7A6BFF3-704F-4054-BA8B-A3E45B738733}"/>
    <cellStyle name="Normal 9 4 2 3 3 2" xfId="2396" xr:uid="{8FDE4547-AED3-4469-B41E-2812D1F0F585}"/>
    <cellStyle name="Normal 9 4 2 3 3 2 2" xfId="2397" xr:uid="{1A9DA644-5E74-4120-9F0F-EAB67F7C7B69}"/>
    <cellStyle name="Normal 9 4 2 3 3 2 2 2" xfId="4906" xr:uid="{9BB9EC86-3B43-461A-9EEE-46032DA642F0}"/>
    <cellStyle name="Normal 9 4 2 3 3 2 3" xfId="4905" xr:uid="{85AE65A8-2DF8-4884-9E59-83B0BBDE7122}"/>
    <cellStyle name="Normal 9 4 2 3 3 3" xfId="2398" xr:uid="{E66E15FC-78B7-4240-9212-E7C0A68D9A16}"/>
    <cellStyle name="Normal 9 4 2 3 3 3 2" xfId="4907" xr:uid="{26DF516E-3FB9-4599-AC2A-FE6DE8E263AB}"/>
    <cellStyle name="Normal 9 4 2 3 3 4" xfId="4079" xr:uid="{209812FF-08B2-4EFC-9A9A-AB313097E97D}"/>
    <cellStyle name="Normal 9 4 2 3 3 4 2" xfId="4908" xr:uid="{EE1DD7FA-6924-451E-8AD2-6319536163EF}"/>
    <cellStyle name="Normal 9 4 2 3 3 5" xfId="4904" xr:uid="{8FACE051-4A86-4477-8E73-34F6CA920C75}"/>
    <cellStyle name="Normal 9 4 2 3 4" xfId="2399" xr:uid="{DB450CAF-1AF1-4EF9-BE10-B179DCADA022}"/>
    <cellStyle name="Normal 9 4 2 3 4 2" xfId="2400" xr:uid="{F7A7A2C0-0679-4C08-A430-5C3880E82305}"/>
    <cellStyle name="Normal 9 4 2 3 4 2 2" xfId="4910" xr:uid="{EA55BC24-CC26-4C98-A17D-FA6F43EC53CE}"/>
    <cellStyle name="Normal 9 4 2 3 4 3" xfId="4909" xr:uid="{501D19FF-E213-45C8-B778-457E5FF8A2EF}"/>
    <cellStyle name="Normal 9 4 2 3 5" xfId="2401" xr:uid="{187BCA55-F6CD-4936-A09A-171D8A052619}"/>
    <cellStyle name="Normal 9 4 2 3 5 2" xfId="4911" xr:uid="{12E83498-1BBC-40F8-BA95-8180903C34BE}"/>
    <cellStyle name="Normal 9 4 2 3 6" xfId="4080" xr:uid="{8161F06F-8542-4D19-9E23-F8E86EBE07E4}"/>
    <cellStyle name="Normal 9 4 2 3 6 2" xfId="4912" xr:uid="{96705957-79A3-46C4-A3F7-07AB35D78B58}"/>
    <cellStyle name="Normal 9 4 2 3 7" xfId="4895" xr:uid="{DF5DFA5E-2A63-4F98-90E8-7D3257C7ECA3}"/>
    <cellStyle name="Normal 9 4 2 4" xfId="417" xr:uid="{609E77F9-124D-4427-AA89-12C9081ECF12}"/>
    <cellStyle name="Normal 9 4 2 4 2" xfId="865" xr:uid="{461572B3-98F2-49EE-A4DD-515D125AD632}"/>
    <cellStyle name="Normal 9 4 2 4 2 2" xfId="2402" xr:uid="{76EC897D-799C-401D-BDFC-1066275C9E1B}"/>
    <cellStyle name="Normal 9 4 2 4 2 2 2" xfId="2403" xr:uid="{B29A2A16-9C5F-447A-BD7D-7FFB4232F778}"/>
    <cellStyle name="Normal 9 4 2 4 2 2 2 2" xfId="4916" xr:uid="{3956FA2C-4737-42EF-A980-F28CBB812855}"/>
    <cellStyle name="Normal 9 4 2 4 2 2 3" xfId="4915" xr:uid="{330B3EDA-8C46-4F0E-A5DB-35A3D292E4B1}"/>
    <cellStyle name="Normal 9 4 2 4 2 3" xfId="2404" xr:uid="{E477BF6B-B26C-438C-BBB8-D16B2CF23B33}"/>
    <cellStyle name="Normal 9 4 2 4 2 3 2" xfId="4917" xr:uid="{661B0FB7-29E4-456E-B5FA-6C6B6F70468E}"/>
    <cellStyle name="Normal 9 4 2 4 2 4" xfId="4081" xr:uid="{17AB64BE-47B9-45C7-8FB4-23C7F613D0EF}"/>
    <cellStyle name="Normal 9 4 2 4 2 4 2" xfId="4918" xr:uid="{BE9246F3-BE36-4DAA-92E7-688E9E51F852}"/>
    <cellStyle name="Normal 9 4 2 4 2 5" xfId="4914" xr:uid="{43B1DB69-3350-41A0-B246-1EA476003F0E}"/>
    <cellStyle name="Normal 9 4 2 4 3" xfId="2405" xr:uid="{C036ECB2-1489-4F2D-9CBA-12A7BEA28A1D}"/>
    <cellStyle name="Normal 9 4 2 4 3 2" xfId="2406" xr:uid="{0A1E707F-C378-46C3-94CC-CDBF0982DFF3}"/>
    <cellStyle name="Normal 9 4 2 4 3 2 2" xfId="4920" xr:uid="{0F7B14BD-1F35-4859-93E9-0AAC4EC46F83}"/>
    <cellStyle name="Normal 9 4 2 4 3 3" xfId="4919" xr:uid="{4AD33F94-6414-4C68-82B7-1F02C127C2A8}"/>
    <cellStyle name="Normal 9 4 2 4 4" xfId="2407" xr:uid="{C23CFACE-16EA-448E-BF7D-2169174F7365}"/>
    <cellStyle name="Normal 9 4 2 4 4 2" xfId="4921" xr:uid="{F92EC540-CF5C-4754-B9E5-0D2A73772CC3}"/>
    <cellStyle name="Normal 9 4 2 4 5" xfId="4082" xr:uid="{5BF3AAFC-CD0B-4644-A7F3-C8D686D1625A}"/>
    <cellStyle name="Normal 9 4 2 4 5 2" xfId="4922" xr:uid="{7E40DB11-A671-46FB-8D4B-0B02C5A67126}"/>
    <cellStyle name="Normal 9 4 2 4 6" xfId="4913" xr:uid="{C04082BE-DA50-4B11-B89A-24A983508D9B}"/>
    <cellStyle name="Normal 9 4 2 5" xfId="418" xr:uid="{5A52DA69-8E37-4616-9899-46F5F326F8FE}"/>
    <cellStyle name="Normal 9 4 2 5 2" xfId="2408" xr:uid="{49759BA2-578A-4BAB-9C95-9E2780C1A65A}"/>
    <cellStyle name="Normal 9 4 2 5 2 2" xfId="2409" xr:uid="{9D8347FC-BA2D-4D0C-8A62-97345DE19AF7}"/>
    <cellStyle name="Normal 9 4 2 5 2 2 2" xfId="4925" xr:uid="{86E24FA2-7ADC-4F81-991B-C14706AAEDC3}"/>
    <cellStyle name="Normal 9 4 2 5 2 3" xfId="4924" xr:uid="{79CD8B75-9ED4-4626-8D7B-4720A5A7C08A}"/>
    <cellStyle name="Normal 9 4 2 5 3" xfId="2410" xr:uid="{83A9B38A-5FD0-41D6-9DDA-91DC96266486}"/>
    <cellStyle name="Normal 9 4 2 5 3 2" xfId="4926" xr:uid="{F91F6106-FD49-40DB-A796-42063B58715D}"/>
    <cellStyle name="Normal 9 4 2 5 4" xfId="4083" xr:uid="{C8E0E779-CF36-4EA8-9FC8-C6217EF83DB3}"/>
    <cellStyle name="Normal 9 4 2 5 4 2" xfId="4927" xr:uid="{6F32C7FA-7256-4D63-9580-0D3BB6F878FC}"/>
    <cellStyle name="Normal 9 4 2 5 5" xfId="4923" xr:uid="{0495F1D5-79CB-456B-9D2D-296A47AFB703}"/>
    <cellStyle name="Normal 9 4 2 6" xfId="2411" xr:uid="{4548288F-4ED0-484E-9709-4623CA8D7DEA}"/>
    <cellStyle name="Normal 9 4 2 6 2" xfId="2412" xr:uid="{64DC066E-24CD-4DD2-9045-19D667CCE090}"/>
    <cellStyle name="Normal 9 4 2 6 2 2" xfId="4929" xr:uid="{AA7F5142-9280-4336-A1F3-380B38C32B4C}"/>
    <cellStyle name="Normal 9 4 2 6 3" xfId="4084" xr:uid="{F7963040-ACC0-4122-8666-C9C04AAFED6C}"/>
    <cellStyle name="Normal 9 4 2 6 3 2" xfId="4930" xr:uid="{A87AE1EB-3C58-4BAC-8FB1-454A36EEBA30}"/>
    <cellStyle name="Normal 9 4 2 6 4" xfId="4085" xr:uid="{F4C72DDA-A681-460C-B6A6-E9F7F627352E}"/>
    <cellStyle name="Normal 9 4 2 6 4 2" xfId="4931" xr:uid="{5BFF32A8-FC1D-46D0-9DEB-DF6BA6BD5888}"/>
    <cellStyle name="Normal 9 4 2 6 5" xfId="4928" xr:uid="{FFF3B15E-E598-4A26-AC66-1CD4D2563255}"/>
    <cellStyle name="Normal 9 4 2 7" xfId="2413" xr:uid="{572DC9F1-3C4D-4CB1-A934-59EF77EB406C}"/>
    <cellStyle name="Normal 9 4 2 7 2" xfId="4932" xr:uid="{73133EDC-4FC1-4A8B-BE45-1CDB6A8B9723}"/>
    <cellStyle name="Normal 9 4 2 8" xfId="4086" xr:uid="{84CE8697-EB4F-4D51-AD94-32D557EADC73}"/>
    <cellStyle name="Normal 9 4 2 8 2" xfId="4933" xr:uid="{339BC8A7-D16F-4F32-8F74-4BC0BEBE087A}"/>
    <cellStyle name="Normal 9 4 2 9" xfId="4087" xr:uid="{2D7EAB80-5304-49C0-B848-3D1C5FE9656A}"/>
    <cellStyle name="Normal 9 4 2 9 2" xfId="4934" xr:uid="{5D8D5C9A-4BBD-4FC4-B776-14E5A4155427}"/>
    <cellStyle name="Normal 9 4 3" xfId="178" xr:uid="{7329BCFA-F27F-43E3-BA3C-E2B5B3776056}"/>
    <cellStyle name="Normal 9 4 3 2" xfId="179" xr:uid="{5076F3E8-34A8-4264-8899-1499B3EA441E}"/>
    <cellStyle name="Normal 9 4 3 2 2" xfId="866" xr:uid="{2B9484FA-60A9-4AD3-AE5E-B625844C701C}"/>
    <cellStyle name="Normal 9 4 3 2 2 2" xfId="2414" xr:uid="{43719C29-A4D7-456B-8E0B-7D6A4B2EE7A5}"/>
    <cellStyle name="Normal 9 4 3 2 2 2 2" xfId="2415" xr:uid="{5E143EC0-734C-4FD8-B72E-C7D0B9EC2D0D}"/>
    <cellStyle name="Normal 9 4 3 2 2 2 2 2" xfId="4503" xr:uid="{5512AB93-5173-4BBF-8FE4-08E5CC8922D9}"/>
    <cellStyle name="Normal 9 4 3 2 2 2 2 2 2" xfId="5310" xr:uid="{465E94C1-9C74-49BD-8AFA-E3A34C7F2D8A}"/>
    <cellStyle name="Normal 9 4 3 2 2 2 2 2 3" xfId="4939" xr:uid="{4C769484-A067-4A04-939A-BC78D7075B02}"/>
    <cellStyle name="Normal 9 4 3 2 2 2 3" xfId="4504" xr:uid="{B5BE0B42-DCF9-4E04-9B08-AAAA6F6AE618}"/>
    <cellStyle name="Normal 9 4 3 2 2 2 3 2" xfId="5311" xr:uid="{BF5796E1-D19A-4751-868D-68DCFAD680E7}"/>
    <cellStyle name="Normal 9 4 3 2 2 2 3 3" xfId="4938" xr:uid="{8AD51B1E-EEBC-43FE-8597-D15FFA7BA322}"/>
    <cellStyle name="Normal 9 4 3 2 2 3" xfId="2416" xr:uid="{51D11A5C-3A0F-4C5F-A1AA-EA95F13D2455}"/>
    <cellStyle name="Normal 9 4 3 2 2 3 2" xfId="4505" xr:uid="{9E42EC54-76FD-416C-BE9A-FF812F721B07}"/>
    <cellStyle name="Normal 9 4 3 2 2 3 2 2" xfId="5312" xr:uid="{D59FBDAB-B0D3-4205-874F-72B5282C8876}"/>
    <cellStyle name="Normal 9 4 3 2 2 3 2 3" xfId="4940" xr:uid="{7BAD376B-61A9-4F60-9302-F38F8BA405F5}"/>
    <cellStyle name="Normal 9 4 3 2 2 4" xfId="4088" xr:uid="{0EE5CA37-FAE3-4EDE-91A0-3891A20727FF}"/>
    <cellStyle name="Normal 9 4 3 2 2 4 2" xfId="4941" xr:uid="{4AFCD630-EC67-40FD-A27E-682ADDEDDAB0}"/>
    <cellStyle name="Normal 9 4 3 2 2 5" xfId="4937" xr:uid="{5F8BC48A-8B92-4E5B-9E68-A6B3E1CA51AB}"/>
    <cellStyle name="Normal 9 4 3 2 3" xfId="2417" xr:uid="{1C4FACE2-251C-4029-B7F3-A19AC7891C49}"/>
    <cellStyle name="Normal 9 4 3 2 3 2" xfId="2418" xr:uid="{9FBB5E65-C595-49A5-8E81-54F66713D49C}"/>
    <cellStyle name="Normal 9 4 3 2 3 2 2" xfId="4506" xr:uid="{E5C922DF-BDF1-4F89-B323-13AE712BFC56}"/>
    <cellStyle name="Normal 9 4 3 2 3 2 2 2" xfId="5313" xr:uid="{1EA1043C-B219-4FDC-930F-0869096ACF1E}"/>
    <cellStyle name="Normal 9 4 3 2 3 2 2 3" xfId="4943" xr:uid="{F8C82FD4-B713-405B-9EDE-46707F30FD35}"/>
    <cellStyle name="Normal 9 4 3 2 3 3" xfId="4089" xr:uid="{EA42FD8A-501D-4CB1-8964-9EC464F1EBC7}"/>
    <cellStyle name="Normal 9 4 3 2 3 3 2" xfId="4944" xr:uid="{431CCAFB-CA07-47CF-9DDD-1FB9CFF7AB39}"/>
    <cellStyle name="Normal 9 4 3 2 3 4" xfId="4090" xr:uid="{38D02F2E-C410-42BE-83E5-CE5F8B6272B7}"/>
    <cellStyle name="Normal 9 4 3 2 3 4 2" xfId="4945" xr:uid="{789883B1-458E-4126-9F8B-E383FB79117D}"/>
    <cellStyle name="Normal 9 4 3 2 3 5" xfId="4942" xr:uid="{B162AEE1-CC26-49B5-BA7E-066BE468315F}"/>
    <cellStyle name="Normal 9 4 3 2 4" xfId="2419" xr:uid="{3A9657CA-5DA3-4412-A29C-705F17520904}"/>
    <cellStyle name="Normal 9 4 3 2 4 2" xfId="4507" xr:uid="{8A796F0F-5719-4382-B16D-0B6F65C1570D}"/>
    <cellStyle name="Normal 9 4 3 2 4 2 2" xfId="5314" xr:uid="{649E1C31-8FE6-4BE7-8D41-1C0D59E797F3}"/>
    <cellStyle name="Normal 9 4 3 2 4 2 3" xfId="4946" xr:uid="{5F829373-FA05-445C-9636-CE7718D33FCF}"/>
    <cellStyle name="Normal 9 4 3 2 5" xfId="4091" xr:uid="{723337E0-572F-48B4-844C-989EDE68A5D5}"/>
    <cellStyle name="Normal 9 4 3 2 5 2" xfId="4947" xr:uid="{8B231A82-7944-47BC-A713-0DC5EC316B42}"/>
    <cellStyle name="Normal 9 4 3 2 6" xfId="4092" xr:uid="{498DA38D-C8BF-4B6C-A58C-E89ABCDC7035}"/>
    <cellStyle name="Normal 9 4 3 2 6 2" xfId="4948" xr:uid="{6E42C0F5-876F-488E-9A5F-5CC63F1D1D89}"/>
    <cellStyle name="Normal 9 4 3 2 7" xfId="4936" xr:uid="{5B6007D7-6B98-4F64-86AE-CB5234172218}"/>
    <cellStyle name="Normal 9 4 3 3" xfId="419" xr:uid="{887F1C0F-8913-46A2-A28F-CBE78AC1692E}"/>
    <cellStyle name="Normal 9 4 3 3 2" xfId="2420" xr:uid="{044F8637-C965-4D01-93E5-2FDBF29CB743}"/>
    <cellStyle name="Normal 9 4 3 3 2 2" xfId="2421" xr:uid="{F502B23A-29A9-445A-99DF-18AC4CF13B33}"/>
    <cellStyle name="Normal 9 4 3 3 2 2 2" xfId="4508" xr:uid="{41105D0D-099B-40E7-AB66-2230BC40F67E}"/>
    <cellStyle name="Normal 9 4 3 3 2 2 2 2" xfId="5315" xr:uid="{CD59ADCA-08F9-4A90-B08C-7318A9EB3229}"/>
    <cellStyle name="Normal 9 4 3 3 2 2 2 3" xfId="4951" xr:uid="{FFC9231D-A415-4FA7-9FAE-60325C717CE3}"/>
    <cellStyle name="Normal 9 4 3 3 2 3" xfId="4093" xr:uid="{E987DA1D-CC90-4BC3-A766-F31084CD443A}"/>
    <cellStyle name="Normal 9 4 3 3 2 3 2" xfId="4952" xr:uid="{CC74EEB3-8AA1-4003-BBF1-B8475ED7B1AC}"/>
    <cellStyle name="Normal 9 4 3 3 2 4" xfId="4094" xr:uid="{C3EB2670-5273-47DC-B378-D323D8B512C3}"/>
    <cellStyle name="Normal 9 4 3 3 2 4 2" xfId="4953" xr:uid="{E98D8A28-8A66-4448-9838-A1B8CB6B0FA7}"/>
    <cellStyle name="Normal 9 4 3 3 2 5" xfId="4950" xr:uid="{287B9DE2-EB59-4DA6-96A3-A184EB12E995}"/>
    <cellStyle name="Normal 9 4 3 3 3" xfId="2422" xr:uid="{65C1EA03-D4ED-401C-BC3F-7FB4CDEDE52F}"/>
    <cellStyle name="Normal 9 4 3 3 3 2" xfId="4509" xr:uid="{C9513DCE-3191-4867-9B49-076E6DB1972E}"/>
    <cellStyle name="Normal 9 4 3 3 3 2 2" xfId="5316" xr:uid="{D23B4355-6E8C-445B-8D67-D2BAC04FF2FB}"/>
    <cellStyle name="Normal 9 4 3 3 3 2 3" xfId="4954" xr:uid="{A2981AE2-0D14-4992-AD2C-B92987BFBC03}"/>
    <cellStyle name="Normal 9 4 3 3 4" xfId="4095" xr:uid="{60A5E594-E597-4A39-B5C9-0A7E65C39341}"/>
    <cellStyle name="Normal 9 4 3 3 4 2" xfId="4955" xr:uid="{2FFCE4ED-76EE-43F6-801F-76D69BE4A39A}"/>
    <cellStyle name="Normal 9 4 3 3 5" xfId="4096" xr:uid="{EC6AA420-0005-48E8-8573-2319ABCB7A42}"/>
    <cellStyle name="Normal 9 4 3 3 5 2" xfId="4956" xr:uid="{BF27BE91-DA12-4A0B-8237-9D8C66310D42}"/>
    <cellStyle name="Normal 9 4 3 3 6" xfId="4949" xr:uid="{8D31B87F-D940-4468-A157-3AC8DF2617DE}"/>
    <cellStyle name="Normal 9 4 3 4" xfId="2423" xr:uid="{53160313-68DA-4AAA-BACF-53F1FFEA01FD}"/>
    <cellStyle name="Normal 9 4 3 4 2" xfId="2424" xr:uid="{D685203C-DDF4-4701-9E92-9AE0DDAD4E76}"/>
    <cellStyle name="Normal 9 4 3 4 2 2" xfId="4510" xr:uid="{CEDDE1EE-22D0-49CC-9F2A-72E145348827}"/>
    <cellStyle name="Normal 9 4 3 4 2 2 2" xfId="5317" xr:uid="{9EB59076-D46A-485A-B128-20062EEAC5CE}"/>
    <cellStyle name="Normal 9 4 3 4 2 2 3" xfId="4958" xr:uid="{46644B5D-BBD8-4831-93F4-FF1618AD3F1A}"/>
    <cellStyle name="Normal 9 4 3 4 3" xfId="4097" xr:uid="{22B23E9D-3785-4549-AA6A-1A5E6C445808}"/>
    <cellStyle name="Normal 9 4 3 4 3 2" xfId="4959" xr:uid="{9296FFD2-BFA9-4B79-822C-EFD39B8D6913}"/>
    <cellStyle name="Normal 9 4 3 4 4" xfId="4098" xr:uid="{135C7B9C-AC31-40D3-9C4E-07BCBDEF8DD7}"/>
    <cellStyle name="Normal 9 4 3 4 4 2" xfId="4960" xr:uid="{CC64D817-A815-4868-B27E-5254502761E1}"/>
    <cellStyle name="Normal 9 4 3 4 5" xfId="4957" xr:uid="{36B83EBD-C9A1-4740-B517-19FAC1DD4E3D}"/>
    <cellStyle name="Normal 9 4 3 5" xfId="2425" xr:uid="{92AE127E-BBDC-4A27-B251-6373DD8A691B}"/>
    <cellStyle name="Normal 9 4 3 5 2" xfId="4099" xr:uid="{A3CBD806-B1A7-4333-89AF-CEFB17CAF101}"/>
    <cellStyle name="Normal 9 4 3 5 2 2" xfId="4962" xr:uid="{FEF8AB0B-2CDE-4F76-9006-93982B32CC2E}"/>
    <cellStyle name="Normal 9 4 3 5 3" xfId="4100" xr:uid="{6AB0C149-E567-44D5-8773-34D224A62148}"/>
    <cellStyle name="Normal 9 4 3 5 3 2" xfId="4963" xr:uid="{A4EC700E-736D-463F-B9EC-0FC2B4FC916A}"/>
    <cellStyle name="Normal 9 4 3 5 4" xfId="4101" xr:uid="{2A43AA33-5955-42C8-93F4-1AE896E79FE7}"/>
    <cellStyle name="Normal 9 4 3 5 4 2" xfId="4964" xr:uid="{659FC6B8-0B84-4795-8F45-2225E77A2531}"/>
    <cellStyle name="Normal 9 4 3 5 5" xfId="4961" xr:uid="{7B29C41B-975C-4F6A-A4C8-1BD59F4958C0}"/>
    <cellStyle name="Normal 9 4 3 6" xfId="4102" xr:uid="{6262874A-7B5E-4ACF-8ED0-27EB1B188CB9}"/>
    <cellStyle name="Normal 9 4 3 6 2" xfId="4965" xr:uid="{7EB113D5-07D9-4B5D-99BE-3C2E35C4C803}"/>
    <cellStyle name="Normal 9 4 3 7" xfId="4103" xr:uid="{86276CBF-EBFB-43D7-BB91-55A7C266031A}"/>
    <cellStyle name="Normal 9 4 3 7 2" xfId="4966" xr:uid="{5D75FE4E-4552-4F2D-BE43-B689E01F59FB}"/>
    <cellStyle name="Normal 9 4 3 8" xfId="4104" xr:uid="{5B3CE0F6-BBF3-4F0B-A4C2-58A6E7BFA808}"/>
    <cellStyle name="Normal 9 4 3 8 2" xfId="4967" xr:uid="{D71E88DA-A1B8-4646-88DE-E76637D30537}"/>
    <cellStyle name="Normal 9 4 3 9" xfId="4935" xr:uid="{B3CC260A-927B-4CE5-B756-483EB26F7C0F}"/>
    <cellStyle name="Normal 9 4 4" xfId="180" xr:uid="{8EDE47E3-C40C-4C12-8BB7-14104F93A963}"/>
    <cellStyle name="Normal 9 4 4 2" xfId="867" xr:uid="{C9B5755E-5A36-4E56-847C-55E7B734385A}"/>
    <cellStyle name="Normal 9 4 4 2 2" xfId="868" xr:uid="{45FBB837-C89F-43C7-A976-A460E5C6B8B6}"/>
    <cellStyle name="Normal 9 4 4 2 2 2" xfId="2426" xr:uid="{D0A949E9-033E-4397-8DDE-D23484E722E2}"/>
    <cellStyle name="Normal 9 4 4 2 2 2 2" xfId="2427" xr:uid="{1333C27A-4A73-4B7E-9258-78BEFBE8E01D}"/>
    <cellStyle name="Normal 9 4 4 2 2 2 2 2" xfId="4972" xr:uid="{67329CA8-643B-4DA1-8074-D3E64B497B1E}"/>
    <cellStyle name="Normal 9 4 4 2 2 2 3" xfId="4971" xr:uid="{1821D1EA-DFDE-4753-8BE5-97D70E1259C0}"/>
    <cellStyle name="Normal 9 4 4 2 2 3" xfId="2428" xr:uid="{D9E201CC-9FD1-4227-A7A8-0D98B9A1FD1E}"/>
    <cellStyle name="Normal 9 4 4 2 2 3 2" xfId="4973" xr:uid="{338A15AF-F39F-4920-9F9F-7FFFFE7B70EC}"/>
    <cellStyle name="Normal 9 4 4 2 2 4" xfId="4105" xr:uid="{20AD864B-B6E6-41EA-9B16-47E180A9676D}"/>
    <cellStyle name="Normal 9 4 4 2 2 4 2" xfId="4974" xr:uid="{1FC0AF34-E8C4-4A72-9708-607B614DE3CB}"/>
    <cellStyle name="Normal 9 4 4 2 2 5" xfId="4970" xr:uid="{755631B3-F610-4F4A-AEA4-26397B747D37}"/>
    <cellStyle name="Normal 9 4 4 2 3" xfId="2429" xr:uid="{54B0AA1E-42B6-4E73-9654-3230C8493137}"/>
    <cellStyle name="Normal 9 4 4 2 3 2" xfId="2430" xr:uid="{AE858E10-0261-47B8-A736-B27E2346655C}"/>
    <cellStyle name="Normal 9 4 4 2 3 2 2" xfId="4976" xr:uid="{2FDF7BD6-7C88-4D66-8A0B-847FD3A69A9F}"/>
    <cellStyle name="Normal 9 4 4 2 3 3" xfId="4975" xr:uid="{3BC1B31F-FAD3-42E1-A697-A58AB8CFD60D}"/>
    <cellStyle name="Normal 9 4 4 2 4" xfId="2431" xr:uid="{6C0BC2B2-B200-4BF9-95F9-CA6A7B80AD7D}"/>
    <cellStyle name="Normal 9 4 4 2 4 2" xfId="4977" xr:uid="{4A7F513B-84A6-4D48-9903-F189608802FA}"/>
    <cellStyle name="Normal 9 4 4 2 5" xfId="4106" xr:uid="{B32897FF-CD5D-43A7-B4E1-6B4F6E846E82}"/>
    <cellStyle name="Normal 9 4 4 2 5 2" xfId="4978" xr:uid="{07FF9FC8-8BAE-453B-B347-DA8BB7F2FCD9}"/>
    <cellStyle name="Normal 9 4 4 2 6" xfId="4969" xr:uid="{AF3D6D7E-1E45-46AE-BC02-D0DE5FA89FE0}"/>
    <cellStyle name="Normal 9 4 4 3" xfId="869" xr:uid="{B7161ABF-BEFC-449F-8B8C-78AE518CC7F3}"/>
    <cellStyle name="Normal 9 4 4 3 2" xfId="2432" xr:uid="{64244DD3-0457-438E-AD12-676D4B9AF38B}"/>
    <cellStyle name="Normal 9 4 4 3 2 2" xfId="2433" xr:uid="{BB4BD700-B631-4770-83AC-1F79EDFE7261}"/>
    <cellStyle name="Normal 9 4 4 3 2 2 2" xfId="4981" xr:uid="{389050A4-650F-4550-AA35-DBE1A39B5201}"/>
    <cellStyle name="Normal 9 4 4 3 2 3" xfId="4980" xr:uid="{B6C70217-6F05-48BB-AE51-D81D0FDC27B9}"/>
    <cellStyle name="Normal 9 4 4 3 3" xfId="2434" xr:uid="{A4449634-6A16-4C07-BCAA-D8DBC074418A}"/>
    <cellStyle name="Normal 9 4 4 3 3 2" xfId="4982" xr:uid="{86391A09-AE50-451C-9FBD-0C1ABAC43A9F}"/>
    <cellStyle name="Normal 9 4 4 3 4" xfId="4107" xr:uid="{DDF6CCB9-4BCF-496D-8924-5D6AB4F700DC}"/>
    <cellStyle name="Normal 9 4 4 3 4 2" xfId="4983" xr:uid="{2C5E3029-19C5-4D38-B0D5-96B4F1478156}"/>
    <cellStyle name="Normal 9 4 4 3 5" xfId="4979" xr:uid="{E0030971-0BF8-46A6-B4B7-3976AC356619}"/>
    <cellStyle name="Normal 9 4 4 4" xfId="2435" xr:uid="{00FFFE19-9FFF-411E-AC14-6E306B780D23}"/>
    <cellStyle name="Normal 9 4 4 4 2" xfId="2436" xr:uid="{645451B2-0BC3-48BA-B52C-70B3491E2ED9}"/>
    <cellStyle name="Normal 9 4 4 4 2 2" xfId="4985" xr:uid="{1604FDF4-B426-4615-B413-64D4F3F1C145}"/>
    <cellStyle name="Normal 9 4 4 4 3" xfId="4108" xr:uid="{FE618BF3-5741-4049-9159-8691E82A597A}"/>
    <cellStyle name="Normal 9 4 4 4 3 2" xfId="4986" xr:uid="{DEE834DE-7AF4-4AD3-B354-E247B33CEF05}"/>
    <cellStyle name="Normal 9 4 4 4 4" xfId="4109" xr:uid="{FD8893ED-E3DE-4441-BBA8-F01CC4BB8C10}"/>
    <cellStyle name="Normal 9 4 4 4 4 2" xfId="4987" xr:uid="{D627E5C8-F51C-478A-8B58-FD8DF532CB6F}"/>
    <cellStyle name="Normal 9 4 4 4 5" xfId="4984" xr:uid="{D97B9EAE-0B8C-4FEF-95A6-52DF4DC7DD13}"/>
    <cellStyle name="Normal 9 4 4 5" xfId="2437" xr:uid="{6C591822-67F0-4B3E-B756-0B08646A64F7}"/>
    <cellStyle name="Normal 9 4 4 5 2" xfId="4988" xr:uid="{868A02FF-FC53-47A5-B889-400D3359689E}"/>
    <cellStyle name="Normal 9 4 4 6" xfId="4110" xr:uid="{3F173387-27CC-40E0-9705-8BB7BF94A45C}"/>
    <cellStyle name="Normal 9 4 4 6 2" xfId="4989" xr:uid="{AD648532-B7EA-49B7-9A1D-A661418714EB}"/>
    <cellStyle name="Normal 9 4 4 7" xfId="4111" xr:uid="{C676DADE-4399-48CD-9D8E-040884657AB7}"/>
    <cellStyle name="Normal 9 4 4 7 2" xfId="4990" xr:uid="{80AD3842-A8EF-4FD4-9C28-C0273A8051C2}"/>
    <cellStyle name="Normal 9 4 4 8" xfId="4968" xr:uid="{1E8005F2-4C25-4379-A036-67D8DA6C29A3}"/>
    <cellStyle name="Normal 9 4 5" xfId="420" xr:uid="{7729C056-7DD5-4FC6-BC4B-0A385D11966F}"/>
    <cellStyle name="Normal 9 4 5 2" xfId="870" xr:uid="{1E5CAF93-1F15-46C5-A7D4-CBB2A5784777}"/>
    <cellStyle name="Normal 9 4 5 2 2" xfId="2438" xr:uid="{F8A8EA7D-76A6-49AA-89F1-7946588D1659}"/>
    <cellStyle name="Normal 9 4 5 2 2 2" xfId="2439" xr:uid="{A4E13F4B-C230-4F6D-90A1-C800890E3A37}"/>
    <cellStyle name="Normal 9 4 5 2 2 2 2" xfId="4994" xr:uid="{C354CA1C-9F7B-4CEF-AA17-82FF6AA1E6F4}"/>
    <cellStyle name="Normal 9 4 5 2 2 3" xfId="4993" xr:uid="{88D16EA5-9230-4844-86A7-21C7376200A1}"/>
    <cellStyle name="Normal 9 4 5 2 3" xfId="2440" xr:uid="{370FB946-BFAA-43E5-A92D-5D4BBDA3F320}"/>
    <cellStyle name="Normal 9 4 5 2 3 2" xfId="4995" xr:uid="{B0FFE186-D0FB-4975-9561-7F0BC71224B3}"/>
    <cellStyle name="Normal 9 4 5 2 4" xfId="4112" xr:uid="{04B3FB29-92D6-439E-8468-19D7E77DB759}"/>
    <cellStyle name="Normal 9 4 5 2 4 2" xfId="4996" xr:uid="{B413C9CD-8074-4D1D-8CBC-1F96B8A9F70C}"/>
    <cellStyle name="Normal 9 4 5 2 5" xfId="4992" xr:uid="{05A3DF11-96A0-435D-BDA6-22A7C1E32F2A}"/>
    <cellStyle name="Normal 9 4 5 3" xfId="2441" xr:uid="{7F6063E1-B3A7-48B0-8EF7-4D4DC1FB9E07}"/>
    <cellStyle name="Normal 9 4 5 3 2" xfId="2442" xr:uid="{7AE579D7-5AF1-4D50-84EE-BE4B8DCBAE3B}"/>
    <cellStyle name="Normal 9 4 5 3 2 2" xfId="4998" xr:uid="{00B2436A-1927-4E3A-ACAC-53D4BE2F852B}"/>
    <cellStyle name="Normal 9 4 5 3 3" xfId="4113" xr:uid="{B4AE77DB-B2B9-477F-822A-5438ADE3F669}"/>
    <cellStyle name="Normal 9 4 5 3 3 2" xfId="4999" xr:uid="{18A4379D-E5A9-4ABC-BEE3-7D49D1035E2C}"/>
    <cellStyle name="Normal 9 4 5 3 4" xfId="4114" xr:uid="{0C77CF46-7434-4454-8F7A-1A5B59536BD2}"/>
    <cellStyle name="Normal 9 4 5 3 4 2" xfId="5000" xr:uid="{BDD762ED-3B9D-4BA6-AA3A-3EC29BCBCEF6}"/>
    <cellStyle name="Normal 9 4 5 3 5" xfId="4997" xr:uid="{C1174F3A-2B50-42DA-8298-E6CB2EEE774A}"/>
    <cellStyle name="Normal 9 4 5 4" xfId="2443" xr:uid="{5B42EE76-1AB7-4E49-AC7D-7C4485BA359D}"/>
    <cellStyle name="Normal 9 4 5 4 2" xfId="5001" xr:uid="{A18AA04F-F801-45A1-A621-0702D4BFDD03}"/>
    <cellStyle name="Normal 9 4 5 5" xfId="4115" xr:uid="{80513B56-942A-44E1-8184-35262610FFE1}"/>
    <cellStyle name="Normal 9 4 5 5 2" xfId="5002" xr:uid="{CAF31003-419F-40DE-AA19-E541F5873FC4}"/>
    <cellStyle name="Normal 9 4 5 6" xfId="4116" xr:uid="{BB09465E-5987-4E7B-936D-934D6BD1D6DD}"/>
    <cellStyle name="Normal 9 4 5 6 2" xfId="5003" xr:uid="{DDFDB966-55D0-4602-814F-92EB95F69E74}"/>
    <cellStyle name="Normal 9 4 5 7" xfId="4991" xr:uid="{2BEC1668-BA65-45AB-B0D3-0BAB7FE2925C}"/>
    <cellStyle name="Normal 9 4 6" xfId="421" xr:uid="{1167333E-EFD8-4319-AF80-9060FBCF7277}"/>
    <cellStyle name="Normal 9 4 6 2" xfId="2444" xr:uid="{FEB700C6-7D74-4B70-B43D-05CAEF0F25CF}"/>
    <cellStyle name="Normal 9 4 6 2 2" xfId="2445" xr:uid="{09C41E82-0B48-4735-BB61-88D1824B0695}"/>
    <cellStyle name="Normal 9 4 6 2 2 2" xfId="5006" xr:uid="{28F9555F-1BD2-4378-A73D-795B2AE8C103}"/>
    <cellStyle name="Normal 9 4 6 2 3" xfId="4117" xr:uid="{83B76C54-A4DE-4221-9A25-24DB298A3EDF}"/>
    <cellStyle name="Normal 9 4 6 2 3 2" xfId="5007" xr:uid="{0EF8CE86-BC0B-4616-9AEC-F508374CCCD6}"/>
    <cellStyle name="Normal 9 4 6 2 4" xfId="4118" xr:uid="{AEEBF5BA-78F2-4D9E-A02F-D604C4903FF0}"/>
    <cellStyle name="Normal 9 4 6 2 4 2" xfId="5008" xr:uid="{9237EB17-CB7A-4117-98F1-10992E26E606}"/>
    <cellStyle name="Normal 9 4 6 2 5" xfId="5005" xr:uid="{7E2C49E0-1966-435C-A5A7-FCC7AF39D380}"/>
    <cellStyle name="Normal 9 4 6 3" xfId="2446" xr:uid="{097CED8E-A85A-43FE-8A8C-4F71949493C2}"/>
    <cellStyle name="Normal 9 4 6 3 2" xfId="5009" xr:uid="{461D7040-08B7-428C-B925-6150D4DE827E}"/>
    <cellStyle name="Normal 9 4 6 4" xfId="4119" xr:uid="{862028DC-4C42-4B74-A888-F5AFC92022DC}"/>
    <cellStyle name="Normal 9 4 6 4 2" xfId="5010" xr:uid="{7A540A6F-11A0-4242-A674-526D60361E3E}"/>
    <cellStyle name="Normal 9 4 6 5" xfId="4120" xr:uid="{21804421-ADF9-4927-8EDD-A20002507309}"/>
    <cellStyle name="Normal 9 4 6 5 2" xfId="5011" xr:uid="{DCBCD71E-C6E7-4AD4-A222-B1AD6FB1C0D9}"/>
    <cellStyle name="Normal 9 4 6 6" xfId="5004" xr:uid="{238CB3FF-ACF3-4A6A-8D82-19AE211695C6}"/>
    <cellStyle name="Normal 9 4 7" xfId="2447" xr:uid="{96CC3852-133B-4399-A31B-189785DD062E}"/>
    <cellStyle name="Normal 9 4 7 2" xfId="2448" xr:uid="{68635B36-1C7C-474B-8948-3C16F251EF84}"/>
    <cellStyle name="Normal 9 4 7 2 2" xfId="5013" xr:uid="{5ACF8418-6D02-4AD4-997F-B31D61BC1987}"/>
    <cellStyle name="Normal 9 4 7 3" xfId="4121" xr:uid="{8911A681-8D75-4A09-B883-B93E2A1CD445}"/>
    <cellStyle name="Normal 9 4 7 3 2" xfId="5014" xr:uid="{0F68E452-1B56-485D-BB71-ECE9B70FFF62}"/>
    <cellStyle name="Normal 9 4 7 4" xfId="4122" xr:uid="{518A6196-3207-49CD-A15C-458851DFC39A}"/>
    <cellStyle name="Normal 9 4 7 4 2" xfId="5015" xr:uid="{095EC76E-2850-474C-97C8-801F603D0E21}"/>
    <cellStyle name="Normal 9 4 7 5" xfId="5012" xr:uid="{46100525-CFCA-476B-98EB-43CDE74ED221}"/>
    <cellStyle name="Normal 9 4 8" xfId="2449" xr:uid="{0F2ED067-2708-45F7-B54B-F46C495F50CD}"/>
    <cellStyle name="Normal 9 4 8 2" xfId="4123" xr:uid="{8F424DA9-45C4-47EE-83F7-087664ABBC93}"/>
    <cellStyle name="Normal 9 4 8 2 2" xfId="5017" xr:uid="{AF2CFF7B-4D7C-4C40-A627-7C31E42A9780}"/>
    <cellStyle name="Normal 9 4 8 3" xfId="4124" xr:uid="{1D38AE9E-A8AA-4CE2-8FAE-2A56401A42FB}"/>
    <cellStyle name="Normal 9 4 8 3 2" xfId="5018" xr:uid="{C89B6326-7668-42C8-8239-28A42E39342C}"/>
    <cellStyle name="Normal 9 4 8 4" xfId="4125" xr:uid="{36365B57-38DC-4BFB-B679-41569043ED04}"/>
    <cellStyle name="Normal 9 4 8 4 2" xfId="5019" xr:uid="{AC237519-49CA-4121-A3E4-A2F25A79D91D}"/>
    <cellStyle name="Normal 9 4 8 5" xfId="5016" xr:uid="{C1A0C2C2-143E-47DC-99B8-EEB7D6C7A064}"/>
    <cellStyle name="Normal 9 4 9" xfId="4126" xr:uid="{17D20C40-3299-48CF-B9E3-B100BE71DD4A}"/>
    <cellStyle name="Normal 9 4 9 2" xfId="5020" xr:uid="{12A6256F-5797-4A44-A98E-188FA63D3566}"/>
    <cellStyle name="Normal 9 5" xfId="181" xr:uid="{0AB2791A-5903-4334-9E65-D839D1287328}"/>
    <cellStyle name="Normal 9 5 10" xfId="4127" xr:uid="{F86EB848-FB74-4977-BD35-F8DDD9591A6D}"/>
    <cellStyle name="Normal 9 5 10 2" xfId="5022" xr:uid="{E7C0FFD5-3B18-4880-B6B1-29523762A86C}"/>
    <cellStyle name="Normal 9 5 11" xfId="4128" xr:uid="{E7463EDF-6BAF-44AE-A059-F3C59951DCF0}"/>
    <cellStyle name="Normal 9 5 11 2" xfId="5023" xr:uid="{3B8A4F10-D91A-4110-B911-D8F6D14BC30F}"/>
    <cellStyle name="Normal 9 5 12" xfId="5021" xr:uid="{7201181B-45C9-4FD6-AC25-4E23FF005252}"/>
    <cellStyle name="Normal 9 5 2" xfId="182" xr:uid="{7EA848DF-1DD4-4A07-9B96-98F59DD11E2B}"/>
    <cellStyle name="Normal 9 5 2 10" xfId="5024" xr:uid="{5AF5183C-808C-4C01-A933-D8F8EC444331}"/>
    <cellStyle name="Normal 9 5 2 2" xfId="422" xr:uid="{4AF885F9-2D64-4E4B-8D59-CB04EC764DE6}"/>
    <cellStyle name="Normal 9 5 2 2 2" xfId="871" xr:uid="{E68E03A3-F754-4B17-B3AF-77CF3925EAB5}"/>
    <cellStyle name="Normal 9 5 2 2 2 2" xfId="872" xr:uid="{B028D5BD-24C4-46AF-B3D0-1E83B1C7FFC2}"/>
    <cellStyle name="Normal 9 5 2 2 2 2 2" xfId="2450" xr:uid="{66C22E64-24A0-4EBB-BD6C-F5AA146B1FA0}"/>
    <cellStyle name="Normal 9 5 2 2 2 2 2 2" xfId="5028" xr:uid="{997A19A9-A67A-4DA5-9F72-48EC9E65F93A}"/>
    <cellStyle name="Normal 9 5 2 2 2 2 3" xfId="4129" xr:uid="{55148B6B-7170-4BBC-AB15-D73A625E2213}"/>
    <cellStyle name="Normal 9 5 2 2 2 2 3 2" xfId="5029" xr:uid="{277589B0-3321-4190-A8C5-C5A8009DD51F}"/>
    <cellStyle name="Normal 9 5 2 2 2 2 4" xfId="4130" xr:uid="{2A552BBF-C354-4291-BB2F-3C0591AA8887}"/>
    <cellStyle name="Normal 9 5 2 2 2 2 4 2" xfId="5030" xr:uid="{D43CBB8D-7FA6-46F2-933C-B62654E6E2E9}"/>
    <cellStyle name="Normal 9 5 2 2 2 2 5" xfId="5027" xr:uid="{53BC9E4D-AC3A-423A-9959-EF8BBF29D78F}"/>
    <cellStyle name="Normal 9 5 2 2 2 3" xfId="2451" xr:uid="{856BEB45-A933-4F55-BE52-82336F48EF50}"/>
    <cellStyle name="Normal 9 5 2 2 2 3 2" xfId="4131" xr:uid="{E34F5025-10BB-47DD-BDB8-99D680D7E186}"/>
    <cellStyle name="Normal 9 5 2 2 2 3 2 2" xfId="5032" xr:uid="{D104A14A-FA7E-4230-A4A4-24C926BC6D01}"/>
    <cellStyle name="Normal 9 5 2 2 2 3 3" xfId="4132" xr:uid="{3EAB5F7F-B1CE-43AD-8D74-D7A83AD186D1}"/>
    <cellStyle name="Normal 9 5 2 2 2 3 3 2" xfId="5033" xr:uid="{0A100A9C-6503-4A13-9F97-382FB1D17AF0}"/>
    <cellStyle name="Normal 9 5 2 2 2 3 4" xfId="4133" xr:uid="{6321F557-66D3-46CE-A3B5-0DAFBBD8B08D}"/>
    <cellStyle name="Normal 9 5 2 2 2 3 4 2" xfId="5034" xr:uid="{4B576BC3-2978-40B1-BE68-1157E1DAC7CD}"/>
    <cellStyle name="Normal 9 5 2 2 2 3 5" xfId="5031" xr:uid="{E9D3AC46-A16F-4D00-883C-D393DE216963}"/>
    <cellStyle name="Normal 9 5 2 2 2 4" xfId="4134" xr:uid="{0E0D2B8A-31B2-4E48-8E13-6552E39A4993}"/>
    <cellStyle name="Normal 9 5 2 2 2 4 2" xfId="5035" xr:uid="{C138F30A-E11D-4010-B4E7-8B1E1DFFAF75}"/>
    <cellStyle name="Normal 9 5 2 2 2 5" xfId="4135" xr:uid="{AC63CD8F-D4D8-4332-B25D-D988D97F1505}"/>
    <cellStyle name="Normal 9 5 2 2 2 5 2" xfId="5036" xr:uid="{367E73EF-C9F3-4B3A-A94C-BEE0B2522BD2}"/>
    <cellStyle name="Normal 9 5 2 2 2 6" xfId="4136" xr:uid="{A103541D-DCAA-466B-8984-37E3DFEDD2FE}"/>
    <cellStyle name="Normal 9 5 2 2 2 6 2" xfId="5037" xr:uid="{A96CA33C-82F4-435C-B38D-1F581D8261AD}"/>
    <cellStyle name="Normal 9 5 2 2 2 7" xfId="5026" xr:uid="{BAAFA70C-80E8-4444-96CB-A72FCA53E0C3}"/>
    <cellStyle name="Normal 9 5 2 2 3" xfId="873" xr:uid="{4FCC09DF-5F66-4F4D-AE02-43C9FBDD71F3}"/>
    <cellStyle name="Normal 9 5 2 2 3 2" xfId="2452" xr:uid="{4410D6A2-FF76-4929-8694-BB136EA2000A}"/>
    <cellStyle name="Normal 9 5 2 2 3 2 2" xfId="4137" xr:uid="{21BDC210-E471-46A6-A299-79F0E0FEB25B}"/>
    <cellStyle name="Normal 9 5 2 2 3 2 2 2" xfId="5040" xr:uid="{3C0D011D-3B01-422B-A95E-7581BDCCB9AA}"/>
    <cellStyle name="Normal 9 5 2 2 3 2 3" xfId="4138" xr:uid="{60024C71-41F1-4015-94A6-BADD323E829E}"/>
    <cellStyle name="Normal 9 5 2 2 3 2 3 2" xfId="5041" xr:uid="{AE5CE12E-E627-4209-A67E-A0A14CD7946D}"/>
    <cellStyle name="Normal 9 5 2 2 3 2 4" xfId="4139" xr:uid="{02736DFB-98F1-4A4C-BE3B-0ACD1623AEA0}"/>
    <cellStyle name="Normal 9 5 2 2 3 2 4 2" xfId="5042" xr:uid="{CA89443A-35C0-4D9C-ADC5-CA90E7D0EB02}"/>
    <cellStyle name="Normal 9 5 2 2 3 2 5" xfId="5039" xr:uid="{A58410F5-2FC6-479D-A1FA-7CB568E10542}"/>
    <cellStyle name="Normal 9 5 2 2 3 3" xfId="4140" xr:uid="{9D89CFFF-8BD7-4F4B-BB4A-44A6F790A0E8}"/>
    <cellStyle name="Normal 9 5 2 2 3 3 2" xfId="5043" xr:uid="{AD74DF95-E102-41EE-978F-8D73A2E453F5}"/>
    <cellStyle name="Normal 9 5 2 2 3 4" xfId="4141" xr:uid="{8A349E30-1F45-4739-8BFA-C23400F39069}"/>
    <cellStyle name="Normal 9 5 2 2 3 4 2" xfId="5044" xr:uid="{CA2E6240-C170-4D27-9380-E75248A870AA}"/>
    <cellStyle name="Normal 9 5 2 2 3 5" xfId="4142" xr:uid="{CB973E1C-AA64-4157-B8D6-ABDEB866C1B1}"/>
    <cellStyle name="Normal 9 5 2 2 3 5 2" xfId="5045" xr:uid="{2F08D2C1-DE26-4749-81B8-1F75E084F83F}"/>
    <cellStyle name="Normal 9 5 2 2 3 6" xfId="5038" xr:uid="{11A926BF-93B9-46C4-B892-E64DABAFFF57}"/>
    <cellStyle name="Normal 9 5 2 2 4" xfId="2453" xr:uid="{3E6389D2-A0E2-4404-81D2-60154F6F797F}"/>
    <cellStyle name="Normal 9 5 2 2 4 2" xfId="4143" xr:uid="{82821689-B66D-491C-AA6A-F0FCC023143B}"/>
    <cellStyle name="Normal 9 5 2 2 4 2 2" xfId="5047" xr:uid="{D7DC0FB4-C4E3-4F7C-97A6-516E303BCDAF}"/>
    <cellStyle name="Normal 9 5 2 2 4 3" xfId="4144" xr:uid="{A0882778-5953-45A0-B4F8-C43F8F960294}"/>
    <cellStyle name="Normal 9 5 2 2 4 3 2" xfId="5048" xr:uid="{B2909947-F861-4B37-BCD1-2DF9B0790493}"/>
    <cellStyle name="Normal 9 5 2 2 4 4" xfId="4145" xr:uid="{1B5D7E15-794B-4FCF-A368-41C15027C1BD}"/>
    <cellStyle name="Normal 9 5 2 2 4 4 2" xfId="5049" xr:uid="{DD26C311-52AD-4093-BEB8-5940889A8F06}"/>
    <cellStyle name="Normal 9 5 2 2 4 5" xfId="5046" xr:uid="{C96CC592-F6D8-4E48-8374-5F9117ED46CE}"/>
    <cellStyle name="Normal 9 5 2 2 5" xfId="4146" xr:uid="{772F2380-3BE0-49E4-B0C2-1AF3FDE3A63B}"/>
    <cellStyle name="Normal 9 5 2 2 5 2" xfId="4147" xr:uid="{F329F3C5-96FD-44C5-8C18-EAFF663CC3F4}"/>
    <cellStyle name="Normal 9 5 2 2 5 2 2" xfId="5051" xr:uid="{FB2FEE95-CEBF-4DAA-A88E-5850A912656E}"/>
    <cellStyle name="Normal 9 5 2 2 5 3" xfId="4148" xr:uid="{FED0047B-6013-4BF8-8E94-18D3FE39CA3B}"/>
    <cellStyle name="Normal 9 5 2 2 5 3 2" xfId="5052" xr:uid="{1A981926-C7AB-46C8-AAF5-732774A359FA}"/>
    <cellStyle name="Normal 9 5 2 2 5 4" xfId="4149" xr:uid="{428E830B-1FD3-413F-B065-1850BE00B2B0}"/>
    <cellStyle name="Normal 9 5 2 2 5 4 2" xfId="5053" xr:uid="{93F2B530-499A-4397-B92B-464F1217595D}"/>
    <cellStyle name="Normal 9 5 2 2 5 5" xfId="5050" xr:uid="{0640DAED-A668-48F7-936E-15835321ECC6}"/>
    <cellStyle name="Normal 9 5 2 2 6" xfId="4150" xr:uid="{94D1BCC7-97A9-4A09-93D0-ECA756909AB8}"/>
    <cellStyle name="Normal 9 5 2 2 6 2" xfId="5054" xr:uid="{EBB5C2A0-1956-4F79-850B-51E38A9EA8EB}"/>
    <cellStyle name="Normal 9 5 2 2 7" xfId="4151" xr:uid="{39763BEB-5C39-4635-B06A-36302B4F192D}"/>
    <cellStyle name="Normal 9 5 2 2 7 2" xfId="5055" xr:uid="{1DA58118-1A6A-47F8-A68A-FDF0451BF683}"/>
    <cellStyle name="Normal 9 5 2 2 8" xfId="4152" xr:uid="{50556F31-E2AA-4F1F-A1AB-07ACB63A4D92}"/>
    <cellStyle name="Normal 9 5 2 2 8 2" xfId="5056" xr:uid="{4AA9D1FC-3AB2-4294-A75F-185436B3F6A7}"/>
    <cellStyle name="Normal 9 5 2 2 9" xfId="5025" xr:uid="{9F8D575F-19E6-42F4-8FD0-2607D23B36B0}"/>
    <cellStyle name="Normal 9 5 2 3" xfId="874" xr:uid="{413D76DD-FEDE-4811-81A6-E13F96AC9F57}"/>
    <cellStyle name="Normal 9 5 2 3 2" xfId="875" xr:uid="{4C720B40-D75C-4E9C-A280-8B97D4680E11}"/>
    <cellStyle name="Normal 9 5 2 3 2 2" xfId="876" xr:uid="{739669BB-9C72-4044-A0EB-DD630170E1CC}"/>
    <cellStyle name="Normal 9 5 2 3 2 2 2" xfId="5059" xr:uid="{2061DE37-10D9-4471-A499-0BF4DA970CBC}"/>
    <cellStyle name="Normal 9 5 2 3 2 3" xfId="4153" xr:uid="{10730553-7162-4F24-8A94-78AC7F5B22D4}"/>
    <cellStyle name="Normal 9 5 2 3 2 3 2" xfId="5060" xr:uid="{7EB1C868-064B-4EC6-80CE-0D477820A8F5}"/>
    <cellStyle name="Normal 9 5 2 3 2 4" xfId="4154" xr:uid="{8C3EEFBE-AF44-4E22-89FE-19AF320BB361}"/>
    <cellStyle name="Normal 9 5 2 3 2 4 2" xfId="5061" xr:uid="{D0829DAA-EC05-4EE7-8283-90936B9B4417}"/>
    <cellStyle name="Normal 9 5 2 3 2 5" xfId="5058" xr:uid="{370A7D5D-4EDE-4EE2-B633-DCC17C77F667}"/>
    <cellStyle name="Normal 9 5 2 3 3" xfId="877" xr:uid="{0566376F-53CB-4047-B0A7-071E9E3732BE}"/>
    <cellStyle name="Normal 9 5 2 3 3 2" xfId="4155" xr:uid="{BF8CE9C2-49BB-4086-B7BD-C05D8D890DE6}"/>
    <cellStyle name="Normal 9 5 2 3 3 2 2" xfId="5063" xr:uid="{06DBFDAD-61A4-43B7-8273-62F97859D609}"/>
    <cellStyle name="Normal 9 5 2 3 3 3" xfId="4156" xr:uid="{BCEC2E25-6F48-4FBD-8800-15E4CFAA1483}"/>
    <cellStyle name="Normal 9 5 2 3 3 3 2" xfId="5064" xr:uid="{FC335860-5757-485E-8E05-097977368F06}"/>
    <cellStyle name="Normal 9 5 2 3 3 4" xfId="4157" xr:uid="{A9EDC614-F4C8-4389-A975-FA80CA06B243}"/>
    <cellStyle name="Normal 9 5 2 3 3 4 2" xfId="5065" xr:uid="{ECEA2F66-830A-4E8C-A014-EFA9CC855676}"/>
    <cellStyle name="Normal 9 5 2 3 3 5" xfId="5062" xr:uid="{958E0854-8530-4553-BFD9-850A66CEDAB1}"/>
    <cellStyle name="Normal 9 5 2 3 4" xfId="4158" xr:uid="{336E2942-C219-4518-AA93-072987AB51C0}"/>
    <cellStyle name="Normal 9 5 2 3 4 2" xfId="5066" xr:uid="{7E93752E-5D30-478A-B090-866B5600D4F4}"/>
    <cellStyle name="Normal 9 5 2 3 5" xfId="4159" xr:uid="{ADA2A24C-30A1-4DBD-BFEA-50B0238F0E51}"/>
    <cellStyle name="Normal 9 5 2 3 5 2" xfId="5067" xr:uid="{E6A2126F-F426-4BE5-B3B5-A69B358BB472}"/>
    <cellStyle name="Normal 9 5 2 3 6" xfId="4160" xr:uid="{50DD643D-4362-4CA4-9AC8-6878BD9FB4E0}"/>
    <cellStyle name="Normal 9 5 2 3 6 2" xfId="5068" xr:uid="{D0D0BD31-336F-4541-9366-99DFB4B66EA1}"/>
    <cellStyle name="Normal 9 5 2 3 7" xfId="5057" xr:uid="{04A547A2-5C04-43AA-9AA1-02C53C6AA974}"/>
    <cellStyle name="Normal 9 5 2 4" xfId="878" xr:uid="{425BD9A6-CF7F-4750-8625-5C82A0834825}"/>
    <cellStyle name="Normal 9 5 2 4 2" xfId="879" xr:uid="{5651C328-F874-4963-990F-2EEDE6F80345}"/>
    <cellStyle name="Normal 9 5 2 4 2 2" xfId="4161" xr:uid="{0FCA2918-E371-41F3-995A-C0BDE6DCCE54}"/>
    <cellStyle name="Normal 9 5 2 4 2 2 2" xfId="5071" xr:uid="{FD90AC4F-7B50-4FE0-9494-9680E96F0FAE}"/>
    <cellStyle name="Normal 9 5 2 4 2 3" xfId="4162" xr:uid="{5A070EEF-11B6-429A-A171-19DC9D59E64C}"/>
    <cellStyle name="Normal 9 5 2 4 2 3 2" xfId="5072" xr:uid="{3CFA4493-6AAC-495E-8979-B9822ABA517A}"/>
    <cellStyle name="Normal 9 5 2 4 2 4" xfId="4163" xr:uid="{9381541C-2DF7-473F-8D38-398433E4F7F4}"/>
    <cellStyle name="Normal 9 5 2 4 2 4 2" xfId="5073" xr:uid="{1D820629-3E93-4A3A-BD6C-449AC3DA7DE2}"/>
    <cellStyle name="Normal 9 5 2 4 2 5" xfId="5070" xr:uid="{B3C08AE8-3458-4EA3-9D5D-A0A35EAF2B45}"/>
    <cellStyle name="Normal 9 5 2 4 3" xfId="4164" xr:uid="{02A907F4-7EFC-4734-971D-40B19FAC3004}"/>
    <cellStyle name="Normal 9 5 2 4 3 2" xfId="5074" xr:uid="{45E99E50-41FD-41A0-BB67-BACD29C33D53}"/>
    <cellStyle name="Normal 9 5 2 4 4" xfId="4165" xr:uid="{6308A3E5-7105-4224-8DAE-A6106ADD3ED9}"/>
    <cellStyle name="Normal 9 5 2 4 4 2" xfId="5075" xr:uid="{CA2866E6-4560-4ED7-A33E-4BB49DD9DB53}"/>
    <cellStyle name="Normal 9 5 2 4 5" xfId="4166" xr:uid="{9B85423A-3EE9-45E6-8D6D-828F1BCE5365}"/>
    <cellStyle name="Normal 9 5 2 4 5 2" xfId="5076" xr:uid="{09C2886C-0A38-411C-BC1E-3FB72A157358}"/>
    <cellStyle name="Normal 9 5 2 4 6" xfId="5069" xr:uid="{6AE1C175-06F1-4860-B3F6-05F70FEA4143}"/>
    <cellStyle name="Normal 9 5 2 5" xfId="880" xr:uid="{1A1E5D18-0CDB-4A8C-9A6F-A9641DE58A79}"/>
    <cellStyle name="Normal 9 5 2 5 2" xfId="4167" xr:uid="{ABEF8E34-0499-47C6-B956-397FF8BFE2A1}"/>
    <cellStyle name="Normal 9 5 2 5 2 2" xfId="5078" xr:uid="{FBCD395A-51B0-46B4-8CC2-9181E886D65F}"/>
    <cellStyle name="Normal 9 5 2 5 3" xfId="4168" xr:uid="{B8FE047B-B4C6-4C7D-A36A-D11520318DF6}"/>
    <cellStyle name="Normal 9 5 2 5 3 2" xfId="5079" xr:uid="{6741FE89-0E33-489A-8574-4D6186F441C1}"/>
    <cellStyle name="Normal 9 5 2 5 4" xfId="4169" xr:uid="{195F5C18-850E-4ED3-BF47-788C3140C358}"/>
    <cellStyle name="Normal 9 5 2 5 4 2" xfId="5080" xr:uid="{F0A2E98E-7536-487D-B1EC-9CA94348354E}"/>
    <cellStyle name="Normal 9 5 2 5 5" xfId="5077" xr:uid="{C7F9344C-9EA0-480B-90D2-384A89A55F64}"/>
    <cellStyle name="Normal 9 5 2 6" xfId="4170" xr:uid="{D8C7DFDA-6A86-4DD9-881A-B11E941A1A2B}"/>
    <cellStyle name="Normal 9 5 2 6 2" xfId="4171" xr:uid="{AA6A308D-5654-49E9-A35F-CAD3170F1F47}"/>
    <cellStyle name="Normal 9 5 2 6 2 2" xfId="5082" xr:uid="{B1F161B6-CD79-48A9-8539-78F9A9F13F1C}"/>
    <cellStyle name="Normal 9 5 2 6 3" xfId="4172" xr:uid="{D018EA4F-B978-436C-8CDB-1CD274DFCE44}"/>
    <cellStyle name="Normal 9 5 2 6 3 2" xfId="5083" xr:uid="{4D5CADFF-75A7-4751-9D23-9F9D346E6137}"/>
    <cellStyle name="Normal 9 5 2 6 4" xfId="4173" xr:uid="{95BEAEB9-D526-48E6-9C4B-88EDD8F38233}"/>
    <cellStyle name="Normal 9 5 2 6 4 2" xfId="5084" xr:uid="{21CE9215-2C05-4D20-B3E4-94C1D8B0CC16}"/>
    <cellStyle name="Normal 9 5 2 6 5" xfId="5081" xr:uid="{894070B3-4CEA-41EC-9AF3-30F6083DAD67}"/>
    <cellStyle name="Normal 9 5 2 7" xfId="4174" xr:uid="{DD65432F-1524-42C2-BFB1-FF6141B529FE}"/>
    <cellStyle name="Normal 9 5 2 7 2" xfId="5085" xr:uid="{3BF29C8A-E283-49A4-BE62-38F1E12BA4B8}"/>
    <cellStyle name="Normal 9 5 2 8" xfId="4175" xr:uid="{A4C2894E-0AFB-414E-8042-A2CA27064EFB}"/>
    <cellStyle name="Normal 9 5 2 8 2" xfId="5086" xr:uid="{C220410C-23FF-46ED-91C0-0CE84D2A78C0}"/>
    <cellStyle name="Normal 9 5 2 9" xfId="4176" xr:uid="{11FA34D6-9E6C-4A27-AEF8-BF1FDB65230E}"/>
    <cellStyle name="Normal 9 5 2 9 2" xfId="5087" xr:uid="{CE2A59CB-B271-44D5-9BCD-E4EC0B3418B1}"/>
    <cellStyle name="Normal 9 5 3" xfId="423" xr:uid="{C4407CED-16CB-41C4-85CF-3ED278207ACD}"/>
    <cellStyle name="Normal 9 5 3 2" xfId="881" xr:uid="{DDD8A538-D5B0-4C93-8D35-487870A94532}"/>
    <cellStyle name="Normal 9 5 3 2 2" xfId="882" xr:uid="{352CBF04-808C-4F86-8FB8-B69F676BD172}"/>
    <cellStyle name="Normal 9 5 3 2 2 2" xfId="2454" xr:uid="{E29F3A50-9A3F-435F-93F5-6770D45FDCD6}"/>
    <cellStyle name="Normal 9 5 3 2 2 2 2" xfId="2455" xr:uid="{78A168A2-3666-4BE5-A04A-6CBFC2785C64}"/>
    <cellStyle name="Normal 9 5 3 2 2 2 2 2" xfId="5092" xr:uid="{39567045-E865-48FB-8F98-8AC69B9CD6E4}"/>
    <cellStyle name="Normal 9 5 3 2 2 2 3" xfId="5091" xr:uid="{DF9125F3-C523-4B98-B75F-D7313F178CE4}"/>
    <cellStyle name="Normal 9 5 3 2 2 3" xfId="2456" xr:uid="{80D511FB-B25F-4781-8423-5F4A4D2E2A3A}"/>
    <cellStyle name="Normal 9 5 3 2 2 3 2" xfId="5093" xr:uid="{99E650A2-23F5-44AF-BBAE-71C32E84E909}"/>
    <cellStyle name="Normal 9 5 3 2 2 4" xfId="4177" xr:uid="{6E6428B9-55DA-4753-9F56-9141B440BB8F}"/>
    <cellStyle name="Normal 9 5 3 2 2 4 2" xfId="5094" xr:uid="{03A6AEBC-C623-4A15-9DA0-8546C2FD0C74}"/>
    <cellStyle name="Normal 9 5 3 2 2 5" xfId="5090" xr:uid="{A24FB7CF-92DB-43BD-9B0A-5E05D0523CD2}"/>
    <cellStyle name="Normal 9 5 3 2 3" xfId="2457" xr:uid="{B06CA42B-525F-4A53-AACD-7EA388143650}"/>
    <cellStyle name="Normal 9 5 3 2 3 2" xfId="2458" xr:uid="{EBF29229-7610-4098-A1CF-B7A85E724213}"/>
    <cellStyle name="Normal 9 5 3 2 3 2 2" xfId="5096" xr:uid="{E18CE161-99ED-4AC7-B4EA-92A97764106B}"/>
    <cellStyle name="Normal 9 5 3 2 3 3" xfId="4178" xr:uid="{3423007D-0DEF-4CC0-821E-6A4C1992CEED}"/>
    <cellStyle name="Normal 9 5 3 2 3 3 2" xfId="5097" xr:uid="{E1D02775-B916-4CAF-A82E-C2E73BCE256F}"/>
    <cellStyle name="Normal 9 5 3 2 3 4" xfId="4179" xr:uid="{649152D8-4D3A-4C5B-829F-AEBB162FF20F}"/>
    <cellStyle name="Normal 9 5 3 2 3 4 2" xfId="5098" xr:uid="{B6937202-1678-4703-82B4-EB404780322F}"/>
    <cellStyle name="Normal 9 5 3 2 3 5" xfId="5095" xr:uid="{6E089B87-9879-45D3-BD7F-1B09777C4CB4}"/>
    <cellStyle name="Normal 9 5 3 2 4" xfId="2459" xr:uid="{A6F8BCAE-3435-4710-BF5F-B31EE94D80D7}"/>
    <cellStyle name="Normal 9 5 3 2 4 2" xfId="5099" xr:uid="{621B65BC-D6E7-46E5-AD57-E3C84A072AEE}"/>
    <cellStyle name="Normal 9 5 3 2 5" xfId="4180" xr:uid="{55A26EF4-7862-41DD-A4E7-0B4AE3BD2F3D}"/>
    <cellStyle name="Normal 9 5 3 2 5 2" xfId="5100" xr:uid="{8619905B-FFEE-4168-995C-6B6CD3799EDB}"/>
    <cellStyle name="Normal 9 5 3 2 6" xfId="4181" xr:uid="{4A2565E6-41A9-493C-AED0-F4426ECBAB3D}"/>
    <cellStyle name="Normal 9 5 3 2 6 2" xfId="5101" xr:uid="{0675FFEA-54D0-455B-89FF-DC74E59E0EFC}"/>
    <cellStyle name="Normal 9 5 3 2 7" xfId="5089" xr:uid="{BACB451C-591B-4BA1-8C58-F06E8FEF9445}"/>
    <cellStyle name="Normal 9 5 3 3" xfId="883" xr:uid="{D54F66C5-89EB-440E-BE65-C17E27725DC4}"/>
    <cellStyle name="Normal 9 5 3 3 2" xfId="2460" xr:uid="{AF9CA43C-1F6F-45B5-BE0B-44D68097CB70}"/>
    <cellStyle name="Normal 9 5 3 3 2 2" xfId="2461" xr:uid="{4EF31E72-C522-44B0-AF29-9A35B0CA013C}"/>
    <cellStyle name="Normal 9 5 3 3 2 2 2" xfId="5104" xr:uid="{275C438C-E74F-43B4-BEA7-2D39D1B8FD8B}"/>
    <cellStyle name="Normal 9 5 3 3 2 3" xfId="4182" xr:uid="{7C763DC6-6DAF-4F32-BE92-06046C54B5B0}"/>
    <cellStyle name="Normal 9 5 3 3 2 3 2" xfId="5105" xr:uid="{969DC655-66A4-446D-8C1A-3AA223A44329}"/>
    <cellStyle name="Normal 9 5 3 3 2 4" xfId="4183" xr:uid="{0FAB5A53-B7CE-42AF-83BD-1EAAAF108103}"/>
    <cellStyle name="Normal 9 5 3 3 2 4 2" xfId="5106" xr:uid="{FB70EE50-8FC0-4221-A221-C651CE533475}"/>
    <cellStyle name="Normal 9 5 3 3 2 5" xfId="5103" xr:uid="{6FD71FC7-DAF0-42CE-9DAE-1FF8A598D8E5}"/>
    <cellStyle name="Normal 9 5 3 3 3" xfId="2462" xr:uid="{3CD4696A-5293-4367-95AC-11F7BBE796F0}"/>
    <cellStyle name="Normal 9 5 3 3 3 2" xfId="5107" xr:uid="{90F38049-292C-43CB-A3E4-46075AAE130D}"/>
    <cellStyle name="Normal 9 5 3 3 4" xfId="4184" xr:uid="{AC2AAEAF-7C64-448F-86E4-CF5D7F5DA256}"/>
    <cellStyle name="Normal 9 5 3 3 4 2" xfId="5108" xr:uid="{9CE28BF8-499D-4193-BBDA-C439434CC714}"/>
    <cellStyle name="Normal 9 5 3 3 5" xfId="4185" xr:uid="{7E1CA820-D455-4587-844D-A7DE67DD711D}"/>
    <cellStyle name="Normal 9 5 3 3 5 2" xfId="5109" xr:uid="{AC693F1D-2340-4D99-AE7B-1AA1E909889B}"/>
    <cellStyle name="Normal 9 5 3 3 6" xfId="5102" xr:uid="{96EF134D-39A7-4EB2-B8DE-BA6CF344AA7E}"/>
    <cellStyle name="Normal 9 5 3 4" xfId="2463" xr:uid="{364E234A-5166-419A-B459-21EF8EF213F1}"/>
    <cellStyle name="Normal 9 5 3 4 2" xfId="2464" xr:uid="{C8F24F8A-B403-43CC-A8D4-363CE8F5B14F}"/>
    <cellStyle name="Normal 9 5 3 4 2 2" xfId="5111" xr:uid="{78017250-919B-4933-BB8B-79235313E0FE}"/>
    <cellStyle name="Normal 9 5 3 4 3" xfId="4186" xr:uid="{686DAF91-D47D-4FD3-B1A5-31187CBCB4C2}"/>
    <cellStyle name="Normal 9 5 3 4 3 2" xfId="5112" xr:uid="{50A44867-1844-4A0F-9C73-35EE2221700D}"/>
    <cellStyle name="Normal 9 5 3 4 4" xfId="4187" xr:uid="{766919A2-AE64-4C08-830A-D7B3714257DD}"/>
    <cellStyle name="Normal 9 5 3 4 4 2" xfId="5113" xr:uid="{F074459D-881B-482E-9009-0A928CEB8E87}"/>
    <cellStyle name="Normal 9 5 3 4 5" xfId="5110" xr:uid="{AE8FD38D-7F37-47F5-8D3E-56FA994D4637}"/>
    <cellStyle name="Normal 9 5 3 5" xfId="2465" xr:uid="{1F6A9F23-B1A8-40E2-8CA2-7D293AE9FB84}"/>
    <cellStyle name="Normal 9 5 3 5 2" xfId="4188" xr:uid="{C3EDBB21-A0EB-4912-B03A-E517173F243B}"/>
    <cellStyle name="Normal 9 5 3 5 2 2" xfId="5115" xr:uid="{553CC82F-9058-44E4-B1BE-CDF8D13B746D}"/>
    <cellStyle name="Normal 9 5 3 5 3" xfId="4189" xr:uid="{1A845425-00FD-4615-A376-C4DE3B0622AD}"/>
    <cellStyle name="Normal 9 5 3 5 3 2" xfId="5116" xr:uid="{D261C813-A753-47B6-8FE4-72108DC1D6D2}"/>
    <cellStyle name="Normal 9 5 3 5 4" xfId="4190" xr:uid="{1D24D98A-ED50-4501-A332-F1D73EEFE49F}"/>
    <cellStyle name="Normal 9 5 3 5 4 2" xfId="5117" xr:uid="{C2D12651-FBDC-4D26-93BA-98CC1996DF9D}"/>
    <cellStyle name="Normal 9 5 3 5 5" xfId="5114" xr:uid="{11321A43-C9A3-4F5A-83C1-FA7DCFC7D9D9}"/>
    <cellStyle name="Normal 9 5 3 6" xfId="4191" xr:uid="{0D512022-89FD-4AF6-B0EB-6582DFA8BB14}"/>
    <cellStyle name="Normal 9 5 3 6 2" xfId="5118" xr:uid="{DDEDFC55-3D39-4E28-8E35-ED4F3C120DE6}"/>
    <cellStyle name="Normal 9 5 3 7" xfId="4192" xr:uid="{926F0CE7-A9CD-468B-942B-98551F8D610A}"/>
    <cellStyle name="Normal 9 5 3 7 2" xfId="5119" xr:uid="{B816B024-4CE4-474D-8B3A-208FB612D528}"/>
    <cellStyle name="Normal 9 5 3 8" xfId="4193" xr:uid="{10EDF7E9-A206-4049-9FD9-27951B1211A5}"/>
    <cellStyle name="Normal 9 5 3 8 2" xfId="5120" xr:uid="{3BE257CD-813E-47D7-B7EC-EE6D903EEC77}"/>
    <cellStyle name="Normal 9 5 3 9" xfId="5088" xr:uid="{E678C129-C959-403F-B81C-C0332F56E0C7}"/>
    <cellStyle name="Normal 9 5 4" xfId="424" xr:uid="{7FE7D67B-16E5-4AF5-95C0-4F03E6357B40}"/>
    <cellStyle name="Normal 9 5 4 2" xfId="884" xr:uid="{58605353-F372-4CC2-BE1D-DBDCF1002B11}"/>
    <cellStyle name="Normal 9 5 4 2 2" xfId="885" xr:uid="{D7493A2E-8629-4591-A2A3-EC65BD413BBF}"/>
    <cellStyle name="Normal 9 5 4 2 2 2" xfId="2466" xr:uid="{3EAF7A7A-7DDC-4345-8617-3C228ACADE87}"/>
    <cellStyle name="Normal 9 5 4 2 2 2 2" xfId="5124" xr:uid="{6A55658F-B8CE-4796-BA9A-9950367561C8}"/>
    <cellStyle name="Normal 9 5 4 2 2 3" xfId="4194" xr:uid="{733857B2-ABFF-44D6-B9E6-B86F90105F2E}"/>
    <cellStyle name="Normal 9 5 4 2 2 3 2" xfId="5125" xr:uid="{FAE3B15C-0E2A-43A7-BD89-46060C35E1AB}"/>
    <cellStyle name="Normal 9 5 4 2 2 4" xfId="4195" xr:uid="{42594C54-3E53-4C29-A1F2-4618CC64D529}"/>
    <cellStyle name="Normal 9 5 4 2 2 4 2" xfId="5126" xr:uid="{FA369DA8-6840-4ABA-9EBA-962E18EF4599}"/>
    <cellStyle name="Normal 9 5 4 2 2 5" xfId="5123" xr:uid="{F5242C08-C9FC-49BC-B036-2CFE3B41F87B}"/>
    <cellStyle name="Normal 9 5 4 2 3" xfId="2467" xr:uid="{EABB5DE3-7134-41B6-84FB-A67300A72FA6}"/>
    <cellStyle name="Normal 9 5 4 2 3 2" xfId="5127" xr:uid="{D80A62FF-F3D1-49AF-83C3-9B59F702EDDD}"/>
    <cellStyle name="Normal 9 5 4 2 4" xfId="4196" xr:uid="{08328BFD-AA5F-48C9-B551-90C69BB5F716}"/>
    <cellStyle name="Normal 9 5 4 2 4 2" xfId="5128" xr:uid="{52B7F318-6C17-460B-986C-CAFF7BDF5087}"/>
    <cellStyle name="Normal 9 5 4 2 5" xfId="4197" xr:uid="{FBF972B5-E8E5-4773-A1C3-27405EB1BFA1}"/>
    <cellStyle name="Normal 9 5 4 2 5 2" xfId="5129" xr:uid="{0EA753FC-4112-4223-8004-85325453B9B6}"/>
    <cellStyle name="Normal 9 5 4 2 6" xfId="5122" xr:uid="{65364995-DF25-448C-8B48-270B1D1ABB19}"/>
    <cellStyle name="Normal 9 5 4 3" xfId="886" xr:uid="{3F915688-A177-4E03-A61D-381BA516E86D}"/>
    <cellStyle name="Normal 9 5 4 3 2" xfId="2468" xr:uid="{8D5C604E-13A1-4848-8BE9-AEC37F7A1657}"/>
    <cellStyle name="Normal 9 5 4 3 2 2" xfId="5131" xr:uid="{6C5B5DBC-83D5-4B71-85FE-FB7DED55432F}"/>
    <cellStyle name="Normal 9 5 4 3 3" xfId="4198" xr:uid="{174B0D23-05AC-4354-BB27-371FD86A696B}"/>
    <cellStyle name="Normal 9 5 4 3 3 2" xfId="5132" xr:uid="{83E610EB-3734-4A73-AD27-8ED9F85FB320}"/>
    <cellStyle name="Normal 9 5 4 3 4" xfId="4199" xr:uid="{6F2AE0DB-E8CB-4EA7-912C-1B0E8E2343E6}"/>
    <cellStyle name="Normal 9 5 4 3 4 2" xfId="5133" xr:uid="{9E0A612F-B0C5-4B3B-A21F-EBC4C0E0BFEF}"/>
    <cellStyle name="Normal 9 5 4 3 5" xfId="5130" xr:uid="{41C11D96-F4EE-4184-9B0C-B135213AAF3D}"/>
    <cellStyle name="Normal 9 5 4 4" xfId="2469" xr:uid="{D26282B7-0210-40A8-9D21-ABB5A168025C}"/>
    <cellStyle name="Normal 9 5 4 4 2" xfId="4200" xr:uid="{8C62A464-D57F-45DF-B3BD-C1FA749B421A}"/>
    <cellStyle name="Normal 9 5 4 4 2 2" xfId="5135" xr:uid="{E4B6554C-5EB2-4C8E-B844-1301FD9337D8}"/>
    <cellStyle name="Normal 9 5 4 4 3" xfId="4201" xr:uid="{BF5204D6-64C4-4F78-9117-61F90651EF54}"/>
    <cellStyle name="Normal 9 5 4 4 3 2" xfId="5136" xr:uid="{22775023-26C6-43AE-B762-1D8C6F979CAE}"/>
    <cellStyle name="Normal 9 5 4 4 4" xfId="4202" xr:uid="{A3FBA661-F5C3-44E7-B751-29D6AAF6FD37}"/>
    <cellStyle name="Normal 9 5 4 4 4 2" xfId="5137" xr:uid="{E822522D-86D8-4831-A59B-9D96707CC4D7}"/>
    <cellStyle name="Normal 9 5 4 4 5" xfId="5134" xr:uid="{54D510CC-E79B-4AEB-B4C5-490B5B6505FB}"/>
    <cellStyle name="Normal 9 5 4 5" xfId="4203" xr:uid="{8388830C-0DA7-4D02-8987-0352F1F08BCB}"/>
    <cellStyle name="Normal 9 5 4 5 2" xfId="5138" xr:uid="{9B7A7465-0C03-4B90-8A7C-E0C5FA807FD4}"/>
    <cellStyle name="Normal 9 5 4 6" xfId="4204" xr:uid="{6C34F26F-B968-48CC-BA78-302124FA57A7}"/>
    <cellStyle name="Normal 9 5 4 6 2" xfId="5139" xr:uid="{CA3F7077-0FF9-43A8-A1BA-2AFA5083E715}"/>
    <cellStyle name="Normal 9 5 4 7" xfId="4205" xr:uid="{3FFE3410-4B2C-4E36-910C-5C1A15C970DF}"/>
    <cellStyle name="Normal 9 5 4 7 2" xfId="5140" xr:uid="{2301B53E-6DAA-4A6A-8A5D-8D6CD0802D26}"/>
    <cellStyle name="Normal 9 5 4 8" xfId="5121" xr:uid="{410C9009-83F3-4E52-A449-0ADB5127F3B4}"/>
    <cellStyle name="Normal 9 5 5" xfId="425" xr:uid="{E2DBCE41-3146-40D8-8DE5-CB409B83B8EB}"/>
    <cellStyle name="Normal 9 5 5 2" xfId="887" xr:uid="{2E2A9098-613F-47DE-9FED-7B9EAB9DE68F}"/>
    <cellStyle name="Normal 9 5 5 2 2" xfId="2470" xr:uid="{5AFFF3DC-0CAF-4700-AA92-2A76EFF74105}"/>
    <cellStyle name="Normal 9 5 5 2 2 2" xfId="5143" xr:uid="{85655583-4836-4DDB-9CC0-9D12D3936F26}"/>
    <cellStyle name="Normal 9 5 5 2 3" xfId="4206" xr:uid="{C098E259-D177-4D76-9EAC-E5146FF690B9}"/>
    <cellStyle name="Normal 9 5 5 2 3 2" xfId="5144" xr:uid="{22190A3A-491C-41AB-A713-CC1F2680994C}"/>
    <cellStyle name="Normal 9 5 5 2 4" xfId="4207" xr:uid="{95A52E5C-1B6A-4710-BB46-A9FAA8151620}"/>
    <cellStyle name="Normal 9 5 5 2 4 2" xfId="5145" xr:uid="{613AC75B-7DA0-4E6F-BFA5-632042B63FD5}"/>
    <cellStyle name="Normal 9 5 5 2 5" xfId="5142" xr:uid="{18AA81A5-DF30-4868-BE2E-576B7001E476}"/>
    <cellStyle name="Normal 9 5 5 3" xfId="2471" xr:uid="{2ACA842C-D666-487B-B9D2-39F6D1C06C60}"/>
    <cellStyle name="Normal 9 5 5 3 2" xfId="4208" xr:uid="{49857941-7B7B-4E01-A99A-2B5877C417F6}"/>
    <cellStyle name="Normal 9 5 5 3 2 2" xfId="5147" xr:uid="{23E21A5B-F199-48F2-A135-467E2800341F}"/>
    <cellStyle name="Normal 9 5 5 3 3" xfId="4209" xr:uid="{E0C10DAA-4F77-4DB4-A3D7-2DC46C7661F3}"/>
    <cellStyle name="Normal 9 5 5 3 3 2" xfId="5148" xr:uid="{CBEAFD24-AE07-49B9-AAC9-305A7C2C7ED3}"/>
    <cellStyle name="Normal 9 5 5 3 4" xfId="4210" xr:uid="{9E414024-D1B6-4AA2-BC5E-2D47CE6E94D0}"/>
    <cellStyle name="Normal 9 5 5 3 4 2" xfId="5149" xr:uid="{656C8B70-01DD-4DBD-A048-EF6068E9AC55}"/>
    <cellStyle name="Normal 9 5 5 3 5" xfId="5146" xr:uid="{E9061224-6D65-4C1C-8739-021F7D469C86}"/>
    <cellStyle name="Normal 9 5 5 4" xfId="4211" xr:uid="{28BB4DB8-BCBA-494F-B94D-72A823090EBF}"/>
    <cellStyle name="Normal 9 5 5 4 2" xfId="5150" xr:uid="{C3EF89AA-6C35-4B4F-9AE3-29F633910DFC}"/>
    <cellStyle name="Normal 9 5 5 5" xfId="4212" xr:uid="{E1000595-A5B6-448C-8DC4-0B41DB72D997}"/>
    <cellStyle name="Normal 9 5 5 5 2" xfId="5151" xr:uid="{A9319F0F-F259-4DDD-B366-11E05331BF9D}"/>
    <cellStyle name="Normal 9 5 5 6" xfId="4213" xr:uid="{06F1F166-2300-4E94-B65C-AB710E6122FA}"/>
    <cellStyle name="Normal 9 5 5 6 2" xfId="5152" xr:uid="{A1AAF52C-8E7B-4162-80B0-979DE7734D75}"/>
    <cellStyle name="Normal 9 5 5 7" xfId="5141" xr:uid="{22CFFBD9-B0E6-4945-B31C-16044F073E78}"/>
    <cellStyle name="Normal 9 5 6" xfId="888" xr:uid="{DA5DCD2D-6485-48E7-B0D0-837DED7A5FF2}"/>
    <cellStyle name="Normal 9 5 6 2" xfId="2472" xr:uid="{F713EB63-BC81-4964-961B-83E75AF6B2CA}"/>
    <cellStyle name="Normal 9 5 6 2 2" xfId="4214" xr:uid="{4CFAC4E5-16F3-4F90-8A57-E5FDB046A345}"/>
    <cellStyle name="Normal 9 5 6 2 2 2" xfId="5155" xr:uid="{D55E9784-FE93-4D69-A9AB-B35154B631D4}"/>
    <cellStyle name="Normal 9 5 6 2 3" xfId="4215" xr:uid="{C2D6BFB6-F0C6-487C-B73F-5352C433551D}"/>
    <cellStyle name="Normal 9 5 6 2 3 2" xfId="5156" xr:uid="{1D0F59D2-DA5C-40CC-99D6-81B6CE02897A}"/>
    <cellStyle name="Normal 9 5 6 2 4" xfId="4216" xr:uid="{EF56B7CA-7005-46C2-92BD-223C6B0E9285}"/>
    <cellStyle name="Normal 9 5 6 2 4 2" xfId="5157" xr:uid="{E59AB2AB-048C-4D8C-8245-F9CCD89F8121}"/>
    <cellStyle name="Normal 9 5 6 2 5" xfId="5154" xr:uid="{80DEF6CE-AC64-4F51-ABDA-59A4133F1A96}"/>
    <cellStyle name="Normal 9 5 6 3" xfId="4217" xr:uid="{89E923EE-C6F1-45B1-BC21-D1C3D14BD600}"/>
    <cellStyle name="Normal 9 5 6 3 2" xfId="5158" xr:uid="{86247849-175D-4ED1-9460-CB9902505186}"/>
    <cellStyle name="Normal 9 5 6 4" xfId="4218" xr:uid="{A201FEEF-FB11-4881-857F-BC928654FBC8}"/>
    <cellStyle name="Normal 9 5 6 4 2" xfId="5159" xr:uid="{A7B7929E-EBD1-4105-A8E5-4EF0A73E852C}"/>
    <cellStyle name="Normal 9 5 6 5" xfId="4219" xr:uid="{3AD403FE-552D-434B-9E97-709B96E592C1}"/>
    <cellStyle name="Normal 9 5 6 5 2" xfId="5160" xr:uid="{777A7C70-E991-4D77-B989-BEB80E4154B5}"/>
    <cellStyle name="Normal 9 5 6 6" xfId="5153" xr:uid="{2E76ECB9-1695-41E3-B167-F6BDFBDC2D35}"/>
    <cellStyle name="Normal 9 5 7" xfId="2473" xr:uid="{4853356B-37C1-40DC-836E-89F527E0183B}"/>
    <cellStyle name="Normal 9 5 7 2" xfId="4220" xr:uid="{B56DFB95-E15B-4FBD-98D7-F379C1B30487}"/>
    <cellStyle name="Normal 9 5 7 2 2" xfId="5162" xr:uid="{B8F234DC-A610-4FB8-9917-0964E9BBFF0E}"/>
    <cellStyle name="Normal 9 5 7 3" xfId="4221" xr:uid="{CCC2EABE-88E6-4974-97E2-916413766E7A}"/>
    <cellStyle name="Normal 9 5 7 3 2" xfId="5163" xr:uid="{10D0D983-9A1D-40D5-8AAE-CE449E919943}"/>
    <cellStyle name="Normal 9 5 7 4" xfId="4222" xr:uid="{0DFA9AAC-B805-4708-BE50-F942D0648AB1}"/>
    <cellStyle name="Normal 9 5 7 4 2" xfId="5164" xr:uid="{53769130-7424-4C03-AD64-98F49CEF3A69}"/>
    <cellStyle name="Normal 9 5 7 5" xfId="5161" xr:uid="{ADFE5E86-458D-40B3-B289-644AAE915FA2}"/>
    <cellStyle name="Normal 9 5 8" xfId="4223" xr:uid="{7EAD6E2B-3B09-458A-B7E4-C17AC94769AE}"/>
    <cellStyle name="Normal 9 5 8 2" xfId="4224" xr:uid="{ABC66D64-E0E6-4054-A06B-E48A46FD6645}"/>
    <cellStyle name="Normal 9 5 8 2 2" xfId="5166" xr:uid="{3A6A8888-7947-4DFE-9F9A-3414D9299EDB}"/>
    <cellStyle name="Normal 9 5 8 3" xfId="4225" xr:uid="{338D4AD4-40FD-4B2A-8B65-69420C1E0C3F}"/>
    <cellStyle name="Normal 9 5 8 3 2" xfId="5167" xr:uid="{A0568D7B-0580-4237-96AC-EA0AEE64B709}"/>
    <cellStyle name="Normal 9 5 8 4" xfId="4226" xr:uid="{D4554791-0BDC-43A5-A268-5957513F42A6}"/>
    <cellStyle name="Normal 9 5 8 4 2" xfId="5168" xr:uid="{B1C9E6CF-BAE9-408A-A354-6DC1A573F76B}"/>
    <cellStyle name="Normal 9 5 8 5" xfId="5165" xr:uid="{7A483BB0-C70C-449E-AC94-E098D3F5E609}"/>
    <cellStyle name="Normal 9 5 9" xfId="4227" xr:uid="{DAC769D4-ED6D-459C-B6F3-F3AE7C6D3229}"/>
    <cellStyle name="Normal 9 5 9 2" xfId="5169" xr:uid="{6D359F44-A3EC-4D14-990A-6E392FB6697C}"/>
    <cellStyle name="Normal 9 6" xfId="183" xr:uid="{05913536-DFD1-4D2F-B5E2-4F5D067F98FC}"/>
    <cellStyle name="Normal 9 6 10" xfId="5170" xr:uid="{3E57B630-A7FC-4510-94F6-CA27C9CB21C7}"/>
    <cellStyle name="Normal 9 6 2" xfId="184" xr:uid="{AA010195-582D-4098-A2FE-6276004DED06}"/>
    <cellStyle name="Normal 9 6 2 2" xfId="426" xr:uid="{5A0B0F07-E2C2-469E-9C18-6B8F2C9BF5C3}"/>
    <cellStyle name="Normal 9 6 2 2 2" xfId="889" xr:uid="{01F47F3D-FC71-4E71-9502-1A1E035E1DD0}"/>
    <cellStyle name="Normal 9 6 2 2 2 2" xfId="2474" xr:uid="{01C856A4-D54A-4E03-B633-A9421CE6FAAC}"/>
    <cellStyle name="Normal 9 6 2 2 2 2 2" xfId="5174" xr:uid="{54FA8554-1C08-44E5-B275-5C309CCCCF98}"/>
    <cellStyle name="Normal 9 6 2 2 2 3" xfId="4228" xr:uid="{94DF0288-168F-4BF8-A1C7-8ABA397190B8}"/>
    <cellStyle name="Normal 9 6 2 2 2 3 2" xfId="5175" xr:uid="{6AF5A024-3255-4EB2-ADE6-14C0F331B069}"/>
    <cellStyle name="Normal 9 6 2 2 2 4" xfId="4229" xr:uid="{94272AB3-0342-4013-9C59-527F3EB0AAA1}"/>
    <cellStyle name="Normal 9 6 2 2 2 4 2" xfId="5176" xr:uid="{28D0BD52-98AD-4911-B25D-D57BDF0798C3}"/>
    <cellStyle name="Normal 9 6 2 2 2 5" xfId="5173" xr:uid="{5D958107-D5A5-4B85-AB0D-63516FE94D41}"/>
    <cellStyle name="Normal 9 6 2 2 3" xfId="2475" xr:uid="{004E19B5-7CFD-492E-AB97-84D263B03E1D}"/>
    <cellStyle name="Normal 9 6 2 2 3 2" xfId="4230" xr:uid="{1C258839-A254-443D-BA47-18A50DB96616}"/>
    <cellStyle name="Normal 9 6 2 2 3 2 2" xfId="5178" xr:uid="{064589C4-BACC-4032-8391-08BB57FBDDF9}"/>
    <cellStyle name="Normal 9 6 2 2 3 3" xfId="4231" xr:uid="{46CC434D-0DA0-44B0-8679-698074FABBC5}"/>
    <cellStyle name="Normal 9 6 2 2 3 3 2" xfId="5179" xr:uid="{7ADBAE34-4817-4953-93B5-2FCBCF7B82B9}"/>
    <cellStyle name="Normal 9 6 2 2 3 4" xfId="4232" xr:uid="{4FF61D63-78D9-47C9-8D37-8ED8F7D2ED40}"/>
    <cellStyle name="Normal 9 6 2 2 3 4 2" xfId="5180" xr:uid="{DC92C85C-EF5A-410A-AE3F-10790C691CEE}"/>
    <cellStyle name="Normal 9 6 2 2 3 5" xfId="5177" xr:uid="{32E58876-3AC6-427F-9ED0-A80467E32ADB}"/>
    <cellStyle name="Normal 9 6 2 2 4" xfId="4233" xr:uid="{3EE43C91-CBD8-4A84-A192-E206180D4533}"/>
    <cellStyle name="Normal 9 6 2 2 4 2" xfId="5181" xr:uid="{30E26D65-6BDC-42CF-A93B-5F2F1330FF46}"/>
    <cellStyle name="Normal 9 6 2 2 5" xfId="4234" xr:uid="{1B6B19B0-DE8C-4450-ACD4-4A2C3CE71309}"/>
    <cellStyle name="Normal 9 6 2 2 5 2" xfId="5182" xr:uid="{8B91E0DF-D8D0-44CA-944F-A98A3E5101B2}"/>
    <cellStyle name="Normal 9 6 2 2 6" xfId="4235" xr:uid="{6FB2535D-EFC7-4BB3-997A-65CCFAB8D634}"/>
    <cellStyle name="Normal 9 6 2 2 6 2" xfId="5183" xr:uid="{E8C2628B-047C-469D-B1EF-C517A32D4AA4}"/>
    <cellStyle name="Normal 9 6 2 2 7" xfId="5172" xr:uid="{EE38FE7C-4E37-46EE-B3BA-2A186EE4360D}"/>
    <cellStyle name="Normal 9 6 2 3" xfId="890" xr:uid="{B69E0D5C-FB35-465B-92C9-73F439EE3717}"/>
    <cellStyle name="Normal 9 6 2 3 2" xfId="2476" xr:uid="{C7A49D07-B487-4BBF-9D61-FEA369EAC5BC}"/>
    <cellStyle name="Normal 9 6 2 3 2 2" xfId="4236" xr:uid="{86C7C3E3-D2A6-4DC7-AE6C-35632689E6D4}"/>
    <cellStyle name="Normal 9 6 2 3 2 2 2" xfId="5186" xr:uid="{F3656C83-DFC9-4E45-BDDA-B194904C705F}"/>
    <cellStyle name="Normal 9 6 2 3 2 3" xfId="4237" xr:uid="{9948BE4D-4249-4099-9BF9-8CCA5B806BB6}"/>
    <cellStyle name="Normal 9 6 2 3 2 3 2" xfId="5187" xr:uid="{5E3C3362-90E3-4EA9-B97A-BD2D6D3CC87E}"/>
    <cellStyle name="Normal 9 6 2 3 2 4" xfId="4238" xr:uid="{DB16F4B1-AF42-4BE2-AA09-8A4B921BF60E}"/>
    <cellStyle name="Normal 9 6 2 3 2 4 2" xfId="5188" xr:uid="{10AF40A2-DA9F-4A74-803A-CBA868BCADA3}"/>
    <cellStyle name="Normal 9 6 2 3 2 5" xfId="5185" xr:uid="{EF2D3929-8581-4739-BC55-C36BC8253DA3}"/>
    <cellStyle name="Normal 9 6 2 3 3" xfId="4239" xr:uid="{36506CFA-E06E-4E53-B28A-5FEDF93152CF}"/>
    <cellStyle name="Normal 9 6 2 3 3 2" xfId="5189" xr:uid="{CB001E6C-A36A-4726-A402-B27297D19420}"/>
    <cellStyle name="Normal 9 6 2 3 4" xfId="4240" xr:uid="{12BDEF6A-C44D-4C06-AF1F-3F56FE8BB76B}"/>
    <cellStyle name="Normal 9 6 2 3 4 2" xfId="5190" xr:uid="{81CDD556-3BD0-4C0D-9F0C-ACDFB8A12490}"/>
    <cellStyle name="Normal 9 6 2 3 5" xfId="4241" xr:uid="{F02D4EED-3B61-49CD-89E3-56AD77435600}"/>
    <cellStyle name="Normal 9 6 2 3 5 2" xfId="5191" xr:uid="{932D46D8-A8C9-440E-B4E8-AA7568FE1DEF}"/>
    <cellStyle name="Normal 9 6 2 3 6" xfId="5184" xr:uid="{530A9A95-0A8E-4C82-863E-C9CB3A0D0934}"/>
    <cellStyle name="Normal 9 6 2 4" xfId="2477" xr:uid="{B3D7E7D8-EE9E-4039-8478-742737AF9429}"/>
    <cellStyle name="Normal 9 6 2 4 2" xfId="4242" xr:uid="{F80C138B-A9A5-43CD-9577-5FDC7990A042}"/>
    <cellStyle name="Normal 9 6 2 4 2 2" xfId="5193" xr:uid="{967E2170-2B13-4F10-BD22-1347A9F5F287}"/>
    <cellStyle name="Normal 9 6 2 4 3" xfId="4243" xr:uid="{3FB0783C-D581-4454-8884-207A316D0391}"/>
    <cellStyle name="Normal 9 6 2 4 3 2" xfId="5194" xr:uid="{7907887D-686F-40FF-9994-3B4975DE3535}"/>
    <cellStyle name="Normal 9 6 2 4 4" xfId="4244" xr:uid="{EE5392E3-DD90-4BE7-80F7-DA3DC55B9C9D}"/>
    <cellStyle name="Normal 9 6 2 4 4 2" xfId="5195" xr:uid="{C545D408-D671-4969-A5F3-DEFA1A40E272}"/>
    <cellStyle name="Normal 9 6 2 4 5" xfId="5192" xr:uid="{90CE3280-06FE-4987-9B7B-F69B249147B6}"/>
    <cellStyle name="Normal 9 6 2 5" xfId="4245" xr:uid="{82AC458D-F8B3-47E0-82AB-771361B71808}"/>
    <cellStyle name="Normal 9 6 2 5 2" xfId="4246" xr:uid="{442EFD75-7BC5-41EA-93D4-3FB5E1EFED70}"/>
    <cellStyle name="Normal 9 6 2 5 2 2" xfId="5197" xr:uid="{960F47B5-0E07-4F20-AD12-7350C9A7138D}"/>
    <cellStyle name="Normal 9 6 2 5 3" xfId="4247" xr:uid="{3251686D-6F76-435F-8FD6-D6081AB5109C}"/>
    <cellStyle name="Normal 9 6 2 5 3 2" xfId="5198" xr:uid="{0200A891-CAEA-45C1-A357-9E99CE2F0C01}"/>
    <cellStyle name="Normal 9 6 2 5 4" xfId="4248" xr:uid="{3E2D8C46-70B2-4FE4-A6BD-1AC919145761}"/>
    <cellStyle name="Normal 9 6 2 5 4 2" xfId="5199" xr:uid="{CBFB5D19-0D08-4632-BE23-B3C6DF81CA01}"/>
    <cellStyle name="Normal 9 6 2 5 5" xfId="5196" xr:uid="{A0D72163-1223-4746-96F8-57104E9D8206}"/>
    <cellStyle name="Normal 9 6 2 6" xfId="4249" xr:uid="{343C027E-7DEB-4B29-9658-43735B55661D}"/>
    <cellStyle name="Normal 9 6 2 6 2" xfId="5200" xr:uid="{4BA5D363-3422-4AF5-B8DF-8F537E178F20}"/>
    <cellStyle name="Normal 9 6 2 7" xfId="4250" xr:uid="{C0C469FB-84A5-477E-BAD4-F49B225A9356}"/>
    <cellStyle name="Normal 9 6 2 7 2" xfId="5201" xr:uid="{27532283-A646-41E5-838E-DA0CD0114EDF}"/>
    <cellStyle name="Normal 9 6 2 8" xfId="4251" xr:uid="{5AA6F51A-E1AC-44C3-9C6C-82C6F54AEE8B}"/>
    <cellStyle name="Normal 9 6 2 8 2" xfId="5202" xr:uid="{8F06471F-AE9E-481D-9682-9D3B77B9F5FF}"/>
    <cellStyle name="Normal 9 6 2 9" xfId="5171" xr:uid="{4C9BC369-04B1-4933-80E3-32C32FC1F773}"/>
    <cellStyle name="Normal 9 6 3" xfId="427" xr:uid="{3C328493-ED6D-40B6-97A9-508120141575}"/>
    <cellStyle name="Normal 9 6 3 2" xfId="891" xr:uid="{94F48D42-0125-47A2-8C84-4DCBBB2D4676}"/>
    <cellStyle name="Normal 9 6 3 2 2" xfId="892" xr:uid="{7BD27942-6669-49C3-A9D4-D74B14B27F4F}"/>
    <cellStyle name="Normal 9 6 3 2 2 2" xfId="5205" xr:uid="{4DC3647B-5136-4938-89CC-31141F7A9560}"/>
    <cellStyle name="Normal 9 6 3 2 3" xfId="4252" xr:uid="{181DE5FB-3FE3-4931-ABDC-C8E08B4A9D61}"/>
    <cellStyle name="Normal 9 6 3 2 3 2" xfId="5206" xr:uid="{AC9D0E85-0601-4F8B-906A-76B3D0C48F57}"/>
    <cellStyle name="Normal 9 6 3 2 4" xfId="4253" xr:uid="{DB1C1E64-0682-4B95-9465-1034838C283E}"/>
    <cellStyle name="Normal 9 6 3 2 4 2" xfId="5207" xr:uid="{216548D5-065B-4E63-96B2-E00AB669F18A}"/>
    <cellStyle name="Normal 9 6 3 2 5" xfId="5204" xr:uid="{512B4F5C-0FDD-47BE-9A5C-46081E788796}"/>
    <cellStyle name="Normal 9 6 3 3" xfId="893" xr:uid="{38D1A1E4-63E8-49E9-A7F4-9A402EF7B24A}"/>
    <cellStyle name="Normal 9 6 3 3 2" xfId="4254" xr:uid="{14D40151-F340-4C0D-B844-558A03DBD93F}"/>
    <cellStyle name="Normal 9 6 3 3 2 2" xfId="5209" xr:uid="{52B258E6-4191-4B02-85CD-E1718340EC5A}"/>
    <cellStyle name="Normal 9 6 3 3 3" xfId="4255" xr:uid="{41A250E4-A99A-45AC-8827-C8EC14E192B2}"/>
    <cellStyle name="Normal 9 6 3 3 3 2" xfId="5210" xr:uid="{18D75A64-947F-40D4-A0C1-56A6F685C17B}"/>
    <cellStyle name="Normal 9 6 3 3 4" xfId="4256" xr:uid="{E269014E-97BF-472E-846F-E4ACFCD0A746}"/>
    <cellStyle name="Normal 9 6 3 3 4 2" xfId="5211" xr:uid="{0BF96109-B453-4F80-B1B7-3320FF314C11}"/>
    <cellStyle name="Normal 9 6 3 3 5" xfId="5208" xr:uid="{AB08C264-7E41-4343-BFC9-97A4C1E6152B}"/>
    <cellStyle name="Normal 9 6 3 4" xfId="4257" xr:uid="{97559956-3DD3-4A5F-ABB9-D24B4EB10F42}"/>
    <cellStyle name="Normal 9 6 3 4 2" xfId="5212" xr:uid="{D92AEE89-E6C3-423A-BCA8-D1164B27DBE5}"/>
    <cellStyle name="Normal 9 6 3 5" xfId="4258" xr:uid="{AFE755F7-8EC3-4379-95CE-010C918B9B06}"/>
    <cellStyle name="Normal 9 6 3 5 2" xfId="5213" xr:uid="{F3FDBFF5-85B2-45B1-87FD-6B90825DFECC}"/>
    <cellStyle name="Normal 9 6 3 6" xfId="4259" xr:uid="{36AC134E-A73E-4185-BFFA-CE1413B40579}"/>
    <cellStyle name="Normal 9 6 3 6 2" xfId="5214" xr:uid="{4D714BA6-C978-4A61-9BD3-DDD26FEDABB9}"/>
    <cellStyle name="Normal 9 6 3 7" xfId="5203" xr:uid="{EAB5334F-1AFF-4DD8-996C-9586F679145A}"/>
    <cellStyle name="Normal 9 6 4" xfId="428" xr:uid="{7817AE20-7A57-4C48-AD74-4DA5F8B58ACF}"/>
    <cellStyle name="Normal 9 6 4 2" xfId="894" xr:uid="{12239A8D-7789-48AC-805A-7CCCA6900BAB}"/>
    <cellStyle name="Normal 9 6 4 2 2" xfId="4260" xr:uid="{90E46F00-FAC1-47A8-9D84-08ED19B206A6}"/>
    <cellStyle name="Normal 9 6 4 2 2 2" xfId="5217" xr:uid="{D780CA4D-4A9E-4ADC-9A88-7D23DAB92D5B}"/>
    <cellStyle name="Normal 9 6 4 2 3" xfId="4261" xr:uid="{803FF2B0-49CD-4B1C-A313-DDD325D088AF}"/>
    <cellStyle name="Normal 9 6 4 2 3 2" xfId="5218" xr:uid="{855B623B-F79C-42CE-B7E1-E845EE16B65C}"/>
    <cellStyle name="Normal 9 6 4 2 4" xfId="4262" xr:uid="{D987F317-26A5-4755-A845-D126261D526E}"/>
    <cellStyle name="Normal 9 6 4 2 4 2" xfId="5219" xr:uid="{0651E8C8-F0D8-437B-A8E4-6DE5AB41E701}"/>
    <cellStyle name="Normal 9 6 4 2 5" xfId="5216" xr:uid="{F057AE77-E346-4B7B-B135-76AAF2487157}"/>
    <cellStyle name="Normal 9 6 4 3" xfId="4263" xr:uid="{AC2BC8FB-0896-4439-A1AA-BB2FFCB69FF3}"/>
    <cellStyle name="Normal 9 6 4 3 2" xfId="5220" xr:uid="{7156D69B-ADEE-45E8-ACD6-176AF360754E}"/>
    <cellStyle name="Normal 9 6 4 4" xfId="4264" xr:uid="{F2D32F44-0C6A-45CD-BB98-72D6E959E74C}"/>
    <cellStyle name="Normal 9 6 4 4 2" xfId="5221" xr:uid="{79B61AA8-CF2F-4907-8850-77C8B6258E93}"/>
    <cellStyle name="Normal 9 6 4 5" xfId="4265" xr:uid="{B052EA36-E3A4-4766-B0E0-EC9B2F6F68AB}"/>
    <cellStyle name="Normal 9 6 4 5 2" xfId="5222" xr:uid="{BFCEA124-FE4D-47B0-A98D-CBE634E3418C}"/>
    <cellStyle name="Normal 9 6 4 6" xfId="5215" xr:uid="{CFD24EBE-0552-458B-A46A-0494E2AB2F91}"/>
    <cellStyle name="Normal 9 6 5" xfId="895" xr:uid="{AAE78631-2E61-418D-B3CC-1BD5573F4DAB}"/>
    <cellStyle name="Normal 9 6 5 2" xfId="4266" xr:uid="{C903BF8D-681E-4B57-8260-A88D91C1F4FD}"/>
    <cellStyle name="Normal 9 6 5 2 2" xfId="5224" xr:uid="{46A88062-F854-463B-85A1-22F9E346E6C8}"/>
    <cellStyle name="Normal 9 6 5 3" xfId="4267" xr:uid="{B45FAE5C-BA19-4909-8D96-922EF1711F98}"/>
    <cellStyle name="Normal 9 6 5 3 2" xfId="5225" xr:uid="{077F7DE7-865C-47A7-AABD-1AAC5182A871}"/>
    <cellStyle name="Normal 9 6 5 4" xfId="4268" xr:uid="{D5EFA4ED-3978-4C9F-A7AD-897A75921E6F}"/>
    <cellStyle name="Normal 9 6 5 4 2" xfId="5226" xr:uid="{98642845-4C1D-4F59-8085-5D4F0AC757C5}"/>
    <cellStyle name="Normal 9 6 5 5" xfId="5223" xr:uid="{DF944440-94B1-4350-8F4E-470079F579EB}"/>
    <cellStyle name="Normal 9 6 6" xfId="4269" xr:uid="{63098A04-07BE-411F-8A49-08B4241B9C95}"/>
    <cellStyle name="Normal 9 6 6 2" xfId="4270" xr:uid="{82F75C8D-1CDB-46AA-9EB7-C7D878AD84C0}"/>
    <cellStyle name="Normal 9 6 6 2 2" xfId="5228" xr:uid="{B5941658-72FB-4CF1-A504-CEC86843233C}"/>
    <cellStyle name="Normal 9 6 6 3" xfId="4271" xr:uid="{FDFC3831-5C8E-4FAF-B914-8D70BFD79727}"/>
    <cellStyle name="Normal 9 6 6 3 2" xfId="5229" xr:uid="{80E1E0CF-DAF3-4132-84D4-97A85E319383}"/>
    <cellStyle name="Normal 9 6 6 4" xfId="4272" xr:uid="{95DF54CA-C5B2-4466-896F-1A9AE770395F}"/>
    <cellStyle name="Normal 9 6 6 4 2" xfId="5230" xr:uid="{AD990041-756A-4E4C-9FE0-BC0957FF6BF4}"/>
    <cellStyle name="Normal 9 6 6 5" xfId="5227" xr:uid="{64DF7A7D-E59F-4BA4-BBEE-2B5177B1F3F0}"/>
    <cellStyle name="Normal 9 6 7" xfId="4273" xr:uid="{59169628-8853-448F-B448-9610F18A2690}"/>
    <cellStyle name="Normal 9 6 7 2" xfId="5231" xr:uid="{DBDAEEF0-EDAC-4FB9-B58F-4396078797C0}"/>
    <cellStyle name="Normal 9 6 8" xfId="4274" xr:uid="{1690530F-32A4-47FB-A4E5-CF28EC216985}"/>
    <cellStyle name="Normal 9 6 8 2" xfId="5232" xr:uid="{3E943342-9858-419A-BC89-815D37C0E093}"/>
    <cellStyle name="Normal 9 6 9" xfId="4275" xr:uid="{7D0CE527-B27A-4A36-92C9-B87B11470FFE}"/>
    <cellStyle name="Normal 9 6 9 2" xfId="5233" xr:uid="{BD53BD19-5972-441F-89E5-1E5AC4A8987E}"/>
    <cellStyle name="Normal 9 7" xfId="185" xr:uid="{C0D552EF-5FF1-449B-8E39-3A642F0A5D70}"/>
    <cellStyle name="Normal 9 7 2" xfId="429" xr:uid="{3E82DB4C-18D8-4B89-A1B0-87A3B8699B72}"/>
    <cellStyle name="Normal 9 7 2 2" xfId="896" xr:uid="{89AE6755-72B5-4906-8EEF-3FCDBE584F15}"/>
    <cellStyle name="Normal 9 7 2 2 2" xfId="2478" xr:uid="{37D779FD-9214-44AC-9693-4D6C8142B011}"/>
    <cellStyle name="Normal 9 7 2 2 2 2" xfId="2479" xr:uid="{7335E6C6-9957-4F5F-850A-3E84279AAB1D}"/>
    <cellStyle name="Normal 9 7 2 2 2 2 2" xfId="5238" xr:uid="{D58D99A4-9F13-4682-AB32-8F37DC0BCBF9}"/>
    <cellStyle name="Normal 9 7 2 2 2 3" xfId="5237" xr:uid="{FC810DF7-E0AF-409D-B65C-7D0BF8079C1D}"/>
    <cellStyle name="Normal 9 7 2 2 3" xfId="2480" xr:uid="{AB7C2D52-770B-432E-A59A-83681D21378B}"/>
    <cellStyle name="Normal 9 7 2 2 3 2" xfId="5239" xr:uid="{84BC2A02-CB39-4683-9949-81F31F612D89}"/>
    <cellStyle name="Normal 9 7 2 2 4" xfId="4276" xr:uid="{3E6F1E1B-3B49-4F06-8D6A-CEE3221665B7}"/>
    <cellStyle name="Normal 9 7 2 2 4 2" xfId="5240" xr:uid="{9167DE45-6548-4F0F-BD21-505E146C094A}"/>
    <cellStyle name="Normal 9 7 2 2 5" xfId="5236" xr:uid="{CD5C10E4-8345-4986-B472-5F7B9F92BCD7}"/>
    <cellStyle name="Normal 9 7 2 3" xfId="2481" xr:uid="{6FAA2D4A-AE06-444B-8A4F-1A154A5C6A3B}"/>
    <cellStyle name="Normal 9 7 2 3 2" xfId="2482" xr:uid="{BA011BF1-DA1D-4A88-A0C2-0A4A751040C9}"/>
    <cellStyle name="Normal 9 7 2 3 2 2" xfId="5242" xr:uid="{39F5F544-6E74-4752-A7FB-AF5EC3F4F056}"/>
    <cellStyle name="Normal 9 7 2 3 3" xfId="4277" xr:uid="{8A6DE4A5-1B28-478C-9257-4301C0A06A84}"/>
    <cellStyle name="Normal 9 7 2 3 3 2" xfId="5243" xr:uid="{6902E98E-03D0-4775-A7E7-007DF6F97D1E}"/>
    <cellStyle name="Normal 9 7 2 3 4" xfId="4278" xr:uid="{9EEAF14D-0A0E-44EC-8F85-214843D7FCA0}"/>
    <cellStyle name="Normal 9 7 2 3 4 2" xfId="5244" xr:uid="{26E9766A-0482-4EA8-9507-3F3C531B1F2D}"/>
    <cellStyle name="Normal 9 7 2 3 5" xfId="5241" xr:uid="{CB0986D2-F7B6-44C3-AC6B-AE63FC1A763D}"/>
    <cellStyle name="Normal 9 7 2 4" xfId="2483" xr:uid="{FAA31219-1CE9-4B1F-9165-07B70192E60B}"/>
    <cellStyle name="Normal 9 7 2 4 2" xfId="5245" xr:uid="{2577EF04-29C3-4EC4-A108-38BE699B1DDD}"/>
    <cellStyle name="Normal 9 7 2 5" xfId="4279" xr:uid="{9812D470-1C38-42C8-B1B9-820AF61CEEE0}"/>
    <cellStyle name="Normal 9 7 2 5 2" xfId="5246" xr:uid="{EF59D385-96DC-4898-8D79-96BD07CA18A5}"/>
    <cellStyle name="Normal 9 7 2 6" xfId="4280" xr:uid="{FC01BD31-5985-40DF-AB93-F7717F49358B}"/>
    <cellStyle name="Normal 9 7 2 6 2" xfId="5247" xr:uid="{F4164AB0-244C-4761-B461-36C6C9730596}"/>
    <cellStyle name="Normal 9 7 2 7" xfId="5235" xr:uid="{5306BBFB-4A21-4D24-8575-85897434A5F1}"/>
    <cellStyle name="Normal 9 7 3" xfId="897" xr:uid="{EE9D1626-D796-41B7-8C48-DE3A4ACB5F40}"/>
    <cellStyle name="Normal 9 7 3 2" xfId="2484" xr:uid="{E9AEDB30-9F28-4064-8272-1E851D426A16}"/>
    <cellStyle name="Normal 9 7 3 2 2" xfId="2485" xr:uid="{7793DB8D-ABCE-45FB-941C-6A497CE790F8}"/>
    <cellStyle name="Normal 9 7 3 2 2 2" xfId="5250" xr:uid="{A769E538-1ADF-49C0-8805-8A73E682021B}"/>
    <cellStyle name="Normal 9 7 3 2 3" xfId="4281" xr:uid="{0496B3B4-23FA-4347-A99E-611EBF26D20C}"/>
    <cellStyle name="Normal 9 7 3 2 3 2" xfId="5251" xr:uid="{CD7A8F51-0EE8-46EF-BBA9-3E5A4181DAE4}"/>
    <cellStyle name="Normal 9 7 3 2 4" xfId="4282" xr:uid="{5A37925B-45BB-42D6-8F98-1441953C1DB0}"/>
    <cellStyle name="Normal 9 7 3 2 4 2" xfId="5252" xr:uid="{1F950AA7-9279-44E0-913A-20B74092A28D}"/>
    <cellStyle name="Normal 9 7 3 2 5" xfId="5249" xr:uid="{E866C892-2CEB-4732-B8FC-4994F51AA649}"/>
    <cellStyle name="Normal 9 7 3 3" xfId="2486" xr:uid="{85634A77-C334-433F-A72C-E4CB74680747}"/>
    <cellStyle name="Normal 9 7 3 3 2" xfId="5253" xr:uid="{A89C57EA-29E2-4566-9979-AD0491FA8768}"/>
    <cellStyle name="Normal 9 7 3 4" xfId="4283" xr:uid="{5E9024AF-F4C0-4430-9240-198F42F4A037}"/>
    <cellStyle name="Normal 9 7 3 4 2" xfId="5254" xr:uid="{1FD8E66F-833B-44F0-9824-F3132FAF7EA4}"/>
    <cellStyle name="Normal 9 7 3 5" xfId="4284" xr:uid="{EF6341DB-9F7A-45F4-9113-4F448851E828}"/>
    <cellStyle name="Normal 9 7 3 5 2" xfId="5255" xr:uid="{7811782D-6D0F-4867-9FB6-FD6FDE6B08B4}"/>
    <cellStyle name="Normal 9 7 3 6" xfId="5248" xr:uid="{39C2A8B7-2A37-4186-BDD0-C1B3A277A1B5}"/>
    <cellStyle name="Normal 9 7 4" xfId="2487" xr:uid="{5D8F42B2-9C0B-4490-8FDE-4A2F4DA17A74}"/>
    <cellStyle name="Normal 9 7 4 2" xfId="2488" xr:uid="{9AB289D9-7499-4D90-A03A-EE967A6ECE1E}"/>
    <cellStyle name="Normal 9 7 4 2 2" xfId="5257" xr:uid="{E5562E58-C161-4801-9456-E4516FF7CC29}"/>
    <cellStyle name="Normal 9 7 4 3" xfId="4285" xr:uid="{2FCE9810-F960-4139-A919-8582FBA6F322}"/>
    <cellStyle name="Normal 9 7 4 3 2" xfId="5258" xr:uid="{10B3195F-93B9-47A6-B66E-0216B308AC75}"/>
    <cellStyle name="Normal 9 7 4 4" xfId="4286" xr:uid="{E084497A-32A6-4307-84E1-CAE1EE41A130}"/>
    <cellStyle name="Normal 9 7 4 4 2" xfId="5259" xr:uid="{9D907831-9DD7-4BF9-A682-96A73D6DFA38}"/>
    <cellStyle name="Normal 9 7 4 5" xfId="5256" xr:uid="{F190CCE0-DA90-41F8-811E-F743CB6FE7FE}"/>
    <cellStyle name="Normal 9 7 5" xfId="2489" xr:uid="{E5EC437F-1EF2-4AF1-BDA7-C09A4C983700}"/>
    <cellStyle name="Normal 9 7 5 2" xfId="4287" xr:uid="{A11BABE4-1A8E-4F48-8945-EF12DA39EB35}"/>
    <cellStyle name="Normal 9 7 5 2 2" xfId="5261" xr:uid="{ABFBED69-816D-4CB8-962A-AFE25F8B05A8}"/>
    <cellStyle name="Normal 9 7 5 3" xfId="4288" xr:uid="{AC2A5486-8892-46D6-A792-738BD38EAEE9}"/>
    <cellStyle name="Normal 9 7 5 3 2" xfId="5262" xr:uid="{3FD658EF-E372-4A8B-BE11-0D332D64F67F}"/>
    <cellStyle name="Normal 9 7 5 4" xfId="4289" xr:uid="{B9EBFC59-7B43-4147-9391-3009426D0BB2}"/>
    <cellStyle name="Normal 9 7 5 4 2" xfId="5263" xr:uid="{A124B10F-200D-4412-AAC7-5ED0174E15C3}"/>
    <cellStyle name="Normal 9 7 5 5" xfId="5260" xr:uid="{2FA71025-A939-4472-86A5-C76C7D9EFDB0}"/>
    <cellStyle name="Normal 9 7 6" xfId="4290" xr:uid="{375D7949-F388-435C-ACFB-1EDA0DB9D844}"/>
    <cellStyle name="Normal 9 7 6 2" xfId="5264" xr:uid="{F1319D8E-431F-4B4E-BCC9-598092D0A03C}"/>
    <cellStyle name="Normal 9 7 7" xfId="4291" xr:uid="{89BEDC41-DACB-4FDB-9B0E-47CFD8CEB9E0}"/>
    <cellStyle name="Normal 9 7 7 2" xfId="5265" xr:uid="{9AEE334B-13FB-4A31-B413-5DF8F6E62157}"/>
    <cellStyle name="Normal 9 7 8" xfId="4292" xr:uid="{D76432AE-78FC-4E99-A9C2-30BC6A84CCED}"/>
    <cellStyle name="Normal 9 7 8 2" xfId="5266" xr:uid="{2B6DCCA8-A985-4035-9B6C-AD25E89B00A3}"/>
    <cellStyle name="Normal 9 7 9" xfId="5234" xr:uid="{393CCF73-E19B-4475-8EE4-33E242226E2F}"/>
    <cellStyle name="Normal 9 8" xfId="430" xr:uid="{7F158A5C-CBEE-4DA4-A0F9-36F95F0DDC16}"/>
    <cellStyle name="Normal 9 8 2" xfId="898" xr:uid="{E687217F-791D-4DF1-8A26-5CA5B8599C7E}"/>
    <cellStyle name="Normal 9 8 2 2" xfId="899" xr:uid="{1BF10DB4-39C4-49CA-8491-3B1A3960C79B}"/>
    <cellStyle name="Normal 9 8 2 2 2" xfId="2490" xr:uid="{5BF3E0DB-30E3-41C5-8DFF-52F5EF20FAD1}"/>
    <cellStyle name="Normal 9 8 2 2 2 2" xfId="5270" xr:uid="{F5143CD7-FFFA-4703-910E-A5A5236BE66B}"/>
    <cellStyle name="Normal 9 8 2 2 3" xfId="4293" xr:uid="{3E0EEB4E-CDAE-4E0D-9E01-FF135391476D}"/>
    <cellStyle name="Normal 9 8 2 2 3 2" xfId="5271" xr:uid="{EFE2F0DD-E4CE-4F5C-A077-9E38BD88FDCC}"/>
    <cellStyle name="Normal 9 8 2 2 4" xfId="4294" xr:uid="{5B337505-477C-43EB-93AB-28C32187A206}"/>
    <cellStyle name="Normal 9 8 2 2 4 2" xfId="5272" xr:uid="{23010A9B-7CB5-497F-9397-5BA208E5FFC0}"/>
    <cellStyle name="Normal 9 8 2 2 5" xfId="5269" xr:uid="{9D02B413-127F-40FB-BE14-FC083ADBF173}"/>
    <cellStyle name="Normal 9 8 2 3" xfId="2491" xr:uid="{56D7A802-A479-4A32-BF25-4639D31ED93E}"/>
    <cellStyle name="Normal 9 8 2 3 2" xfId="5273" xr:uid="{1E4B79DC-5D5E-4E37-B063-67A842C7C79B}"/>
    <cellStyle name="Normal 9 8 2 4" xfId="4295" xr:uid="{CA7EE4D4-49F1-4971-95CB-3B969C8BE065}"/>
    <cellStyle name="Normal 9 8 2 4 2" xfId="5274" xr:uid="{C2931F3E-64FC-4BBC-80C3-1E6168F72499}"/>
    <cellStyle name="Normal 9 8 2 5" xfId="4296" xr:uid="{ADE82F5A-9791-4A11-BD73-26C8C7296DAA}"/>
    <cellStyle name="Normal 9 8 2 5 2" xfId="5275" xr:uid="{906385DB-8F8E-4C31-A941-9E5F99A89A92}"/>
    <cellStyle name="Normal 9 8 2 6" xfId="5268" xr:uid="{0AC74120-3141-411D-93C7-59FF5DEB7764}"/>
    <cellStyle name="Normal 9 8 3" xfId="900" xr:uid="{780A9640-A30A-40F3-848E-BA20ACB4FE7D}"/>
    <cellStyle name="Normal 9 8 3 2" xfId="2492" xr:uid="{1A7AC36F-03E8-4CAA-AFF8-18128B046AF7}"/>
    <cellStyle name="Normal 9 8 3 2 2" xfId="5277" xr:uid="{E887754B-F188-46D7-9FD0-496501B8F8A7}"/>
    <cellStyle name="Normal 9 8 3 3" xfId="4297" xr:uid="{30B26C29-9BF6-4580-AD44-B7BDF2F79BCF}"/>
    <cellStyle name="Normal 9 8 3 3 2" xfId="5278" xr:uid="{D1637474-0ACF-4E8D-BEE7-F5AB4DF95348}"/>
    <cellStyle name="Normal 9 8 3 4" xfId="4298" xr:uid="{5281A388-9C8E-4FEC-B77E-A83D9784A761}"/>
    <cellStyle name="Normal 9 8 3 4 2" xfId="5279" xr:uid="{0B1FB34F-CB92-476F-961A-89BB5FCDC65D}"/>
    <cellStyle name="Normal 9 8 3 5" xfId="5276" xr:uid="{BF83106E-A6C9-461E-BF65-835A9774A87B}"/>
    <cellStyle name="Normal 9 8 4" xfId="2493" xr:uid="{B4F42160-2BB2-4923-833B-E3F21B09A343}"/>
    <cellStyle name="Normal 9 8 4 2" xfId="4299" xr:uid="{BF9288A1-6BBE-4EBB-B1E4-FDC2621AFFDD}"/>
    <cellStyle name="Normal 9 8 4 2 2" xfId="5281" xr:uid="{762504F0-3A33-4509-ADCC-43F2303AD8C9}"/>
    <cellStyle name="Normal 9 8 4 3" xfId="4300" xr:uid="{F5579980-B495-4EEA-86D2-08C0A0EBA458}"/>
    <cellStyle name="Normal 9 8 4 3 2" xfId="5282" xr:uid="{D250E84A-C7D1-4D14-9A65-9C46F274C6B2}"/>
    <cellStyle name="Normal 9 8 4 4" xfId="4301" xr:uid="{D6ABFE70-9A7F-46E9-8BAA-372B033F03F1}"/>
    <cellStyle name="Normal 9 8 4 4 2" xfId="5283" xr:uid="{EB22960A-5184-47BD-8BA5-CD5A6889D2DE}"/>
    <cellStyle name="Normal 9 8 4 5" xfId="5280" xr:uid="{77EDF53B-F08E-40B5-A460-0C4B1EC1D753}"/>
    <cellStyle name="Normal 9 8 5" xfId="4302" xr:uid="{38CFC5FC-E69A-4CAF-AE3F-A4D227E90A19}"/>
    <cellStyle name="Normal 9 8 5 2" xfId="5284" xr:uid="{2E580020-3547-46F5-A17D-1A9FFFFE78AB}"/>
    <cellStyle name="Normal 9 8 6" xfId="4303" xr:uid="{78916F40-096A-48F5-817D-1231B54F076A}"/>
    <cellStyle name="Normal 9 8 6 2" xfId="5285" xr:uid="{A43766F1-C2F8-405A-BF7B-1DFAC3A193D3}"/>
    <cellStyle name="Normal 9 8 7" xfId="4304" xr:uid="{36793CA5-505E-42A3-9A29-A7038316A7FF}"/>
    <cellStyle name="Normal 9 8 7 2" xfId="5286" xr:uid="{0B67BC15-FC70-4D6E-8434-BBCE37D05EC3}"/>
    <cellStyle name="Normal 9 8 8" xfId="5267" xr:uid="{7263D243-D9FC-4C8F-8BD5-198159E37FD4}"/>
    <cellStyle name="Normal 9 9" xfId="431" xr:uid="{5C8A4F93-0892-4485-91FD-758331930965}"/>
    <cellStyle name="Normal 9 9 2" xfId="901" xr:uid="{0A783CF4-2C5F-4E2A-9DCC-0E2CF919A19A}"/>
    <cellStyle name="Normal 9 9 2 2" xfId="2494" xr:uid="{EFE47616-5717-4B67-95A1-0B3244EEBBD2}"/>
    <cellStyle name="Normal 9 9 2 2 2" xfId="5289" xr:uid="{02C93B9E-A108-4A86-A07D-CAC2E0AC5888}"/>
    <cellStyle name="Normal 9 9 2 3" xfId="4305" xr:uid="{FF34E4AA-E355-4CB4-A7AE-5A76DFCF355D}"/>
    <cellStyle name="Normal 9 9 2 3 2" xfId="5290" xr:uid="{7B3144E9-28BE-4E6E-9F16-2808759E596D}"/>
    <cellStyle name="Normal 9 9 2 4" xfId="4306" xr:uid="{F80091C2-BAB6-4857-9795-C57D9612DA80}"/>
    <cellStyle name="Normal 9 9 2 4 2" xfId="5291" xr:uid="{FFF17876-29A4-4275-BCF8-5231206A5829}"/>
    <cellStyle name="Normal 9 9 2 5" xfId="5288" xr:uid="{6E482C6D-D598-4393-92A9-1645CA8F12F3}"/>
    <cellStyle name="Normal 9 9 3" xfId="2495" xr:uid="{D9A711AB-7560-4091-B5FE-FCD640DC2C8B}"/>
    <cellStyle name="Normal 9 9 3 2" xfId="4307" xr:uid="{6FC64EAF-578F-4F6D-A695-13415D6B81A7}"/>
    <cellStyle name="Normal 9 9 3 2 2" xfId="5293" xr:uid="{78CD5075-D8E9-47FF-9A16-D805E830B75D}"/>
    <cellStyle name="Normal 9 9 3 3" xfId="4308" xr:uid="{F5EAA3E7-853E-4924-95EB-F366B06B5A57}"/>
    <cellStyle name="Normal 9 9 3 3 2" xfId="5294" xr:uid="{8932C8DA-88A4-4DA3-ABE4-ED4030F233C8}"/>
    <cellStyle name="Normal 9 9 3 4" xfId="4309" xr:uid="{763F4CAD-ADE6-46EC-9AEA-26967C075305}"/>
    <cellStyle name="Normal 9 9 3 4 2" xfId="5295" xr:uid="{BB5A0F28-2E58-4649-BD54-BF036D85E2F8}"/>
    <cellStyle name="Normal 9 9 3 5" xfId="5292" xr:uid="{08BD9D0C-3DBA-4E33-B0BA-8141A8B6DAD5}"/>
    <cellStyle name="Normal 9 9 4" xfId="4310" xr:uid="{1C43201C-A925-44FD-B622-9FD823B6A597}"/>
    <cellStyle name="Normal 9 9 4 2" xfId="5296" xr:uid="{C7DE75ED-BA00-4F58-94AC-FCB149B37549}"/>
    <cellStyle name="Normal 9 9 5" xfId="4311" xr:uid="{DC1E6CF0-525C-4FC2-BB0E-50C51AEE90AC}"/>
    <cellStyle name="Normal 9 9 5 2" xfId="5297" xr:uid="{FAC6A5E1-E671-418B-9C55-71CB241F333A}"/>
    <cellStyle name="Normal 9 9 6" xfId="4312" xr:uid="{E0DBA319-8FC4-487D-82D8-378076A6B26F}"/>
    <cellStyle name="Normal 9 9 6 2" xfId="5298" xr:uid="{08A0E4EE-86A3-4372-B9EE-2C456674A8EA}"/>
    <cellStyle name="Normal 9 9 7" xfId="5287" xr:uid="{4EB0CE48-8F5A-4D91-A443-43DDD648448C}"/>
    <cellStyle name="Percent 2" xfId="186" xr:uid="{77898340-4FDE-435E-AA7D-9C250C5AB5D9}"/>
    <cellStyle name="Percent 2 2" xfId="5299" xr:uid="{11A123C3-BD68-44B5-96A1-392D21EB88D8}"/>
    <cellStyle name="Гиперссылка 2" xfId="7" xr:uid="{5470D674-578D-43D3-8CAE-8629676F84A2}"/>
    <cellStyle name="Гиперссылка 2 2" xfId="5300" xr:uid="{41409733-8C55-4241-9D92-778577C963D4}"/>
    <cellStyle name="Обычный 2" xfId="5" xr:uid="{EB05984F-8F0A-4353-9166-A327F4D6D1C0}"/>
    <cellStyle name="Обычный 2 2" xfId="8" xr:uid="{5F6B2B72-5087-4FF9-A6C0-D07779355667}"/>
    <cellStyle name="Обычный 2 2 2" xfId="5302" xr:uid="{6E79A08D-96CD-458A-B49E-226E793E2E8A}"/>
    <cellStyle name="Обычный 2 3" xfId="5301" xr:uid="{314DCD81-FE9E-45DB-9345-630CA70A497E}"/>
    <cellStyle name="常规_Sheet1_1" xfId="4414" xr:uid="{A29D4B45-C3DA-47E3-BB3F-8F7555124AA2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4.28515625" bestFit="1" customWidth="1"/>
    <col min="9" max="9" width="2.85546875" customWidth="1"/>
  </cols>
  <sheetData>
    <row r="1" spans="1:23" ht="23.25">
      <c r="A1" s="17"/>
      <c r="B1" s="6" t="s">
        <v>1</v>
      </c>
      <c r="C1" s="5"/>
      <c r="D1" s="5"/>
      <c r="E1" s="5"/>
      <c r="F1" s="5"/>
      <c r="G1" s="3"/>
      <c r="H1" s="6" t="s">
        <v>4</v>
      </c>
      <c r="I1" s="18"/>
    </row>
    <row r="2" spans="1:23" ht="15">
      <c r="A2" s="17"/>
      <c r="B2" s="19" t="s">
        <v>44</v>
      </c>
      <c r="C2" s="4"/>
      <c r="D2" s="4"/>
      <c r="E2" s="4"/>
      <c r="F2" s="4"/>
      <c r="G2" s="7"/>
      <c r="H2" s="7"/>
      <c r="I2" s="18"/>
      <c r="W2" s="52">
        <v>32</v>
      </c>
    </row>
    <row r="3" spans="1:23" ht="15.75" thickBot="1">
      <c r="A3" s="17"/>
      <c r="B3" s="19" t="s">
        <v>8</v>
      </c>
      <c r="C3" s="7"/>
      <c r="D3" s="7"/>
      <c r="E3" s="7"/>
      <c r="F3" s="7"/>
      <c r="G3" s="7"/>
      <c r="H3" s="3"/>
      <c r="I3" s="18"/>
      <c r="W3" t="s">
        <v>43</v>
      </c>
    </row>
    <row r="4" spans="1:23" ht="15">
      <c r="A4" s="17"/>
      <c r="B4" s="19" t="s">
        <v>48</v>
      </c>
      <c r="C4" s="7"/>
      <c r="D4" s="7"/>
      <c r="E4" s="7"/>
      <c r="F4" s="3"/>
      <c r="G4" s="35" t="s">
        <v>5</v>
      </c>
      <c r="H4" s="36" t="s">
        <v>6</v>
      </c>
      <c r="I4" s="18"/>
    </row>
    <row r="5" spans="1:23" ht="15.75" thickBot="1">
      <c r="A5" s="17"/>
      <c r="B5" s="19" t="s">
        <v>49</v>
      </c>
      <c r="C5" s="7"/>
      <c r="D5" s="7"/>
      <c r="E5" s="7"/>
      <c r="F5" s="3"/>
      <c r="G5" s="49">
        <v>45343</v>
      </c>
      <c r="H5" s="48">
        <v>53328</v>
      </c>
      <c r="I5" s="18"/>
    </row>
    <row r="6" spans="1:23" ht="14.25">
      <c r="A6" s="17"/>
      <c r="B6" s="20" t="s">
        <v>2</v>
      </c>
      <c r="C6" s="7"/>
      <c r="D6" s="7"/>
      <c r="E6" s="7"/>
      <c r="F6" s="8"/>
      <c r="G6" s="3"/>
      <c r="H6" s="3"/>
      <c r="I6" s="18"/>
    </row>
    <row r="7" spans="1:23" ht="5.25" customHeight="1" thickBot="1">
      <c r="A7" s="17"/>
      <c r="B7" s="21"/>
      <c r="C7" s="7"/>
      <c r="D7" s="7"/>
      <c r="E7" s="7"/>
      <c r="F7" s="8"/>
      <c r="G7" s="3"/>
      <c r="H7" s="3"/>
      <c r="I7" s="18"/>
    </row>
    <row r="8" spans="1:23" ht="16.5" customHeight="1" thickBot="1">
      <c r="A8" s="17"/>
      <c r="B8" s="122" t="s">
        <v>3</v>
      </c>
      <c r="C8" s="123"/>
      <c r="D8" s="124"/>
      <c r="E8" s="4"/>
      <c r="F8" s="31" t="s">
        <v>12</v>
      </c>
      <c r="G8" s="32"/>
      <c r="H8" s="32"/>
      <c r="I8" s="18"/>
      <c r="K8" s="114"/>
    </row>
    <row r="9" spans="1:23">
      <c r="A9" s="17"/>
      <c r="B9" s="141" t="s">
        <v>55</v>
      </c>
      <c r="C9" s="139"/>
      <c r="D9" s="140"/>
      <c r="E9" s="9"/>
      <c r="F9" s="46" t="str">
        <f t="shared" ref="F9:F14" si="0">B9</f>
        <v>PHIMMADA LTD</v>
      </c>
      <c r="G9" s="133" t="s">
        <v>14</v>
      </c>
      <c r="H9" s="135"/>
      <c r="I9" s="18"/>
    </row>
    <row r="10" spans="1:23">
      <c r="A10" s="17"/>
      <c r="B10" s="141" t="s">
        <v>53</v>
      </c>
      <c r="C10" s="139"/>
      <c r="D10" s="140"/>
      <c r="E10" s="10"/>
      <c r="F10" s="46" t="str">
        <f t="shared" si="0"/>
        <v>Ian Chipchase</v>
      </c>
      <c r="G10" s="133"/>
      <c r="H10" s="136"/>
      <c r="I10" s="18"/>
    </row>
    <row r="11" spans="1:23">
      <c r="A11" s="17"/>
      <c r="B11" s="145" t="s">
        <v>50</v>
      </c>
      <c r="C11" s="143"/>
      <c r="D11" s="144"/>
      <c r="E11" s="10"/>
      <c r="F11" s="46" t="str">
        <f t="shared" si="0"/>
        <v>1A Kensington Gardens</v>
      </c>
      <c r="G11" s="133" t="s">
        <v>15</v>
      </c>
      <c r="H11" s="137" t="s">
        <v>22</v>
      </c>
      <c r="I11" s="18"/>
    </row>
    <row r="12" spans="1:23">
      <c r="A12" s="17"/>
      <c r="B12" s="145" t="s">
        <v>51</v>
      </c>
      <c r="C12" s="143"/>
      <c r="D12" s="144"/>
      <c r="E12" s="10"/>
      <c r="F12" s="46" t="str">
        <f t="shared" si="0"/>
        <v>Brighton, East Sussex, BN1 4AL</v>
      </c>
      <c r="G12" s="133"/>
      <c r="H12" s="136"/>
      <c r="I12" s="18"/>
    </row>
    <row r="13" spans="1:23">
      <c r="A13" s="17"/>
      <c r="B13" s="125" t="s">
        <v>52</v>
      </c>
      <c r="C13" s="126"/>
      <c r="D13" s="127"/>
      <c r="E13" s="11"/>
      <c r="F13" s="46" t="str">
        <f t="shared" si="0"/>
        <v>United Kingdom</v>
      </c>
      <c r="G13" s="134" t="s">
        <v>16</v>
      </c>
      <c r="H13" s="137" t="s">
        <v>57</v>
      </c>
      <c r="I13" s="18"/>
      <c r="L13" s="33" t="s">
        <v>20</v>
      </c>
      <c r="N13" s="142" t="s">
        <v>61</v>
      </c>
    </row>
    <row r="14" spans="1:23" ht="13.5" thickBot="1">
      <c r="A14" s="17"/>
      <c r="B14" s="128"/>
      <c r="C14" s="129"/>
      <c r="D14" s="130"/>
      <c r="E14" s="11"/>
      <c r="F14" s="47">
        <f t="shared" si="0"/>
        <v>0</v>
      </c>
      <c r="G14" s="134"/>
      <c r="H14" s="138"/>
      <c r="I14" s="18"/>
      <c r="L14" s="115">
        <f>VLOOKUP(G5,[1]Sheet1!$A$9:$I$7290,2,FALSE)</f>
        <v>35.92</v>
      </c>
      <c r="N14" s="115">
        <v>38.630000000000003</v>
      </c>
    </row>
    <row r="15" spans="1:23" ht="5.25" customHeight="1">
      <c r="A15" s="17"/>
      <c r="B15" s="11"/>
      <c r="C15" s="11"/>
      <c r="D15" s="11"/>
      <c r="E15" s="11"/>
      <c r="F15" s="11"/>
      <c r="G15" s="33"/>
      <c r="H15" s="34"/>
      <c r="I15" s="18"/>
    </row>
    <row r="16" spans="1:23">
      <c r="A16" s="17"/>
      <c r="B16" s="11" t="s">
        <v>56</v>
      </c>
      <c r="C16" s="11"/>
      <c r="D16" s="11"/>
      <c r="E16" s="11"/>
      <c r="F16" s="11"/>
      <c r="G16" s="33" t="s">
        <v>19</v>
      </c>
      <c r="H16" s="42" t="s">
        <v>21</v>
      </c>
      <c r="I16" s="18"/>
    </row>
    <row r="17" spans="1:9">
      <c r="A17" s="17"/>
      <c r="B17" s="11" t="s">
        <v>54</v>
      </c>
      <c r="C17" s="11"/>
      <c r="D17" s="11"/>
      <c r="E17" s="11"/>
      <c r="F17" s="11"/>
      <c r="H17" s="3"/>
      <c r="I17" s="18"/>
    </row>
    <row r="18" spans="1:9" ht="5.25" customHeight="1" thickBot="1">
      <c r="A18" s="17"/>
      <c r="B18" s="12"/>
      <c r="C18" s="12"/>
      <c r="D18" s="12"/>
      <c r="E18" s="12"/>
      <c r="F18" s="3"/>
      <c r="G18" s="12"/>
      <c r="H18" s="12"/>
      <c r="I18" s="18"/>
    </row>
    <row r="19" spans="1:9" ht="17.25" customHeight="1" thickBot="1">
      <c r="A19" s="17"/>
      <c r="B19" s="13" t="s">
        <v>11</v>
      </c>
      <c r="C19" s="14" t="s">
        <v>7</v>
      </c>
      <c r="D19" s="131" t="s">
        <v>13</v>
      </c>
      <c r="E19" s="132"/>
      <c r="F19" s="41" t="s">
        <v>0</v>
      </c>
      <c r="G19" s="15" t="s">
        <v>9</v>
      </c>
      <c r="H19" s="16" t="s">
        <v>10</v>
      </c>
      <c r="I19" s="18"/>
    </row>
    <row r="20" spans="1:9" ht="36">
      <c r="A20" s="17"/>
      <c r="B20" s="1">
        <v>2</v>
      </c>
      <c r="C20" s="45" t="s">
        <v>58</v>
      </c>
      <c r="D20" s="148" t="s">
        <v>65</v>
      </c>
      <c r="E20" s="149"/>
      <c r="F20" s="50" t="str">
        <f>VLOOKUP(C20,'[2]Acha Air Sales Price List'!$B$1:$D$65536,3,FALSE)</f>
        <v xml:space="preserve">Display board with 120 pieces of silver nose bend it yourself with prong-set 1.5mm round CZ stones (colors) , 22g (0.6mm) </v>
      </c>
      <c r="G20" s="25">
        <f>ROUND(IF(ISBLANK(C20),0,VLOOKUP(C20,'[2]Acha Air Sales Price List'!$B$1:$X$65536,12,FALSE)*$L$14),2)</f>
        <v>1236.1600000000001</v>
      </c>
      <c r="H20" s="26">
        <f t="shared" ref="H20:H60" si="1">ROUND(IF(ISNUMBER(B20), G20*B20, 0),5)</f>
        <v>2472.3200000000002</v>
      </c>
      <c r="I20" s="18"/>
    </row>
    <row r="21" spans="1:9" ht="36">
      <c r="A21" s="17"/>
      <c r="B21" s="1">
        <v>2</v>
      </c>
      <c r="C21" s="45" t="s">
        <v>59</v>
      </c>
      <c r="D21" s="148" t="s">
        <v>65</v>
      </c>
      <c r="E21" s="149"/>
      <c r="F21" s="50" t="str">
        <f>VLOOKUP(C21,'[2]Acha Air Sales Price List'!$B$1:$D$65536,3,FALSE)</f>
        <v>Display board of 120 pieces of 925 sterling silver ''Bend it yourself'' nose studs, 22g (0.6mm) with 1.5mm prong set color crystals</v>
      </c>
      <c r="G21" s="25">
        <f>ROUND(IF(ISBLANK(C21),0,VLOOKUP(C21,'[2]Acha Air Sales Price List'!$B$1:$X$65536,12,FALSE)*$L$14),2)</f>
        <v>1313.16</v>
      </c>
      <c r="H21" s="26">
        <f t="shared" si="1"/>
        <v>2626.32</v>
      </c>
      <c r="I21" s="18"/>
    </row>
    <row r="22" spans="1:9" ht="36">
      <c r="A22" s="17"/>
      <c r="B22" s="1">
        <v>2</v>
      </c>
      <c r="C22" s="43" t="s">
        <v>60</v>
      </c>
      <c r="D22" s="148" t="s">
        <v>65</v>
      </c>
      <c r="E22" s="149"/>
      <c r="F22" s="50" t="str">
        <f>VLOOKUP(C22,'[2]Acha Air Sales Price List'!$B$1:$D$65536,3,FALSE)</f>
        <v>Display with 120 pcs. of 925 sterling silver nose bones, 22g (0.6mm) with 1.5mm and 2 mm ball and 2mm (not  flat) round top</v>
      </c>
      <c r="G22" s="25">
        <f>ROUND(IF(ISBLANK(C22),0,VLOOKUP(C22,'[2]Acha Air Sales Price List'!$B$1:$X$65536,12,FALSE)*$L$14),2)</f>
        <v>1240.44</v>
      </c>
      <c r="H22" s="26">
        <f t="shared" si="1"/>
        <v>2480.88</v>
      </c>
      <c r="I22" s="18"/>
    </row>
    <row r="23" spans="1:9" ht="36">
      <c r="A23" s="17"/>
      <c r="B23" s="1">
        <v>2</v>
      </c>
      <c r="C23" s="43" t="s">
        <v>62</v>
      </c>
      <c r="D23" s="148" t="s">
        <v>65</v>
      </c>
      <c r="E23" s="149"/>
      <c r="F23" s="50" t="str">
        <f>VLOOKUP(C23,'[2]Acha Air Sales Price List'!$B$1:$D$65536,3,FALSE)</f>
        <v>Display board of 120 pieces of 925 sterling silver ''Bend it yourself'' nose studs, 22g (0.6mm) with 1.5mm prong set birth stone crystals</v>
      </c>
      <c r="G23" s="25">
        <f>ROUND(IF(ISBLANK(C23),0,VLOOKUP(C23,'[2]Acha Air Sales Price List'!$B$1:$X$65536,12,FALSE)*$L$14),2)</f>
        <v>1313.16</v>
      </c>
      <c r="H23" s="26">
        <f t="shared" si="1"/>
        <v>2626.32</v>
      </c>
      <c r="I23" s="18"/>
    </row>
    <row r="24" spans="1:9" ht="48">
      <c r="A24" s="17"/>
      <c r="B24" s="1">
        <v>1</v>
      </c>
      <c r="C24" s="43" t="s">
        <v>63</v>
      </c>
      <c r="D24" s="148" t="s">
        <v>65</v>
      </c>
      <c r="E24" s="149"/>
      <c r="F24" s="50" t="str">
        <f>VLOOKUP(C24,'[2]Acha Air Sales Price List'!$B$1:$D$65536,3,FALSE)</f>
        <v>Board of 96 pieces of assorted size (8mm -12mm) 925 sterling silver hoop nose rings with 18k gold plating - 48 pcs. with ball and 48 pcs. endless hoops</v>
      </c>
      <c r="G24" s="25">
        <f>ROUND(IF(ISBLANK(C24),0,VLOOKUP(C24,'[2]Acha Air Sales Price List'!$B$1:$X$65536,12,FALSE)*$L$14),2)</f>
        <v>2990.89</v>
      </c>
      <c r="H24" s="26">
        <f t="shared" si="1"/>
        <v>2990.89</v>
      </c>
      <c r="I24" s="18"/>
    </row>
    <row r="25" spans="1:9" ht="36">
      <c r="A25" s="17"/>
      <c r="B25" s="1">
        <v>1</v>
      </c>
      <c r="C25" s="43" t="s">
        <v>64</v>
      </c>
      <c r="D25" s="148" t="s">
        <v>65</v>
      </c>
      <c r="E25" s="149"/>
      <c r="F25" s="50" t="str">
        <f>VLOOKUP(C25,'[2]Acha Air Sales Price List'!$B$1:$D$65536,3,FALSE)</f>
        <v>Board of 96 pieces of 925 Sterling silver seamless nose hoop,  18g (1mm) - Outer diameter 8mm and 10mm</v>
      </c>
      <c r="G25" s="25">
        <f>ROUND(IF(ISBLANK(C25),0,VLOOKUP(C25,'[2]Acha Air Sales Price List'!$B$1:$X$65536,12,FALSE)*$L$14),2)</f>
        <v>2293.06</v>
      </c>
      <c r="H25" s="26">
        <f t="shared" si="1"/>
        <v>2293.06</v>
      </c>
      <c r="I25" s="18"/>
    </row>
    <row r="26" spans="1:9" ht="12.4" hidden="1" customHeight="1">
      <c r="A26" s="17"/>
      <c r="B26" s="1"/>
      <c r="C26" s="43"/>
      <c r="D26" s="116"/>
      <c r="E26" s="117"/>
      <c r="F26" s="50" t="str">
        <f>VLOOKUP(C26,'[2]Acha Air Sales Price List'!$B$1:$D$65536,3,FALSE)</f>
        <v>Exchange rate :</v>
      </c>
      <c r="G26" s="25">
        <f>ROUND(IF(ISBLANK(C26),0,VLOOKUP(C26,'[2]Acha Air Sales Price List'!$B$1:$X$65536,12,FALSE)*$L$14),2)</f>
        <v>0</v>
      </c>
      <c r="H26" s="26">
        <f t="shared" si="1"/>
        <v>0</v>
      </c>
      <c r="I26" s="18"/>
    </row>
    <row r="27" spans="1:9" ht="12.4" hidden="1" customHeight="1">
      <c r="A27" s="17"/>
      <c r="B27" s="1"/>
      <c r="C27" s="43"/>
      <c r="D27" s="116"/>
      <c r="E27" s="117"/>
      <c r="F27" s="50" t="str">
        <f>VLOOKUP(C27,'[2]Acha Air Sales Price List'!$B$1:$D$65536,3,FALSE)</f>
        <v>Exchange rate :</v>
      </c>
      <c r="G27" s="25">
        <f>ROUND(IF(ISBLANK(C27),0,VLOOKUP(C27,'[2]Acha Air Sales Price List'!$B$1:$X$65536,12,FALSE)*$L$14),2)</f>
        <v>0</v>
      </c>
      <c r="H27" s="26">
        <f t="shared" si="1"/>
        <v>0</v>
      </c>
      <c r="I27" s="18"/>
    </row>
    <row r="28" spans="1:9" ht="12.4" hidden="1" customHeight="1">
      <c r="A28" s="17"/>
      <c r="B28" s="1"/>
      <c r="C28" s="43"/>
      <c r="D28" s="116"/>
      <c r="E28" s="117"/>
      <c r="F28" s="50" t="str">
        <f>VLOOKUP(C28,'[2]Acha Air Sales Price List'!$B$1:$D$65536,3,FALSE)</f>
        <v>Exchange rate :</v>
      </c>
      <c r="G28" s="25">
        <f>ROUND(IF(ISBLANK(C28),0,VLOOKUP(C28,'[2]Acha Air Sales Price List'!$B$1:$X$65536,12,FALSE)*$L$14),2)</f>
        <v>0</v>
      </c>
      <c r="H28" s="26">
        <f t="shared" si="1"/>
        <v>0</v>
      </c>
      <c r="I28" s="18"/>
    </row>
    <row r="29" spans="1:9" ht="12.4" hidden="1" customHeight="1">
      <c r="A29" s="17"/>
      <c r="B29" s="1"/>
      <c r="C29" s="43"/>
      <c r="D29" s="116"/>
      <c r="E29" s="117"/>
      <c r="F29" s="50" t="str">
        <f>VLOOKUP(C29,'[2]Acha Air Sales Price List'!$B$1:$D$65536,3,FALSE)</f>
        <v>Exchange rate :</v>
      </c>
      <c r="G29" s="25">
        <f>ROUND(IF(ISBLANK(C29),0,VLOOKUP(C29,'[2]Acha Air Sales Price List'!$B$1:$X$65536,12,FALSE)*$L$14),2)</f>
        <v>0</v>
      </c>
      <c r="H29" s="26">
        <f t="shared" si="1"/>
        <v>0</v>
      </c>
      <c r="I29" s="18"/>
    </row>
    <row r="30" spans="1:9" ht="12.4" hidden="1" customHeight="1">
      <c r="A30" s="17"/>
      <c r="B30" s="1"/>
      <c r="C30" s="43"/>
      <c r="D30" s="116"/>
      <c r="E30" s="117"/>
      <c r="F30" s="50" t="str">
        <f>VLOOKUP(C30,'[2]Acha Air Sales Price List'!$B$1:$D$65536,3,FALSE)</f>
        <v>Exchange rate :</v>
      </c>
      <c r="G30" s="25">
        <f>ROUND(IF(ISBLANK(C30),0,VLOOKUP(C30,'[2]Acha Air Sales Price List'!$B$1:$X$65536,12,FALSE)*$L$14),2)</f>
        <v>0</v>
      </c>
      <c r="H30" s="26">
        <f t="shared" si="1"/>
        <v>0</v>
      </c>
      <c r="I30" s="18"/>
    </row>
    <row r="31" spans="1:9" ht="12.4" hidden="1" customHeight="1">
      <c r="A31" s="17"/>
      <c r="B31" s="1"/>
      <c r="C31" s="43"/>
      <c r="D31" s="116"/>
      <c r="E31" s="117"/>
      <c r="F31" s="50" t="str">
        <f>VLOOKUP(C31,'[2]Acha Air Sales Price List'!$B$1:$D$65536,3,FALSE)</f>
        <v>Exchange rate :</v>
      </c>
      <c r="G31" s="25">
        <f>ROUND(IF(ISBLANK(C31),0,VLOOKUP(C31,'[2]Acha Air Sales Price List'!$B$1:$X$65536,12,FALSE)*$L$14),2)</f>
        <v>0</v>
      </c>
      <c r="H31" s="26">
        <f t="shared" si="1"/>
        <v>0</v>
      </c>
      <c r="I31" s="18"/>
    </row>
    <row r="32" spans="1:9" ht="12.4" hidden="1" customHeight="1">
      <c r="A32" s="17"/>
      <c r="B32" s="1"/>
      <c r="C32" s="44"/>
      <c r="D32" s="116"/>
      <c r="E32" s="117"/>
      <c r="F32" s="50" t="str">
        <f>VLOOKUP(C32,'[2]Acha Air Sales Price List'!$B$1:$D$65536,3,FALSE)</f>
        <v>Exchange rate :</v>
      </c>
      <c r="G32" s="25">
        <f>ROUND(IF(ISBLANK(C32),0,VLOOKUP(C32,'[2]Acha Air Sales Price List'!$B$1:$X$65536,12,FALSE)*$L$14),2)</f>
        <v>0</v>
      </c>
      <c r="H32" s="26">
        <f t="shared" si="1"/>
        <v>0</v>
      </c>
      <c r="I32" s="18"/>
    </row>
    <row r="33" spans="1:9" ht="12" hidden="1" customHeight="1">
      <c r="A33" s="17"/>
      <c r="B33" s="1"/>
      <c r="C33" s="43"/>
      <c r="D33" s="116"/>
      <c r="E33" s="117"/>
      <c r="F33" s="50" t="str">
        <f>VLOOKUP(C33,'[2]Acha Air Sales Price List'!$B$1:$D$65536,3,FALSE)</f>
        <v>Exchange rate :</v>
      </c>
      <c r="G33" s="25">
        <f>ROUND(IF(ISBLANK(C33),0,VLOOKUP(C33,'[2]Acha Air Sales Price List'!$B$1:$X$65536,12,FALSE)*$L$14),2)</f>
        <v>0</v>
      </c>
      <c r="H33" s="26">
        <f t="shared" si="1"/>
        <v>0</v>
      </c>
      <c r="I33" s="18"/>
    </row>
    <row r="34" spans="1:9" ht="12.4" hidden="1" customHeight="1">
      <c r="A34" s="17"/>
      <c r="B34" s="1"/>
      <c r="C34" s="43"/>
      <c r="D34" s="116"/>
      <c r="E34" s="117"/>
      <c r="F34" s="50" t="str">
        <f>VLOOKUP(C34,'[2]Acha Air Sales Price List'!$B$1:$D$65536,3,FALSE)</f>
        <v>Exchange rate :</v>
      </c>
      <c r="G34" s="25">
        <f>ROUND(IF(ISBLANK(C34),0,VLOOKUP(C34,'[2]Acha Air Sales Price List'!$B$1:$X$65536,12,FALSE)*$L$14),2)</f>
        <v>0</v>
      </c>
      <c r="H34" s="26">
        <f t="shared" si="1"/>
        <v>0</v>
      </c>
      <c r="I34" s="18"/>
    </row>
    <row r="35" spans="1:9" ht="12.4" hidden="1" customHeight="1">
      <c r="A35" s="17"/>
      <c r="B35" s="1"/>
      <c r="C35" s="43"/>
      <c r="D35" s="116"/>
      <c r="E35" s="117"/>
      <c r="F35" s="50" t="str">
        <f>VLOOKUP(C35,'[2]Acha Air Sales Price List'!$B$1:$D$65536,3,FALSE)</f>
        <v>Exchange rate :</v>
      </c>
      <c r="G35" s="25">
        <f>ROUND(IF(ISBLANK(C35),0,VLOOKUP(C35,'[2]Acha Air Sales Price List'!$B$1:$X$65536,12,FALSE)*$L$14),2)</f>
        <v>0</v>
      </c>
      <c r="H35" s="26">
        <f t="shared" si="1"/>
        <v>0</v>
      </c>
      <c r="I35" s="18"/>
    </row>
    <row r="36" spans="1:9" ht="12.4" hidden="1" customHeight="1">
      <c r="A36" s="17"/>
      <c r="B36" s="1"/>
      <c r="C36" s="43"/>
      <c r="D36" s="116"/>
      <c r="E36" s="117"/>
      <c r="F36" s="50" t="str">
        <f>VLOOKUP(C36,'[2]Acha Air Sales Price List'!$B$1:$D$65536,3,FALSE)</f>
        <v>Exchange rate :</v>
      </c>
      <c r="G36" s="25">
        <f>ROUND(IF(ISBLANK(C36),0,VLOOKUP(C36,'[2]Acha Air Sales Price List'!$B$1:$X$65536,12,FALSE)*$L$14),2)</f>
        <v>0</v>
      </c>
      <c r="H36" s="26">
        <f t="shared" si="1"/>
        <v>0</v>
      </c>
      <c r="I36" s="18"/>
    </row>
    <row r="37" spans="1:9" ht="12.4" hidden="1" customHeight="1">
      <c r="A37" s="17"/>
      <c r="B37" s="1"/>
      <c r="C37" s="43"/>
      <c r="D37" s="116"/>
      <c r="E37" s="117"/>
      <c r="F37" s="50" t="str">
        <f>VLOOKUP(C37,'[2]Acha Air Sales Price List'!$B$1:$D$65536,3,FALSE)</f>
        <v>Exchange rate :</v>
      </c>
      <c r="G37" s="25">
        <f>ROUND(IF(ISBLANK(C37),0,VLOOKUP(C37,'[2]Acha Air Sales Price List'!$B$1:$X$65536,12,FALSE)*$L$14),2)</f>
        <v>0</v>
      </c>
      <c r="H37" s="26">
        <f t="shared" si="1"/>
        <v>0</v>
      </c>
      <c r="I37" s="18"/>
    </row>
    <row r="38" spans="1:9" ht="12.4" hidden="1" customHeight="1">
      <c r="A38" s="17"/>
      <c r="B38" s="1"/>
      <c r="C38" s="43"/>
      <c r="D38" s="116"/>
      <c r="E38" s="117"/>
      <c r="F38" s="50" t="str">
        <f>VLOOKUP(C38,'[2]Acha Air Sales Price List'!$B$1:$D$65536,3,FALSE)</f>
        <v>Exchange rate :</v>
      </c>
      <c r="G38" s="25">
        <f>ROUND(IF(ISBLANK(C38),0,VLOOKUP(C38,'[2]Acha Air Sales Price List'!$B$1:$X$65536,12,FALSE)*$L$14),2)</f>
        <v>0</v>
      </c>
      <c r="H38" s="26">
        <f t="shared" si="1"/>
        <v>0</v>
      </c>
      <c r="I38" s="18"/>
    </row>
    <row r="39" spans="1:9" ht="12.4" hidden="1" customHeight="1">
      <c r="A39" s="17"/>
      <c r="B39" s="1"/>
      <c r="C39" s="43"/>
      <c r="D39" s="116"/>
      <c r="E39" s="117"/>
      <c r="F39" s="50" t="str">
        <f>VLOOKUP(C39,'[2]Acha Air Sales Price List'!$B$1:$D$65536,3,FALSE)</f>
        <v>Exchange rate :</v>
      </c>
      <c r="G39" s="25">
        <f>ROUND(IF(ISBLANK(C39),0,VLOOKUP(C39,'[2]Acha Air Sales Price List'!$B$1:$X$65536,12,FALSE)*$L$14),2)</f>
        <v>0</v>
      </c>
      <c r="H39" s="26">
        <f t="shared" si="1"/>
        <v>0</v>
      </c>
      <c r="I39" s="18"/>
    </row>
    <row r="40" spans="1:9" ht="12.4" hidden="1" customHeight="1">
      <c r="A40" s="17"/>
      <c r="B40" s="1"/>
      <c r="C40" s="43"/>
      <c r="D40" s="116"/>
      <c r="E40" s="117"/>
      <c r="F40" s="50" t="str">
        <f>VLOOKUP(C40,'[2]Acha Air Sales Price List'!$B$1:$D$65536,3,FALSE)</f>
        <v>Exchange rate :</v>
      </c>
      <c r="G40" s="25">
        <f>ROUND(IF(ISBLANK(C40),0,VLOOKUP(C40,'[2]Acha Air Sales Price List'!$B$1:$X$65536,12,FALSE)*$L$14),2)</f>
        <v>0</v>
      </c>
      <c r="H40" s="26">
        <f t="shared" si="1"/>
        <v>0</v>
      </c>
      <c r="I40" s="18"/>
    </row>
    <row r="41" spans="1:9" ht="12.4" hidden="1" customHeight="1">
      <c r="A41" s="17"/>
      <c r="B41" s="1"/>
      <c r="C41" s="43"/>
      <c r="D41" s="116"/>
      <c r="E41" s="117"/>
      <c r="F41" s="50" t="str">
        <f>VLOOKUP(C41,'[2]Acha Air Sales Price List'!$B$1:$D$65536,3,FALSE)</f>
        <v>Exchange rate :</v>
      </c>
      <c r="G41" s="25">
        <f>ROUND(IF(ISBLANK(C41),0,VLOOKUP(C41,'[2]Acha Air Sales Price List'!$B$1:$X$65536,12,FALSE)*$L$14),2)</f>
        <v>0</v>
      </c>
      <c r="H41" s="26">
        <f t="shared" si="1"/>
        <v>0</v>
      </c>
      <c r="I41" s="18"/>
    </row>
    <row r="42" spans="1:9" ht="12.4" hidden="1" customHeight="1">
      <c r="A42" s="17"/>
      <c r="B42" s="1"/>
      <c r="C42" s="43"/>
      <c r="D42" s="116"/>
      <c r="E42" s="117"/>
      <c r="F42" s="50" t="str">
        <f>VLOOKUP(C42,'[2]Acha Air Sales Price List'!$B$1:$D$65536,3,FALSE)</f>
        <v>Exchange rate :</v>
      </c>
      <c r="G42" s="25">
        <f>ROUND(IF(ISBLANK(C42),0,VLOOKUP(C42,'[2]Acha Air Sales Price List'!$B$1:$X$65536,12,FALSE)*$L$14),2)</f>
        <v>0</v>
      </c>
      <c r="H42" s="26">
        <f t="shared" si="1"/>
        <v>0</v>
      </c>
      <c r="I42" s="18"/>
    </row>
    <row r="43" spans="1:9" ht="12.4" hidden="1" customHeight="1">
      <c r="A43" s="17"/>
      <c r="B43" s="1"/>
      <c r="C43" s="43"/>
      <c r="D43" s="116"/>
      <c r="E43" s="117"/>
      <c r="F43" s="50" t="str">
        <f>VLOOKUP(C43,'[2]Acha Air Sales Price List'!$B$1:$D$65536,3,FALSE)</f>
        <v>Exchange rate :</v>
      </c>
      <c r="G43" s="25">
        <f>ROUND(IF(ISBLANK(C43),0,VLOOKUP(C43,'[2]Acha Air Sales Price List'!$B$1:$X$65536,12,FALSE)*$L$14),2)</f>
        <v>0</v>
      </c>
      <c r="H43" s="26">
        <f t="shared" si="1"/>
        <v>0</v>
      </c>
      <c r="I43" s="18"/>
    </row>
    <row r="44" spans="1:9" ht="12.4" hidden="1" customHeight="1">
      <c r="A44" s="17"/>
      <c r="B44" s="1"/>
      <c r="C44" s="43"/>
      <c r="D44" s="116"/>
      <c r="E44" s="117"/>
      <c r="F44" s="50" t="str">
        <f>VLOOKUP(C44,'[2]Acha Air Sales Price List'!$B$1:$D$65536,3,FALSE)</f>
        <v>Exchange rate :</v>
      </c>
      <c r="G44" s="25">
        <f>ROUND(IF(ISBLANK(C44),0,VLOOKUP(C44,'[2]Acha Air Sales Price List'!$B$1:$X$65536,12,FALSE)*$L$14),2)</f>
        <v>0</v>
      </c>
      <c r="H44" s="26">
        <f t="shared" si="1"/>
        <v>0</v>
      </c>
      <c r="I44" s="18"/>
    </row>
    <row r="45" spans="1:9" ht="12.4" hidden="1" customHeight="1">
      <c r="A45" s="17"/>
      <c r="B45" s="1"/>
      <c r="C45" s="43"/>
      <c r="D45" s="116"/>
      <c r="E45" s="117"/>
      <c r="F45" s="50" t="str">
        <f>VLOOKUP(C45,'[2]Acha Air Sales Price List'!$B$1:$D$65536,3,FALSE)</f>
        <v>Exchange rate :</v>
      </c>
      <c r="G45" s="25">
        <f>ROUND(IF(ISBLANK(C45),0,VLOOKUP(C45,'[2]Acha Air Sales Price List'!$B$1:$X$65536,12,FALSE)*$L$14),2)</f>
        <v>0</v>
      </c>
      <c r="H45" s="26">
        <f t="shared" si="1"/>
        <v>0</v>
      </c>
      <c r="I45" s="18"/>
    </row>
    <row r="46" spans="1:9" ht="12.4" hidden="1" customHeight="1">
      <c r="A46" s="17"/>
      <c r="B46" s="1"/>
      <c r="C46" s="43"/>
      <c r="D46" s="116"/>
      <c r="E46" s="117"/>
      <c r="F46" s="50" t="str">
        <f>VLOOKUP(C46,'[2]Acha Air Sales Price List'!$B$1:$D$65536,3,FALSE)</f>
        <v>Exchange rate :</v>
      </c>
      <c r="G46" s="25">
        <f>ROUND(IF(ISBLANK(C46),0,VLOOKUP(C46,'[2]Acha Air Sales Price List'!$B$1:$X$65536,12,FALSE)*$L$14),2)</f>
        <v>0</v>
      </c>
      <c r="H46" s="26">
        <f t="shared" si="1"/>
        <v>0</v>
      </c>
      <c r="I46" s="18"/>
    </row>
    <row r="47" spans="1:9" ht="12.4" hidden="1" customHeight="1">
      <c r="A47" s="17"/>
      <c r="B47" s="1"/>
      <c r="C47" s="43"/>
      <c r="D47" s="116"/>
      <c r="E47" s="117"/>
      <c r="F47" s="50" t="str">
        <f>VLOOKUP(C47,'[2]Acha Air Sales Price List'!$B$1:$D$65536,3,FALSE)</f>
        <v>Exchange rate :</v>
      </c>
      <c r="G47" s="25">
        <f>ROUND(IF(ISBLANK(C47),0,VLOOKUP(C47,'[2]Acha Air Sales Price List'!$B$1:$X$65536,12,FALSE)*$L$14),2)</f>
        <v>0</v>
      </c>
      <c r="H47" s="26">
        <f t="shared" si="1"/>
        <v>0</v>
      </c>
      <c r="I47" s="18"/>
    </row>
    <row r="48" spans="1:9" ht="12.4" hidden="1" customHeight="1">
      <c r="A48" s="17"/>
      <c r="B48" s="1"/>
      <c r="C48" s="43"/>
      <c r="D48" s="116"/>
      <c r="E48" s="117"/>
      <c r="F48" s="50" t="str">
        <f>VLOOKUP(C48,'[2]Acha Air Sales Price List'!$B$1:$D$65536,3,FALSE)</f>
        <v>Exchange rate :</v>
      </c>
      <c r="G48" s="25">
        <f>ROUND(IF(ISBLANK(C48),0,VLOOKUP(C48,'[2]Acha Air Sales Price List'!$B$1:$X$65536,12,FALSE)*$L$14),2)</f>
        <v>0</v>
      </c>
      <c r="H48" s="26">
        <f t="shared" si="1"/>
        <v>0</v>
      </c>
      <c r="I48" s="18"/>
    </row>
    <row r="49" spans="1:9" ht="12.4" hidden="1" customHeight="1">
      <c r="A49" s="17"/>
      <c r="B49" s="1"/>
      <c r="C49" s="43"/>
      <c r="D49" s="116"/>
      <c r="E49" s="117"/>
      <c r="F49" s="50" t="str">
        <f>VLOOKUP(C49,'[2]Acha Air Sales Price List'!$B$1:$D$65536,3,FALSE)</f>
        <v>Exchange rate :</v>
      </c>
      <c r="G49" s="25">
        <f>ROUND(IF(ISBLANK(C49),0,VLOOKUP(C49,'[2]Acha Air Sales Price List'!$B$1:$X$65536,12,FALSE)*$L$14),2)</f>
        <v>0</v>
      </c>
      <c r="H49" s="26">
        <f t="shared" si="1"/>
        <v>0</v>
      </c>
      <c r="I49" s="18"/>
    </row>
    <row r="50" spans="1:9" ht="12.4" hidden="1" customHeight="1">
      <c r="A50" s="17"/>
      <c r="B50" s="1"/>
      <c r="C50" s="43"/>
      <c r="D50" s="116"/>
      <c r="E50" s="117"/>
      <c r="F50" s="50" t="str">
        <f>VLOOKUP(C50,'[2]Acha Air Sales Price List'!$B$1:$D$65536,3,FALSE)</f>
        <v>Exchange rate :</v>
      </c>
      <c r="G50" s="25">
        <f>ROUND(IF(ISBLANK(C50),0,VLOOKUP(C50,'[2]Acha Air Sales Price List'!$B$1:$X$65536,12,FALSE)*$L$14),2)</f>
        <v>0</v>
      </c>
      <c r="H50" s="26">
        <f t="shared" si="1"/>
        <v>0</v>
      </c>
      <c r="I50" s="18"/>
    </row>
    <row r="51" spans="1:9" ht="12.4" hidden="1" customHeight="1">
      <c r="A51" s="17"/>
      <c r="B51" s="1"/>
      <c r="C51" s="43"/>
      <c r="D51" s="116"/>
      <c r="E51" s="117"/>
      <c r="F51" s="50" t="str">
        <f>VLOOKUP(C51,'[2]Acha Air Sales Price List'!$B$1:$D$65536,3,FALSE)</f>
        <v>Exchange rate :</v>
      </c>
      <c r="G51" s="25">
        <f>ROUND(IF(ISBLANK(C51),0,VLOOKUP(C51,'[2]Acha Air Sales Price List'!$B$1:$X$65536,12,FALSE)*$L$14),2)</f>
        <v>0</v>
      </c>
      <c r="H51" s="26">
        <f t="shared" si="1"/>
        <v>0</v>
      </c>
      <c r="I51" s="18"/>
    </row>
    <row r="52" spans="1:9" ht="12.4" hidden="1" customHeight="1">
      <c r="A52" s="17"/>
      <c r="B52" s="1"/>
      <c r="C52" s="43"/>
      <c r="D52" s="116"/>
      <c r="E52" s="117"/>
      <c r="F52" s="50" t="str">
        <f>VLOOKUP(C52,'[2]Acha Air Sales Price List'!$B$1:$D$65536,3,FALSE)</f>
        <v>Exchange rate :</v>
      </c>
      <c r="G52" s="25">
        <f>ROUND(IF(ISBLANK(C52),0,VLOOKUP(C52,'[2]Acha Air Sales Price List'!$B$1:$X$65536,12,FALSE)*$L$14),2)</f>
        <v>0</v>
      </c>
      <c r="H52" s="26">
        <f t="shared" si="1"/>
        <v>0</v>
      </c>
      <c r="I52" s="18"/>
    </row>
    <row r="53" spans="1:9" ht="12.4" hidden="1" customHeight="1">
      <c r="A53" s="17"/>
      <c r="B53" s="1"/>
      <c r="C53" s="43"/>
      <c r="D53" s="116"/>
      <c r="E53" s="117"/>
      <c r="F53" s="50" t="str">
        <f>VLOOKUP(C53,'[2]Acha Air Sales Price List'!$B$1:$D$65536,3,FALSE)</f>
        <v>Exchange rate :</v>
      </c>
      <c r="G53" s="25">
        <f>ROUND(IF(ISBLANK(C53),0,VLOOKUP(C53,'[2]Acha Air Sales Price List'!$B$1:$X$65536,12,FALSE)*$L$14),2)</f>
        <v>0</v>
      </c>
      <c r="H53" s="26">
        <f t="shared" si="1"/>
        <v>0</v>
      </c>
      <c r="I53" s="18"/>
    </row>
    <row r="54" spans="1:9" ht="12.4" hidden="1" customHeight="1">
      <c r="A54" s="17"/>
      <c r="B54" s="1"/>
      <c r="C54" s="43"/>
      <c r="D54" s="116"/>
      <c r="E54" s="117"/>
      <c r="F54" s="50" t="str">
        <f>VLOOKUP(C54,'[2]Acha Air Sales Price List'!$B$1:$D$65536,3,FALSE)</f>
        <v>Exchange rate :</v>
      </c>
      <c r="G54" s="25">
        <f>ROUND(IF(ISBLANK(C54),0,VLOOKUP(C54,'[2]Acha Air Sales Price List'!$B$1:$X$65536,12,FALSE)*$L$14),2)</f>
        <v>0</v>
      </c>
      <c r="H54" s="26">
        <f t="shared" si="1"/>
        <v>0</v>
      </c>
      <c r="I54" s="18"/>
    </row>
    <row r="55" spans="1:9" ht="12.4" hidden="1" customHeight="1">
      <c r="A55" s="17"/>
      <c r="B55" s="1"/>
      <c r="C55" s="43"/>
      <c r="D55" s="116"/>
      <c r="E55" s="117"/>
      <c r="F55" s="50" t="str">
        <f>VLOOKUP(C55,'[2]Acha Air Sales Price List'!$B$1:$D$65536,3,FALSE)</f>
        <v>Exchange rate :</v>
      </c>
      <c r="G55" s="25">
        <f>ROUND(IF(ISBLANK(C55),0,VLOOKUP(C55,'[2]Acha Air Sales Price List'!$B$1:$X$65536,12,FALSE)*$L$14),2)</f>
        <v>0</v>
      </c>
      <c r="H55" s="26">
        <f t="shared" si="1"/>
        <v>0</v>
      </c>
      <c r="I55" s="18"/>
    </row>
    <row r="56" spans="1:9" ht="12.4" hidden="1" customHeight="1">
      <c r="A56" s="17"/>
      <c r="B56" s="1"/>
      <c r="C56" s="43"/>
      <c r="D56" s="116"/>
      <c r="E56" s="117"/>
      <c r="F56" s="50" t="str">
        <f>VLOOKUP(C56,'[2]Acha Air Sales Price List'!$B$1:$D$65536,3,FALSE)</f>
        <v>Exchange rate :</v>
      </c>
      <c r="G56" s="25">
        <f>ROUND(IF(ISBLANK(C56),0,VLOOKUP(C56,'[2]Acha Air Sales Price List'!$B$1:$X$65536,12,FALSE)*$L$14),2)</f>
        <v>0</v>
      </c>
      <c r="H56" s="26">
        <f t="shared" si="1"/>
        <v>0</v>
      </c>
      <c r="I56" s="18"/>
    </row>
    <row r="57" spans="1:9" ht="12.4" hidden="1" customHeight="1">
      <c r="A57" s="17"/>
      <c r="B57" s="1"/>
      <c r="C57" s="43"/>
      <c r="D57" s="116"/>
      <c r="E57" s="117"/>
      <c r="F57" s="50" t="str">
        <f>VLOOKUP(C57,'[2]Acha Air Sales Price List'!$B$1:$D$65536,3,FALSE)</f>
        <v>Exchange rate :</v>
      </c>
      <c r="G57" s="25">
        <f>ROUND(IF(ISBLANK(C57),0,VLOOKUP(C57,'[2]Acha Air Sales Price List'!$B$1:$X$65536,12,FALSE)*$L$14),2)</f>
        <v>0</v>
      </c>
      <c r="H57" s="26">
        <f t="shared" si="1"/>
        <v>0</v>
      </c>
      <c r="I57" s="18"/>
    </row>
    <row r="58" spans="1:9" ht="12.4" hidden="1" customHeight="1">
      <c r="A58" s="17"/>
      <c r="B58" s="1"/>
      <c r="C58" s="43"/>
      <c r="D58" s="116"/>
      <c r="E58" s="117"/>
      <c r="F58" s="50" t="str">
        <f>VLOOKUP(C58,'[2]Acha Air Sales Price List'!$B$1:$D$65536,3,FALSE)</f>
        <v>Exchange rate :</v>
      </c>
      <c r="G58" s="25">
        <f>ROUND(IF(ISBLANK(C58),0,VLOOKUP(C58,'[2]Acha Air Sales Price List'!$B$1:$X$65536,12,FALSE)*$L$14),2)</f>
        <v>0</v>
      </c>
      <c r="H58" s="26">
        <f t="shared" si="1"/>
        <v>0</v>
      </c>
      <c r="I58" s="18"/>
    </row>
    <row r="59" spans="1:9" ht="12.4" hidden="1" customHeight="1">
      <c r="A59" s="17"/>
      <c r="B59" s="1"/>
      <c r="C59" s="43"/>
      <c r="D59" s="116"/>
      <c r="E59" s="117"/>
      <c r="F59" s="50" t="str">
        <f>VLOOKUP(C59,'[2]Acha Air Sales Price List'!$B$1:$D$65536,3,FALSE)</f>
        <v>Exchange rate :</v>
      </c>
      <c r="G59" s="25">
        <f>ROUND(IF(ISBLANK(C59),0,VLOOKUP(C59,'[2]Acha Air Sales Price List'!$B$1:$X$65536,12,FALSE)*$L$14),2)</f>
        <v>0</v>
      </c>
      <c r="H59" s="26">
        <f t="shared" si="1"/>
        <v>0</v>
      </c>
      <c r="I59" s="18"/>
    </row>
    <row r="60" spans="1:9" ht="12.4" hidden="1" customHeight="1">
      <c r="A60" s="17"/>
      <c r="B60" s="1"/>
      <c r="C60" s="44"/>
      <c r="D60" s="116"/>
      <c r="E60" s="117"/>
      <c r="F60" s="50" t="str">
        <f>VLOOKUP(C60,'[2]Acha Air Sales Price List'!$B$1:$D$65536,3,FALSE)</f>
        <v>Exchange rate :</v>
      </c>
      <c r="G60" s="25">
        <f>ROUND(IF(ISBLANK(C60),0,VLOOKUP(C60,'[2]Acha Air Sales Price List'!$B$1:$X$65536,12,FALSE)*$L$14),2)</f>
        <v>0</v>
      </c>
      <c r="H60" s="26">
        <f t="shared" si="1"/>
        <v>0</v>
      </c>
      <c r="I60" s="18"/>
    </row>
    <row r="61" spans="1:9" ht="12" hidden="1" customHeight="1">
      <c r="A61" s="17"/>
      <c r="B61" s="1"/>
      <c r="C61" s="43"/>
      <c r="D61" s="116"/>
      <c r="E61" s="117"/>
      <c r="F61" s="50" t="str">
        <f>VLOOKUP(C61,'[2]Acha Air Sales Price List'!$B$1:$D$65536,3,FALSE)</f>
        <v>Exchange rate :</v>
      </c>
      <c r="G61" s="25">
        <f>ROUND(IF(ISBLANK(C61),0,VLOOKUP(C61,'[2]Acha Air Sales Price List'!$B$1:$X$65536,12,FALSE)*$L$14),2)</f>
        <v>0</v>
      </c>
      <c r="H61" s="26">
        <f t="shared" ref="H61:H97" si="2">ROUND(IF(ISNUMBER(B61), G61*B61, 0),5)</f>
        <v>0</v>
      </c>
      <c r="I61" s="18"/>
    </row>
    <row r="62" spans="1:9" ht="12.4" hidden="1" customHeight="1">
      <c r="A62" s="17"/>
      <c r="B62" s="1"/>
      <c r="C62" s="43"/>
      <c r="D62" s="116"/>
      <c r="E62" s="117"/>
      <c r="F62" s="50" t="str">
        <f>VLOOKUP(C62,'[2]Acha Air Sales Price List'!$B$1:$D$65536,3,FALSE)</f>
        <v>Exchange rate :</v>
      </c>
      <c r="G62" s="25">
        <f>ROUND(IF(ISBLANK(C62),0,VLOOKUP(C62,'[2]Acha Air Sales Price List'!$B$1:$X$65536,12,FALSE)*$L$14),2)</f>
        <v>0</v>
      </c>
      <c r="H62" s="26">
        <f t="shared" si="2"/>
        <v>0</v>
      </c>
      <c r="I62" s="18"/>
    </row>
    <row r="63" spans="1:9" ht="12.4" hidden="1" customHeight="1">
      <c r="A63" s="17"/>
      <c r="B63" s="1"/>
      <c r="C63" s="43"/>
      <c r="D63" s="116"/>
      <c r="E63" s="117"/>
      <c r="F63" s="50" t="str">
        <f>VLOOKUP(C63,'[2]Acha Air Sales Price List'!$B$1:$D$65536,3,FALSE)</f>
        <v>Exchange rate :</v>
      </c>
      <c r="G63" s="25">
        <f>ROUND(IF(ISBLANK(C63),0,VLOOKUP(C63,'[2]Acha Air Sales Price List'!$B$1:$X$65536,12,FALSE)*$L$14),2)</f>
        <v>0</v>
      </c>
      <c r="H63" s="26">
        <f t="shared" si="2"/>
        <v>0</v>
      </c>
      <c r="I63" s="18"/>
    </row>
    <row r="64" spans="1:9" ht="12.4" hidden="1" customHeight="1">
      <c r="A64" s="17"/>
      <c r="B64" s="1"/>
      <c r="C64" s="43"/>
      <c r="D64" s="116"/>
      <c r="E64" s="117"/>
      <c r="F64" s="50" t="str">
        <f>VLOOKUP(C64,'[2]Acha Air Sales Price List'!$B$1:$D$65536,3,FALSE)</f>
        <v>Exchange rate :</v>
      </c>
      <c r="G64" s="25">
        <f>ROUND(IF(ISBLANK(C64),0,VLOOKUP(C64,'[2]Acha Air Sales Price List'!$B$1:$X$65536,12,FALSE)*$L$14),2)</f>
        <v>0</v>
      </c>
      <c r="H64" s="26">
        <f t="shared" si="2"/>
        <v>0</v>
      </c>
      <c r="I64" s="18"/>
    </row>
    <row r="65" spans="1:9" ht="12.4" hidden="1" customHeight="1">
      <c r="A65" s="17"/>
      <c r="B65" s="1"/>
      <c r="C65" s="43"/>
      <c r="D65" s="116"/>
      <c r="E65" s="117"/>
      <c r="F65" s="50" t="str">
        <f>VLOOKUP(C65,'[2]Acha Air Sales Price List'!$B$1:$D$65536,3,FALSE)</f>
        <v>Exchange rate :</v>
      </c>
      <c r="G65" s="25">
        <f>ROUND(IF(ISBLANK(C65),0,VLOOKUP(C65,'[2]Acha Air Sales Price List'!$B$1:$X$65536,12,FALSE)*$L$14),2)</f>
        <v>0</v>
      </c>
      <c r="H65" s="26">
        <f t="shared" si="2"/>
        <v>0</v>
      </c>
      <c r="I65" s="18"/>
    </row>
    <row r="66" spans="1:9" ht="12.4" hidden="1" customHeight="1">
      <c r="A66" s="17"/>
      <c r="B66" s="1"/>
      <c r="C66" s="43"/>
      <c r="D66" s="116"/>
      <c r="E66" s="117"/>
      <c r="F66" s="50" t="str">
        <f>VLOOKUP(C66,'[2]Acha Air Sales Price List'!$B$1:$D$65536,3,FALSE)</f>
        <v>Exchange rate :</v>
      </c>
      <c r="G66" s="25">
        <f>ROUND(IF(ISBLANK(C66),0,VLOOKUP(C66,'[2]Acha Air Sales Price List'!$B$1:$X$65536,12,FALSE)*$L$14),2)</f>
        <v>0</v>
      </c>
      <c r="H66" s="26">
        <f t="shared" si="2"/>
        <v>0</v>
      </c>
      <c r="I66" s="18"/>
    </row>
    <row r="67" spans="1:9" ht="12.4" hidden="1" customHeight="1">
      <c r="A67" s="17"/>
      <c r="B67" s="1"/>
      <c r="C67" s="43"/>
      <c r="D67" s="116"/>
      <c r="E67" s="117"/>
      <c r="F67" s="50" t="str">
        <f>VLOOKUP(C67,'[2]Acha Air Sales Price List'!$B$1:$D$65536,3,FALSE)</f>
        <v>Exchange rate :</v>
      </c>
      <c r="G67" s="25">
        <f>ROUND(IF(ISBLANK(C67),0,VLOOKUP(C67,'[2]Acha Air Sales Price List'!$B$1:$X$65536,12,FALSE)*$L$14),2)</f>
        <v>0</v>
      </c>
      <c r="H67" s="26">
        <f t="shared" si="2"/>
        <v>0</v>
      </c>
      <c r="I67" s="18"/>
    </row>
    <row r="68" spans="1:9" ht="12.4" hidden="1" customHeight="1">
      <c r="A68" s="17"/>
      <c r="B68" s="1"/>
      <c r="C68" s="43"/>
      <c r="D68" s="116"/>
      <c r="E68" s="117"/>
      <c r="F68" s="50" t="str">
        <f>VLOOKUP(C68,'[2]Acha Air Sales Price List'!$B$1:$D$65536,3,FALSE)</f>
        <v>Exchange rate :</v>
      </c>
      <c r="G68" s="25">
        <f>ROUND(IF(ISBLANK(C68),0,VLOOKUP(C68,'[2]Acha Air Sales Price List'!$B$1:$X$65536,12,FALSE)*$L$14),2)</f>
        <v>0</v>
      </c>
      <c r="H68" s="26">
        <f t="shared" si="2"/>
        <v>0</v>
      </c>
      <c r="I68" s="18"/>
    </row>
    <row r="69" spans="1:9" ht="12.4" hidden="1" customHeight="1">
      <c r="A69" s="17"/>
      <c r="B69" s="1"/>
      <c r="C69" s="43"/>
      <c r="D69" s="116"/>
      <c r="E69" s="117"/>
      <c r="F69" s="50" t="str">
        <f>VLOOKUP(C69,'[2]Acha Air Sales Price List'!$B$1:$D$65536,3,FALSE)</f>
        <v>Exchange rate :</v>
      </c>
      <c r="G69" s="25">
        <f>ROUND(IF(ISBLANK(C69),0,VLOOKUP(C69,'[2]Acha Air Sales Price List'!$B$1:$X$65536,12,FALSE)*$L$14),2)</f>
        <v>0</v>
      </c>
      <c r="H69" s="26">
        <f t="shared" si="2"/>
        <v>0</v>
      </c>
      <c r="I69" s="18"/>
    </row>
    <row r="70" spans="1:9" ht="12.4" hidden="1" customHeight="1">
      <c r="A70" s="17"/>
      <c r="B70" s="1"/>
      <c r="C70" s="43"/>
      <c r="D70" s="116"/>
      <c r="E70" s="117"/>
      <c r="F70" s="50" t="str">
        <f>VLOOKUP(C70,'[2]Acha Air Sales Price List'!$B$1:$D$65536,3,FALSE)</f>
        <v>Exchange rate :</v>
      </c>
      <c r="G70" s="25">
        <f>ROUND(IF(ISBLANK(C70),0,VLOOKUP(C70,'[2]Acha Air Sales Price List'!$B$1:$X$65536,12,FALSE)*$L$14),2)</f>
        <v>0</v>
      </c>
      <c r="H70" s="26">
        <f t="shared" si="2"/>
        <v>0</v>
      </c>
      <c r="I70" s="18"/>
    </row>
    <row r="71" spans="1:9" ht="12.4" hidden="1" customHeight="1">
      <c r="A71" s="17"/>
      <c r="B71" s="1"/>
      <c r="C71" s="43"/>
      <c r="D71" s="116"/>
      <c r="E71" s="117"/>
      <c r="F71" s="50" t="str">
        <f>VLOOKUP(C71,'[2]Acha Air Sales Price List'!$B$1:$D$65536,3,FALSE)</f>
        <v>Exchange rate :</v>
      </c>
      <c r="G71" s="25">
        <f>ROUND(IF(ISBLANK(C71),0,VLOOKUP(C71,'[2]Acha Air Sales Price List'!$B$1:$X$65536,12,FALSE)*$L$14),2)</f>
        <v>0</v>
      </c>
      <c r="H71" s="26">
        <f t="shared" si="2"/>
        <v>0</v>
      </c>
      <c r="I71" s="18"/>
    </row>
    <row r="72" spans="1:9" ht="12.4" hidden="1" customHeight="1">
      <c r="A72" s="17"/>
      <c r="B72" s="1"/>
      <c r="C72" s="43"/>
      <c r="D72" s="116"/>
      <c r="E72" s="117"/>
      <c r="F72" s="50" t="str">
        <f>VLOOKUP(C72,'[2]Acha Air Sales Price List'!$B$1:$D$65536,3,FALSE)</f>
        <v>Exchange rate :</v>
      </c>
      <c r="G72" s="25">
        <f>ROUND(IF(ISBLANK(C72),0,VLOOKUP(C72,'[2]Acha Air Sales Price List'!$B$1:$X$65536,12,FALSE)*$L$14),2)</f>
        <v>0</v>
      </c>
      <c r="H72" s="26">
        <f t="shared" si="2"/>
        <v>0</v>
      </c>
      <c r="I72" s="18"/>
    </row>
    <row r="73" spans="1:9" ht="12.4" hidden="1" customHeight="1">
      <c r="A73" s="17"/>
      <c r="B73" s="1"/>
      <c r="C73" s="43"/>
      <c r="D73" s="116"/>
      <c r="E73" s="117"/>
      <c r="F73" s="50" t="str">
        <f>VLOOKUP(C73,'[2]Acha Air Sales Price List'!$B$1:$D$65536,3,FALSE)</f>
        <v>Exchange rate :</v>
      </c>
      <c r="G73" s="25">
        <f>ROUND(IF(ISBLANK(C73),0,VLOOKUP(C73,'[2]Acha Air Sales Price List'!$B$1:$X$65536,12,FALSE)*$L$14),2)</f>
        <v>0</v>
      </c>
      <c r="H73" s="26">
        <f t="shared" si="2"/>
        <v>0</v>
      </c>
      <c r="I73" s="18"/>
    </row>
    <row r="74" spans="1:9" ht="12.4" hidden="1" customHeight="1">
      <c r="A74" s="17"/>
      <c r="B74" s="1"/>
      <c r="C74" s="43"/>
      <c r="D74" s="116"/>
      <c r="E74" s="117"/>
      <c r="F74" s="50" t="str">
        <f>VLOOKUP(C74,'[2]Acha Air Sales Price List'!$B$1:$D$65536,3,FALSE)</f>
        <v>Exchange rate :</v>
      </c>
      <c r="G74" s="25">
        <f>ROUND(IF(ISBLANK(C74),0,VLOOKUP(C74,'[2]Acha Air Sales Price List'!$B$1:$X$65536,12,FALSE)*$L$14),2)</f>
        <v>0</v>
      </c>
      <c r="H74" s="26">
        <f t="shared" si="2"/>
        <v>0</v>
      </c>
      <c r="I74" s="18"/>
    </row>
    <row r="75" spans="1:9" ht="12.4" hidden="1" customHeight="1">
      <c r="A75" s="17"/>
      <c r="B75" s="1"/>
      <c r="C75" s="43"/>
      <c r="D75" s="116"/>
      <c r="E75" s="117"/>
      <c r="F75" s="50" t="str">
        <f>VLOOKUP(C75,'[2]Acha Air Sales Price List'!$B$1:$D$65536,3,FALSE)</f>
        <v>Exchange rate :</v>
      </c>
      <c r="G75" s="25">
        <f>ROUND(IF(ISBLANK(C75),0,VLOOKUP(C75,'[2]Acha Air Sales Price List'!$B$1:$X$65536,12,FALSE)*$L$14),2)</f>
        <v>0</v>
      </c>
      <c r="H75" s="26">
        <f t="shared" si="2"/>
        <v>0</v>
      </c>
      <c r="I75" s="18"/>
    </row>
    <row r="76" spans="1:9" ht="12.4" hidden="1" customHeight="1">
      <c r="A76" s="17"/>
      <c r="B76" s="1"/>
      <c r="C76" s="43"/>
      <c r="D76" s="116"/>
      <c r="E76" s="117"/>
      <c r="F76" s="50" t="str">
        <f>VLOOKUP(C76,'[2]Acha Air Sales Price List'!$B$1:$D$65536,3,FALSE)</f>
        <v>Exchange rate :</v>
      </c>
      <c r="G76" s="25">
        <f>ROUND(IF(ISBLANK(C76),0,VLOOKUP(C76,'[2]Acha Air Sales Price List'!$B$1:$X$65536,12,FALSE)*$L$14),2)</f>
        <v>0</v>
      </c>
      <c r="H76" s="26">
        <f t="shared" si="2"/>
        <v>0</v>
      </c>
      <c r="I76" s="18"/>
    </row>
    <row r="77" spans="1:9" ht="12.4" hidden="1" customHeight="1">
      <c r="A77" s="17"/>
      <c r="B77" s="1"/>
      <c r="C77" s="43"/>
      <c r="D77" s="116"/>
      <c r="E77" s="117"/>
      <c r="F77" s="50" t="str">
        <f>VLOOKUP(C77,'[2]Acha Air Sales Price List'!$B$1:$D$65536,3,FALSE)</f>
        <v>Exchange rate :</v>
      </c>
      <c r="G77" s="25">
        <f>ROUND(IF(ISBLANK(C77),0,VLOOKUP(C77,'[2]Acha Air Sales Price List'!$B$1:$X$65536,12,FALSE)*$L$14),2)</f>
        <v>0</v>
      </c>
      <c r="H77" s="26">
        <f t="shared" si="2"/>
        <v>0</v>
      </c>
      <c r="I77" s="18"/>
    </row>
    <row r="78" spans="1:9" ht="12.4" hidden="1" customHeight="1">
      <c r="A78" s="17"/>
      <c r="B78" s="1"/>
      <c r="C78" s="43"/>
      <c r="D78" s="116"/>
      <c r="E78" s="117"/>
      <c r="F78" s="50" t="str">
        <f>VLOOKUP(C78,'[2]Acha Air Sales Price List'!$B$1:$D$65536,3,FALSE)</f>
        <v>Exchange rate :</v>
      </c>
      <c r="G78" s="25">
        <f>ROUND(IF(ISBLANK(C78),0,VLOOKUP(C78,'[2]Acha Air Sales Price List'!$B$1:$X$65536,12,FALSE)*$L$14),2)</f>
        <v>0</v>
      </c>
      <c r="H78" s="26">
        <f t="shared" si="2"/>
        <v>0</v>
      </c>
      <c r="I78" s="18"/>
    </row>
    <row r="79" spans="1:9" ht="12.4" hidden="1" customHeight="1">
      <c r="A79" s="17"/>
      <c r="B79" s="1"/>
      <c r="C79" s="43"/>
      <c r="D79" s="116"/>
      <c r="E79" s="117"/>
      <c r="F79" s="50" t="str">
        <f>VLOOKUP(C79,'[2]Acha Air Sales Price List'!$B$1:$D$65536,3,FALSE)</f>
        <v>Exchange rate :</v>
      </c>
      <c r="G79" s="25">
        <f>ROUND(IF(ISBLANK(C79),0,VLOOKUP(C79,'[2]Acha Air Sales Price List'!$B$1:$X$65536,12,FALSE)*$L$14),2)</f>
        <v>0</v>
      </c>
      <c r="H79" s="26">
        <f t="shared" si="2"/>
        <v>0</v>
      </c>
      <c r="I79" s="18"/>
    </row>
    <row r="80" spans="1:9" ht="12.4" hidden="1" customHeight="1">
      <c r="A80" s="17"/>
      <c r="B80" s="1"/>
      <c r="C80" s="43"/>
      <c r="D80" s="116"/>
      <c r="E80" s="117"/>
      <c r="F80" s="50" t="str">
        <f>VLOOKUP(C80,'[2]Acha Air Sales Price List'!$B$1:$D$65536,3,FALSE)</f>
        <v>Exchange rate :</v>
      </c>
      <c r="G80" s="25">
        <f>ROUND(IF(ISBLANK(C80),0,VLOOKUP(C80,'[2]Acha Air Sales Price List'!$B$1:$X$65536,12,FALSE)*$L$14),2)</f>
        <v>0</v>
      </c>
      <c r="H80" s="26">
        <f t="shared" si="2"/>
        <v>0</v>
      </c>
      <c r="I80" s="18"/>
    </row>
    <row r="81" spans="1:9" ht="12.4" hidden="1" customHeight="1">
      <c r="A81" s="17"/>
      <c r="B81" s="1"/>
      <c r="C81" s="43"/>
      <c r="D81" s="116"/>
      <c r="E81" s="117"/>
      <c r="F81" s="50" t="str">
        <f>VLOOKUP(C81,'[2]Acha Air Sales Price List'!$B$1:$D$65536,3,FALSE)</f>
        <v>Exchange rate :</v>
      </c>
      <c r="G81" s="25">
        <f>ROUND(IF(ISBLANK(C81),0,VLOOKUP(C81,'[2]Acha Air Sales Price List'!$B$1:$X$65536,12,FALSE)*$L$14),2)</f>
        <v>0</v>
      </c>
      <c r="H81" s="26">
        <f t="shared" si="2"/>
        <v>0</v>
      </c>
      <c r="I81" s="18"/>
    </row>
    <row r="82" spans="1:9" ht="12.4" hidden="1" customHeight="1">
      <c r="A82" s="17"/>
      <c r="B82" s="1"/>
      <c r="C82" s="43"/>
      <c r="D82" s="116"/>
      <c r="E82" s="117"/>
      <c r="F82" s="50" t="str">
        <f>VLOOKUP(C82,'[2]Acha Air Sales Price List'!$B$1:$D$65536,3,FALSE)</f>
        <v>Exchange rate :</v>
      </c>
      <c r="G82" s="25">
        <f>ROUND(IF(ISBLANK(C82),0,VLOOKUP(C82,'[2]Acha Air Sales Price List'!$B$1:$X$65536,12,FALSE)*$L$14),2)</f>
        <v>0</v>
      </c>
      <c r="H82" s="26">
        <f t="shared" si="2"/>
        <v>0</v>
      </c>
      <c r="I82" s="18"/>
    </row>
    <row r="83" spans="1:9" ht="12.4" hidden="1" customHeight="1">
      <c r="A83" s="17"/>
      <c r="B83" s="1"/>
      <c r="C83" s="43"/>
      <c r="D83" s="116"/>
      <c r="E83" s="117"/>
      <c r="F83" s="50" t="str">
        <f>VLOOKUP(C83,'[2]Acha Air Sales Price List'!$B$1:$D$65536,3,FALSE)</f>
        <v>Exchange rate :</v>
      </c>
      <c r="G83" s="25">
        <f>ROUND(IF(ISBLANK(C83),0,VLOOKUP(C83,'[2]Acha Air Sales Price List'!$B$1:$X$65536,12,FALSE)*$L$14),2)</f>
        <v>0</v>
      </c>
      <c r="H83" s="26">
        <f t="shared" si="2"/>
        <v>0</v>
      </c>
      <c r="I83" s="18"/>
    </row>
    <row r="84" spans="1:9" ht="12.4" hidden="1" customHeight="1">
      <c r="A84" s="17"/>
      <c r="B84" s="1"/>
      <c r="C84" s="44"/>
      <c r="D84" s="116"/>
      <c r="E84" s="117"/>
      <c r="F84" s="50" t="str">
        <f>VLOOKUP(C84,'[2]Acha Air Sales Price List'!$B$1:$D$65536,3,FALSE)</f>
        <v>Exchange rate :</v>
      </c>
      <c r="G84" s="25">
        <f>ROUND(IF(ISBLANK(C84),0,VLOOKUP(C84,'[2]Acha Air Sales Price List'!$B$1:$X$65536,12,FALSE)*$L$14),2)</f>
        <v>0</v>
      </c>
      <c r="H84" s="26">
        <f t="shared" si="2"/>
        <v>0</v>
      </c>
      <c r="I84" s="18"/>
    </row>
    <row r="85" spans="1:9" ht="12" hidden="1" customHeight="1">
      <c r="A85" s="17"/>
      <c r="B85" s="1"/>
      <c r="C85" s="43"/>
      <c r="D85" s="116"/>
      <c r="E85" s="117"/>
      <c r="F85" s="50" t="str">
        <f>VLOOKUP(C85,'[2]Acha Air Sales Price List'!$B$1:$D$65536,3,FALSE)</f>
        <v>Exchange rate :</v>
      </c>
      <c r="G85" s="25">
        <f>ROUND(IF(ISBLANK(C85),0,VLOOKUP(C85,'[2]Acha Air Sales Price List'!$B$1:$X$65536,12,FALSE)*$L$14),2)</f>
        <v>0</v>
      </c>
      <c r="H85" s="26">
        <f t="shared" si="2"/>
        <v>0</v>
      </c>
      <c r="I85" s="18"/>
    </row>
    <row r="86" spans="1:9" ht="12.4" hidden="1" customHeight="1">
      <c r="A86" s="17"/>
      <c r="B86" s="1"/>
      <c r="C86" s="43"/>
      <c r="D86" s="116"/>
      <c r="E86" s="117"/>
      <c r="F86" s="50" t="str">
        <f>VLOOKUP(C86,'[2]Acha Air Sales Price List'!$B$1:$D$65536,3,FALSE)</f>
        <v>Exchange rate :</v>
      </c>
      <c r="G86" s="25">
        <f>ROUND(IF(ISBLANK(C86),0,VLOOKUP(C86,'[2]Acha Air Sales Price List'!$B$1:$X$65536,12,FALSE)*$L$14),2)</f>
        <v>0</v>
      </c>
      <c r="H86" s="26">
        <f t="shared" si="2"/>
        <v>0</v>
      </c>
      <c r="I86" s="18"/>
    </row>
    <row r="87" spans="1:9" ht="12.4" hidden="1" customHeight="1">
      <c r="A87" s="17"/>
      <c r="B87" s="1"/>
      <c r="C87" s="43"/>
      <c r="D87" s="116"/>
      <c r="E87" s="117"/>
      <c r="F87" s="50" t="str">
        <f>VLOOKUP(C87,'[2]Acha Air Sales Price List'!$B$1:$D$65536,3,FALSE)</f>
        <v>Exchange rate :</v>
      </c>
      <c r="G87" s="25">
        <f>ROUND(IF(ISBLANK(C87),0,VLOOKUP(C87,'[2]Acha Air Sales Price List'!$B$1:$X$65536,12,FALSE)*$L$14),2)</f>
        <v>0</v>
      </c>
      <c r="H87" s="26">
        <f t="shared" si="2"/>
        <v>0</v>
      </c>
      <c r="I87" s="18"/>
    </row>
    <row r="88" spans="1:9" ht="12.4" hidden="1" customHeight="1">
      <c r="A88" s="17"/>
      <c r="B88" s="1"/>
      <c r="C88" s="43"/>
      <c r="D88" s="116"/>
      <c r="E88" s="117"/>
      <c r="F88" s="50" t="str">
        <f>VLOOKUP(C88,'[2]Acha Air Sales Price List'!$B$1:$D$65536,3,FALSE)</f>
        <v>Exchange rate :</v>
      </c>
      <c r="G88" s="25">
        <f>ROUND(IF(ISBLANK(C88),0,VLOOKUP(C88,'[2]Acha Air Sales Price List'!$B$1:$X$65536,12,FALSE)*$L$14),2)</f>
        <v>0</v>
      </c>
      <c r="H88" s="26">
        <f t="shared" si="2"/>
        <v>0</v>
      </c>
      <c r="I88" s="18"/>
    </row>
    <row r="89" spans="1:9" ht="12.4" hidden="1" customHeight="1">
      <c r="A89" s="17"/>
      <c r="B89" s="1"/>
      <c r="C89" s="43"/>
      <c r="D89" s="116"/>
      <c r="E89" s="117"/>
      <c r="F89" s="50" t="str">
        <f>VLOOKUP(C89,'[2]Acha Air Sales Price List'!$B$1:$D$65536,3,FALSE)</f>
        <v>Exchange rate :</v>
      </c>
      <c r="G89" s="25">
        <f>ROUND(IF(ISBLANK(C89),0,VLOOKUP(C89,'[2]Acha Air Sales Price List'!$B$1:$X$65536,12,FALSE)*$L$14),2)</f>
        <v>0</v>
      </c>
      <c r="H89" s="26">
        <f t="shared" si="2"/>
        <v>0</v>
      </c>
      <c r="I89" s="18"/>
    </row>
    <row r="90" spans="1:9" ht="12.4" hidden="1" customHeight="1">
      <c r="A90" s="17"/>
      <c r="B90" s="1"/>
      <c r="C90" s="43"/>
      <c r="D90" s="116"/>
      <c r="E90" s="117"/>
      <c r="F90" s="50" t="str">
        <f>VLOOKUP(C90,'[2]Acha Air Sales Price List'!$B$1:$D$65536,3,FALSE)</f>
        <v>Exchange rate :</v>
      </c>
      <c r="G90" s="25">
        <f>ROUND(IF(ISBLANK(C90),0,VLOOKUP(C90,'[2]Acha Air Sales Price List'!$B$1:$X$65536,12,FALSE)*$L$14),2)</f>
        <v>0</v>
      </c>
      <c r="H90" s="26">
        <f t="shared" si="2"/>
        <v>0</v>
      </c>
      <c r="I90" s="18"/>
    </row>
    <row r="91" spans="1:9" ht="12.4" hidden="1" customHeight="1">
      <c r="A91" s="17"/>
      <c r="B91" s="1"/>
      <c r="C91" s="43"/>
      <c r="D91" s="116"/>
      <c r="E91" s="117"/>
      <c r="F91" s="50" t="str">
        <f>VLOOKUP(C91,'[2]Acha Air Sales Price List'!$B$1:$D$65536,3,FALSE)</f>
        <v>Exchange rate :</v>
      </c>
      <c r="G91" s="25">
        <f>ROUND(IF(ISBLANK(C91),0,VLOOKUP(C91,'[2]Acha Air Sales Price List'!$B$1:$X$65536,12,FALSE)*$L$14),2)</f>
        <v>0</v>
      </c>
      <c r="H91" s="26">
        <f t="shared" si="2"/>
        <v>0</v>
      </c>
      <c r="I91" s="18"/>
    </row>
    <row r="92" spans="1:9" ht="12.4" hidden="1" customHeight="1">
      <c r="A92" s="17"/>
      <c r="B92" s="1"/>
      <c r="C92" s="43"/>
      <c r="D92" s="116"/>
      <c r="E92" s="117"/>
      <c r="F92" s="50" t="str">
        <f>VLOOKUP(C92,'[2]Acha Air Sales Price List'!$B$1:$D$65536,3,FALSE)</f>
        <v>Exchange rate :</v>
      </c>
      <c r="G92" s="25">
        <f>ROUND(IF(ISBLANK(C92),0,VLOOKUP(C92,'[2]Acha Air Sales Price List'!$B$1:$X$65536,12,FALSE)*$L$14),2)</f>
        <v>0</v>
      </c>
      <c r="H92" s="26">
        <f t="shared" si="2"/>
        <v>0</v>
      </c>
      <c r="I92" s="18"/>
    </row>
    <row r="93" spans="1:9" ht="12.4" hidden="1" customHeight="1">
      <c r="A93" s="17"/>
      <c r="B93" s="1"/>
      <c r="C93" s="43"/>
      <c r="D93" s="116"/>
      <c r="E93" s="117"/>
      <c r="F93" s="50" t="str">
        <f>VLOOKUP(C93,'[2]Acha Air Sales Price List'!$B$1:$D$65536,3,FALSE)</f>
        <v>Exchange rate :</v>
      </c>
      <c r="G93" s="25">
        <f>ROUND(IF(ISBLANK(C93),0,VLOOKUP(C93,'[2]Acha Air Sales Price List'!$B$1:$X$65536,12,FALSE)*$L$14),2)</f>
        <v>0</v>
      </c>
      <c r="H93" s="26">
        <f t="shared" si="2"/>
        <v>0</v>
      </c>
      <c r="I93" s="18"/>
    </row>
    <row r="94" spans="1:9" ht="12.4" hidden="1" customHeight="1">
      <c r="A94" s="17"/>
      <c r="B94" s="1"/>
      <c r="C94" s="43"/>
      <c r="D94" s="116"/>
      <c r="E94" s="117"/>
      <c r="F94" s="50" t="str">
        <f>VLOOKUP(C94,'[2]Acha Air Sales Price List'!$B$1:$D$65536,3,FALSE)</f>
        <v>Exchange rate :</v>
      </c>
      <c r="G94" s="25">
        <f>ROUND(IF(ISBLANK(C94),0,VLOOKUP(C94,'[2]Acha Air Sales Price List'!$B$1:$X$65536,12,FALSE)*$L$14),2)</f>
        <v>0</v>
      </c>
      <c r="H94" s="26">
        <f t="shared" si="2"/>
        <v>0</v>
      </c>
      <c r="I94" s="18"/>
    </row>
    <row r="95" spans="1:9" ht="12.4" hidden="1" customHeight="1">
      <c r="A95" s="17"/>
      <c r="B95" s="1"/>
      <c r="C95" s="43"/>
      <c r="D95" s="116"/>
      <c r="E95" s="117"/>
      <c r="F95" s="50" t="str">
        <f>VLOOKUP(C95,'[2]Acha Air Sales Price List'!$B$1:$D$65536,3,FALSE)</f>
        <v>Exchange rate :</v>
      </c>
      <c r="G95" s="25">
        <f>ROUND(IF(ISBLANK(C95),0,VLOOKUP(C95,'[2]Acha Air Sales Price List'!$B$1:$X$65536,12,FALSE)*$L$14),2)</f>
        <v>0</v>
      </c>
      <c r="H95" s="26">
        <f t="shared" si="2"/>
        <v>0</v>
      </c>
      <c r="I95" s="18"/>
    </row>
    <row r="96" spans="1:9" ht="12.4" hidden="1" customHeight="1">
      <c r="A96" s="17"/>
      <c r="B96" s="1"/>
      <c r="C96" s="43"/>
      <c r="D96" s="116"/>
      <c r="E96" s="117"/>
      <c r="F96" s="50" t="str">
        <f>VLOOKUP(C96,'[2]Acha Air Sales Price List'!$B$1:$D$65536,3,FALSE)</f>
        <v>Exchange rate :</v>
      </c>
      <c r="G96" s="25">
        <f>ROUND(IF(ISBLANK(C96),0,VLOOKUP(C96,'[2]Acha Air Sales Price List'!$B$1:$X$65536,12,FALSE)*$L$14),2)</f>
        <v>0</v>
      </c>
      <c r="H96" s="26">
        <f t="shared" si="2"/>
        <v>0</v>
      </c>
      <c r="I96" s="18"/>
    </row>
    <row r="97" spans="1:9" ht="12.4" hidden="1" customHeight="1">
      <c r="A97" s="17"/>
      <c r="B97" s="1"/>
      <c r="C97" s="43"/>
      <c r="D97" s="116"/>
      <c r="E97" s="117"/>
      <c r="F97" s="50" t="str">
        <f>VLOOKUP(C97,'[2]Acha Air Sales Price List'!$B$1:$D$65536,3,FALSE)</f>
        <v>Exchange rate :</v>
      </c>
      <c r="G97" s="25">
        <f>ROUND(IF(ISBLANK(C97),0,VLOOKUP(C97,'[2]Acha Air Sales Price List'!$B$1:$X$65536,12,FALSE)*$L$14),2)</f>
        <v>0</v>
      </c>
      <c r="H97" s="26">
        <f t="shared" si="2"/>
        <v>0</v>
      </c>
      <c r="I97" s="18"/>
    </row>
    <row r="98" spans="1:9" ht="12.4" hidden="1" customHeight="1">
      <c r="A98" s="17"/>
      <c r="B98" s="1"/>
      <c r="C98" s="44"/>
      <c r="D98" s="116"/>
      <c r="E98" s="117"/>
      <c r="F98" s="50" t="str">
        <f>VLOOKUP(C98,'[2]Acha Air Sales Price List'!$B$1:$D$65536,3,FALSE)</f>
        <v>Exchange rate :</v>
      </c>
      <c r="G98" s="25">
        <f>ROUND(IF(ISBLANK(C98),0,VLOOKUP(C98,'[2]Acha Air Sales Price List'!$B$1:$X$65536,12,FALSE)*$L$14),2)</f>
        <v>0</v>
      </c>
      <c r="H98" s="26">
        <f t="shared" ref="H98:H126" si="3">ROUND(IF(ISNUMBER(B98), G98*B98, 0),5)</f>
        <v>0</v>
      </c>
      <c r="I98" s="18"/>
    </row>
    <row r="99" spans="1:9" ht="12" hidden="1" customHeight="1">
      <c r="A99" s="17"/>
      <c r="B99" s="1"/>
      <c r="C99" s="43"/>
      <c r="D99" s="116"/>
      <c r="E99" s="117"/>
      <c r="F99" s="50" t="str">
        <f>VLOOKUP(C99,'[2]Acha Air Sales Price List'!$B$1:$D$65536,3,FALSE)</f>
        <v>Exchange rate :</v>
      </c>
      <c r="G99" s="25">
        <f>ROUND(IF(ISBLANK(C99),0,VLOOKUP(C99,'[2]Acha Air Sales Price List'!$B$1:$X$65536,12,FALSE)*$L$14),2)</f>
        <v>0</v>
      </c>
      <c r="H99" s="26">
        <f t="shared" si="3"/>
        <v>0</v>
      </c>
      <c r="I99" s="18"/>
    </row>
    <row r="100" spans="1:9" ht="12.4" hidden="1" customHeight="1">
      <c r="A100" s="17"/>
      <c r="B100" s="1"/>
      <c r="C100" s="43"/>
      <c r="D100" s="116"/>
      <c r="E100" s="117"/>
      <c r="F100" s="50" t="str">
        <f>VLOOKUP(C100,'[2]Acha Air Sales Price List'!$B$1:$D$65536,3,FALSE)</f>
        <v>Exchange rate :</v>
      </c>
      <c r="G100" s="25">
        <f>ROUND(IF(ISBLANK(C100),0,VLOOKUP(C100,'[2]Acha Air Sales Price List'!$B$1:$X$65536,12,FALSE)*$L$14),2)</f>
        <v>0</v>
      </c>
      <c r="H100" s="26">
        <f t="shared" si="3"/>
        <v>0</v>
      </c>
      <c r="I100" s="18"/>
    </row>
    <row r="101" spans="1:9" ht="12.4" hidden="1" customHeight="1">
      <c r="A101" s="17"/>
      <c r="B101" s="1"/>
      <c r="C101" s="43"/>
      <c r="D101" s="116"/>
      <c r="E101" s="117"/>
      <c r="F101" s="50" t="str">
        <f>VLOOKUP(C101,'[2]Acha Air Sales Price List'!$B$1:$D$65536,3,FALSE)</f>
        <v>Exchange rate :</v>
      </c>
      <c r="G101" s="25">
        <f>ROUND(IF(ISBLANK(C101),0,VLOOKUP(C101,'[2]Acha Air Sales Price List'!$B$1:$X$65536,12,FALSE)*$L$14),2)</f>
        <v>0</v>
      </c>
      <c r="H101" s="26">
        <f t="shared" si="3"/>
        <v>0</v>
      </c>
      <c r="I101" s="18"/>
    </row>
    <row r="102" spans="1:9" ht="12.4" hidden="1" customHeight="1">
      <c r="A102" s="17"/>
      <c r="B102" s="1"/>
      <c r="C102" s="43"/>
      <c r="D102" s="116"/>
      <c r="E102" s="117"/>
      <c r="F102" s="50" t="str">
        <f>VLOOKUP(C102,'[2]Acha Air Sales Price List'!$B$1:$D$65536,3,FALSE)</f>
        <v>Exchange rate :</v>
      </c>
      <c r="G102" s="25">
        <f>ROUND(IF(ISBLANK(C102),0,VLOOKUP(C102,'[2]Acha Air Sales Price List'!$B$1:$X$65536,12,FALSE)*$L$14),2)</f>
        <v>0</v>
      </c>
      <c r="H102" s="26">
        <f t="shared" si="3"/>
        <v>0</v>
      </c>
      <c r="I102" s="18"/>
    </row>
    <row r="103" spans="1:9" ht="12.4" hidden="1" customHeight="1">
      <c r="A103" s="17"/>
      <c r="B103" s="1"/>
      <c r="C103" s="43"/>
      <c r="D103" s="116"/>
      <c r="E103" s="117"/>
      <c r="F103" s="50" t="str">
        <f>VLOOKUP(C103,'[2]Acha Air Sales Price List'!$B$1:$D$65536,3,FALSE)</f>
        <v>Exchange rate :</v>
      </c>
      <c r="G103" s="25">
        <f>ROUND(IF(ISBLANK(C103),0,VLOOKUP(C103,'[2]Acha Air Sales Price List'!$B$1:$X$65536,12,FALSE)*$L$14),2)</f>
        <v>0</v>
      </c>
      <c r="H103" s="26">
        <f t="shared" si="3"/>
        <v>0</v>
      </c>
      <c r="I103" s="18"/>
    </row>
    <row r="104" spans="1:9" ht="12.4" hidden="1" customHeight="1">
      <c r="A104" s="17"/>
      <c r="B104" s="1"/>
      <c r="C104" s="43"/>
      <c r="D104" s="116"/>
      <c r="E104" s="117"/>
      <c r="F104" s="50" t="str">
        <f>VLOOKUP(C104,'[2]Acha Air Sales Price List'!$B$1:$D$65536,3,FALSE)</f>
        <v>Exchange rate :</v>
      </c>
      <c r="G104" s="25">
        <f>ROUND(IF(ISBLANK(C104),0,VLOOKUP(C104,'[2]Acha Air Sales Price List'!$B$1:$X$65536,12,FALSE)*$L$14),2)</f>
        <v>0</v>
      </c>
      <c r="H104" s="26">
        <f t="shared" si="3"/>
        <v>0</v>
      </c>
      <c r="I104" s="18"/>
    </row>
    <row r="105" spans="1:9" ht="12.4" hidden="1" customHeight="1">
      <c r="A105" s="17"/>
      <c r="B105" s="1"/>
      <c r="C105" s="43"/>
      <c r="D105" s="116"/>
      <c r="E105" s="117"/>
      <c r="F105" s="50" t="str">
        <f>VLOOKUP(C105,'[2]Acha Air Sales Price List'!$B$1:$D$65536,3,FALSE)</f>
        <v>Exchange rate :</v>
      </c>
      <c r="G105" s="25">
        <f>ROUND(IF(ISBLANK(C105),0,VLOOKUP(C105,'[2]Acha Air Sales Price List'!$B$1:$X$65536,12,FALSE)*$L$14),2)</f>
        <v>0</v>
      </c>
      <c r="H105" s="26">
        <f t="shared" si="3"/>
        <v>0</v>
      </c>
      <c r="I105" s="18"/>
    </row>
    <row r="106" spans="1:9" ht="12.4" hidden="1" customHeight="1">
      <c r="A106" s="17"/>
      <c r="B106" s="1"/>
      <c r="C106" s="43"/>
      <c r="D106" s="116"/>
      <c r="E106" s="117"/>
      <c r="F106" s="50" t="str">
        <f>VLOOKUP(C106,'[2]Acha Air Sales Price List'!$B$1:$D$65536,3,FALSE)</f>
        <v>Exchange rate :</v>
      </c>
      <c r="G106" s="25">
        <f>ROUND(IF(ISBLANK(C106),0,VLOOKUP(C106,'[2]Acha Air Sales Price List'!$B$1:$X$65536,12,FALSE)*$L$14),2)</f>
        <v>0</v>
      </c>
      <c r="H106" s="26">
        <f t="shared" si="3"/>
        <v>0</v>
      </c>
      <c r="I106" s="18"/>
    </row>
    <row r="107" spans="1:9" ht="12.4" hidden="1" customHeight="1">
      <c r="A107" s="17"/>
      <c r="B107" s="1"/>
      <c r="C107" s="43"/>
      <c r="D107" s="116"/>
      <c r="E107" s="117"/>
      <c r="F107" s="50" t="str">
        <f>VLOOKUP(C107,'[2]Acha Air Sales Price List'!$B$1:$D$65536,3,FALSE)</f>
        <v>Exchange rate :</v>
      </c>
      <c r="G107" s="25">
        <f>ROUND(IF(ISBLANK(C107),0,VLOOKUP(C107,'[2]Acha Air Sales Price List'!$B$1:$X$65536,12,FALSE)*$L$14),2)</f>
        <v>0</v>
      </c>
      <c r="H107" s="26">
        <f t="shared" si="3"/>
        <v>0</v>
      </c>
      <c r="I107" s="18"/>
    </row>
    <row r="108" spans="1:9" ht="12.4" hidden="1" customHeight="1">
      <c r="A108" s="17"/>
      <c r="B108" s="1"/>
      <c r="C108" s="43"/>
      <c r="D108" s="116"/>
      <c r="E108" s="117"/>
      <c r="F108" s="50" t="str">
        <f>VLOOKUP(C108,'[2]Acha Air Sales Price List'!$B$1:$D$65536,3,FALSE)</f>
        <v>Exchange rate :</v>
      </c>
      <c r="G108" s="25">
        <f>ROUND(IF(ISBLANK(C108),0,VLOOKUP(C108,'[2]Acha Air Sales Price List'!$B$1:$X$65536,12,FALSE)*$L$14),2)</f>
        <v>0</v>
      </c>
      <c r="H108" s="26">
        <f t="shared" si="3"/>
        <v>0</v>
      </c>
      <c r="I108" s="18"/>
    </row>
    <row r="109" spans="1:9" ht="12.4" hidden="1" customHeight="1">
      <c r="A109" s="17"/>
      <c r="B109" s="1"/>
      <c r="C109" s="43"/>
      <c r="D109" s="116"/>
      <c r="E109" s="117"/>
      <c r="F109" s="50" t="str">
        <f>VLOOKUP(C109,'[2]Acha Air Sales Price List'!$B$1:$D$65536,3,FALSE)</f>
        <v>Exchange rate :</v>
      </c>
      <c r="G109" s="25">
        <f>ROUND(IF(ISBLANK(C109),0,VLOOKUP(C109,'[2]Acha Air Sales Price List'!$B$1:$X$65536,12,FALSE)*$L$14),2)</f>
        <v>0</v>
      </c>
      <c r="H109" s="26">
        <f t="shared" si="3"/>
        <v>0</v>
      </c>
      <c r="I109" s="18"/>
    </row>
    <row r="110" spans="1:9" ht="12.4" hidden="1" customHeight="1">
      <c r="A110" s="17"/>
      <c r="B110" s="1"/>
      <c r="C110" s="43"/>
      <c r="D110" s="116"/>
      <c r="E110" s="117"/>
      <c r="F110" s="50" t="str">
        <f>VLOOKUP(C110,'[2]Acha Air Sales Price List'!$B$1:$D$65536,3,FALSE)</f>
        <v>Exchange rate :</v>
      </c>
      <c r="G110" s="25">
        <f>ROUND(IF(ISBLANK(C110),0,VLOOKUP(C110,'[2]Acha Air Sales Price List'!$B$1:$X$65536,12,FALSE)*$L$14),2)</f>
        <v>0</v>
      </c>
      <c r="H110" s="26">
        <f t="shared" si="3"/>
        <v>0</v>
      </c>
      <c r="I110" s="18"/>
    </row>
    <row r="111" spans="1:9" ht="12.4" hidden="1" customHeight="1">
      <c r="A111" s="17"/>
      <c r="B111" s="1"/>
      <c r="C111" s="43"/>
      <c r="D111" s="116"/>
      <c r="E111" s="117"/>
      <c r="F111" s="50" t="str">
        <f>VLOOKUP(C111,'[2]Acha Air Sales Price List'!$B$1:$D$65536,3,FALSE)</f>
        <v>Exchange rate :</v>
      </c>
      <c r="G111" s="25">
        <f>ROUND(IF(ISBLANK(C111),0,VLOOKUP(C111,'[2]Acha Air Sales Price List'!$B$1:$X$65536,12,FALSE)*$L$14),2)</f>
        <v>0</v>
      </c>
      <c r="H111" s="26">
        <f t="shared" si="3"/>
        <v>0</v>
      </c>
      <c r="I111" s="18"/>
    </row>
    <row r="112" spans="1:9" ht="12.4" hidden="1" customHeight="1">
      <c r="A112" s="17"/>
      <c r="B112" s="1"/>
      <c r="C112" s="43"/>
      <c r="D112" s="116"/>
      <c r="E112" s="117"/>
      <c r="F112" s="50" t="str">
        <f>VLOOKUP(C112,'[2]Acha Air Sales Price List'!$B$1:$D$65536,3,FALSE)</f>
        <v>Exchange rate :</v>
      </c>
      <c r="G112" s="25">
        <f>ROUND(IF(ISBLANK(C112),0,VLOOKUP(C112,'[2]Acha Air Sales Price List'!$B$1:$X$65536,12,FALSE)*$L$14),2)</f>
        <v>0</v>
      </c>
      <c r="H112" s="26">
        <f t="shared" si="3"/>
        <v>0</v>
      </c>
      <c r="I112" s="18"/>
    </row>
    <row r="113" spans="1:9" ht="12.4" hidden="1" customHeight="1">
      <c r="A113" s="17"/>
      <c r="B113" s="1"/>
      <c r="C113" s="43"/>
      <c r="D113" s="116"/>
      <c r="E113" s="117"/>
      <c r="F113" s="50" t="str">
        <f>VLOOKUP(C113,'[2]Acha Air Sales Price List'!$B$1:$D$65536,3,FALSE)</f>
        <v>Exchange rate :</v>
      </c>
      <c r="G113" s="25">
        <f>ROUND(IF(ISBLANK(C113),0,VLOOKUP(C113,'[2]Acha Air Sales Price List'!$B$1:$X$65536,12,FALSE)*$L$14),2)</f>
        <v>0</v>
      </c>
      <c r="H113" s="26">
        <f t="shared" si="3"/>
        <v>0</v>
      </c>
      <c r="I113" s="18"/>
    </row>
    <row r="114" spans="1:9" ht="12.4" hidden="1" customHeight="1">
      <c r="A114" s="17"/>
      <c r="B114" s="1"/>
      <c r="C114" s="43"/>
      <c r="D114" s="116"/>
      <c r="E114" s="117"/>
      <c r="F114" s="50" t="str">
        <f>VLOOKUP(C114,'[2]Acha Air Sales Price List'!$B$1:$D$65536,3,FALSE)</f>
        <v>Exchange rate :</v>
      </c>
      <c r="G114" s="25">
        <f>ROUND(IF(ISBLANK(C114),0,VLOOKUP(C114,'[2]Acha Air Sales Price List'!$B$1:$X$65536,12,FALSE)*$L$14),2)</f>
        <v>0</v>
      </c>
      <c r="H114" s="26">
        <f t="shared" si="3"/>
        <v>0</v>
      </c>
      <c r="I114" s="18"/>
    </row>
    <row r="115" spans="1:9" ht="12.4" hidden="1" customHeight="1">
      <c r="A115" s="17"/>
      <c r="B115" s="1"/>
      <c r="C115" s="43"/>
      <c r="D115" s="116"/>
      <c r="E115" s="117"/>
      <c r="F115" s="50" t="str">
        <f>VLOOKUP(C115,'[2]Acha Air Sales Price List'!$B$1:$D$65536,3,FALSE)</f>
        <v>Exchange rate :</v>
      </c>
      <c r="G115" s="25">
        <f>ROUND(IF(ISBLANK(C115),0,VLOOKUP(C115,'[2]Acha Air Sales Price List'!$B$1:$X$65536,12,FALSE)*$L$14),2)</f>
        <v>0</v>
      </c>
      <c r="H115" s="26">
        <f t="shared" si="3"/>
        <v>0</v>
      </c>
      <c r="I115" s="18"/>
    </row>
    <row r="116" spans="1:9" ht="12.4" hidden="1" customHeight="1">
      <c r="A116" s="17"/>
      <c r="B116" s="1"/>
      <c r="C116" s="43"/>
      <c r="D116" s="116"/>
      <c r="E116" s="117"/>
      <c r="F116" s="50" t="str">
        <f>VLOOKUP(C116,'[2]Acha Air Sales Price List'!$B$1:$D$65536,3,FALSE)</f>
        <v>Exchange rate :</v>
      </c>
      <c r="G116" s="25">
        <f>ROUND(IF(ISBLANK(C116),0,VLOOKUP(C116,'[2]Acha Air Sales Price List'!$B$1:$X$65536,12,FALSE)*$L$14),2)</f>
        <v>0</v>
      </c>
      <c r="H116" s="26">
        <f t="shared" si="3"/>
        <v>0</v>
      </c>
      <c r="I116" s="18"/>
    </row>
    <row r="117" spans="1:9" ht="12.4" hidden="1" customHeight="1">
      <c r="A117" s="17"/>
      <c r="B117" s="1"/>
      <c r="C117" s="43"/>
      <c r="D117" s="116"/>
      <c r="E117" s="117"/>
      <c r="F117" s="50" t="str">
        <f>VLOOKUP(C117,'[2]Acha Air Sales Price List'!$B$1:$D$65536,3,FALSE)</f>
        <v>Exchange rate :</v>
      </c>
      <c r="G117" s="25">
        <f>ROUND(IF(ISBLANK(C117),0,VLOOKUP(C117,'[2]Acha Air Sales Price List'!$B$1:$X$65536,12,FALSE)*$L$14),2)</f>
        <v>0</v>
      </c>
      <c r="H117" s="26">
        <f t="shared" si="3"/>
        <v>0</v>
      </c>
      <c r="I117" s="18"/>
    </row>
    <row r="118" spans="1:9" ht="12.4" hidden="1" customHeight="1">
      <c r="A118" s="17"/>
      <c r="B118" s="1"/>
      <c r="C118" s="43"/>
      <c r="D118" s="116"/>
      <c r="E118" s="117"/>
      <c r="F118" s="50" t="str">
        <f>VLOOKUP(C118,'[2]Acha Air Sales Price List'!$B$1:$D$65536,3,FALSE)</f>
        <v>Exchange rate :</v>
      </c>
      <c r="G118" s="25">
        <f>ROUND(IF(ISBLANK(C118),0,VLOOKUP(C118,'[2]Acha Air Sales Price List'!$B$1:$X$65536,12,FALSE)*$L$14),2)</f>
        <v>0</v>
      </c>
      <c r="H118" s="26">
        <f t="shared" si="3"/>
        <v>0</v>
      </c>
      <c r="I118" s="18"/>
    </row>
    <row r="119" spans="1:9" ht="12.4" hidden="1" customHeight="1">
      <c r="A119" s="17"/>
      <c r="B119" s="1"/>
      <c r="C119" s="43"/>
      <c r="D119" s="116"/>
      <c r="E119" s="117"/>
      <c r="F119" s="50" t="str">
        <f>VLOOKUP(C119,'[2]Acha Air Sales Price List'!$B$1:$D$65536,3,FALSE)</f>
        <v>Exchange rate :</v>
      </c>
      <c r="G119" s="25">
        <f>ROUND(IF(ISBLANK(C119),0,VLOOKUP(C119,'[2]Acha Air Sales Price List'!$B$1:$X$65536,12,FALSE)*$L$14),2)</f>
        <v>0</v>
      </c>
      <c r="H119" s="26">
        <f t="shared" si="3"/>
        <v>0</v>
      </c>
      <c r="I119" s="18"/>
    </row>
    <row r="120" spans="1:9" ht="12.4" hidden="1" customHeight="1">
      <c r="A120" s="17"/>
      <c r="B120" s="1"/>
      <c r="C120" s="43"/>
      <c r="D120" s="116"/>
      <c r="E120" s="117"/>
      <c r="F120" s="50" t="str">
        <f>VLOOKUP(C120,'[2]Acha Air Sales Price List'!$B$1:$D$65536,3,FALSE)</f>
        <v>Exchange rate :</v>
      </c>
      <c r="G120" s="25">
        <f>ROUND(IF(ISBLANK(C120),0,VLOOKUP(C120,'[2]Acha Air Sales Price List'!$B$1:$X$65536,12,FALSE)*$L$14),2)</f>
        <v>0</v>
      </c>
      <c r="H120" s="26">
        <f t="shared" si="3"/>
        <v>0</v>
      </c>
      <c r="I120" s="18"/>
    </row>
    <row r="121" spans="1:9" ht="12.4" hidden="1" customHeight="1">
      <c r="A121" s="17"/>
      <c r="B121" s="1"/>
      <c r="C121" s="43"/>
      <c r="D121" s="116"/>
      <c r="E121" s="117"/>
      <c r="F121" s="50" t="str">
        <f>VLOOKUP(C121,'[2]Acha Air Sales Price List'!$B$1:$D$65536,3,FALSE)</f>
        <v>Exchange rate :</v>
      </c>
      <c r="G121" s="25">
        <f>ROUND(IF(ISBLANK(C121),0,VLOOKUP(C121,'[2]Acha Air Sales Price List'!$B$1:$X$65536,12,FALSE)*$L$14),2)</f>
        <v>0</v>
      </c>
      <c r="H121" s="26">
        <f t="shared" si="3"/>
        <v>0</v>
      </c>
      <c r="I121" s="18"/>
    </row>
    <row r="122" spans="1:9" ht="12.4" hidden="1" customHeight="1">
      <c r="A122" s="17"/>
      <c r="B122" s="1"/>
      <c r="C122" s="43"/>
      <c r="D122" s="116"/>
      <c r="E122" s="117"/>
      <c r="F122" s="50" t="str">
        <f>VLOOKUP(C122,'[2]Acha Air Sales Price List'!$B$1:$D$65536,3,FALSE)</f>
        <v>Exchange rate :</v>
      </c>
      <c r="G122" s="25">
        <f>ROUND(IF(ISBLANK(C122),0,VLOOKUP(C122,'[2]Acha Air Sales Price List'!$B$1:$X$65536,12,FALSE)*$L$14),2)</f>
        <v>0</v>
      </c>
      <c r="H122" s="26">
        <f t="shared" si="3"/>
        <v>0</v>
      </c>
      <c r="I122" s="18"/>
    </row>
    <row r="123" spans="1:9" ht="12.4" hidden="1" customHeight="1">
      <c r="A123" s="17"/>
      <c r="B123" s="1"/>
      <c r="C123" s="43"/>
      <c r="D123" s="116"/>
      <c r="E123" s="117"/>
      <c r="F123" s="50" t="str">
        <f>VLOOKUP(C123,'[2]Acha Air Sales Price List'!$B$1:$D$65536,3,FALSE)</f>
        <v>Exchange rate :</v>
      </c>
      <c r="G123" s="25">
        <f>ROUND(IF(ISBLANK(C123),0,VLOOKUP(C123,'[2]Acha Air Sales Price List'!$B$1:$X$65536,12,FALSE)*$L$14),2)</f>
        <v>0</v>
      </c>
      <c r="H123" s="26">
        <f t="shared" si="3"/>
        <v>0</v>
      </c>
      <c r="I123" s="18"/>
    </row>
    <row r="124" spans="1:9" ht="12.4" hidden="1" customHeight="1">
      <c r="A124" s="17"/>
      <c r="B124" s="1"/>
      <c r="C124" s="43"/>
      <c r="D124" s="116"/>
      <c r="E124" s="117"/>
      <c r="F124" s="50" t="str">
        <f>VLOOKUP(C124,'[2]Acha Air Sales Price List'!$B$1:$D$65536,3,FALSE)</f>
        <v>Exchange rate :</v>
      </c>
      <c r="G124" s="25">
        <f>ROUND(IF(ISBLANK(C124),0,VLOOKUP(C124,'[2]Acha Air Sales Price List'!$B$1:$X$65536,12,FALSE)*$L$14),2)</f>
        <v>0</v>
      </c>
      <c r="H124" s="26">
        <f t="shared" si="3"/>
        <v>0</v>
      </c>
      <c r="I124" s="18"/>
    </row>
    <row r="125" spans="1:9" ht="12.4" hidden="1" customHeight="1">
      <c r="A125" s="17"/>
      <c r="B125" s="1"/>
      <c r="C125" s="43"/>
      <c r="D125" s="116"/>
      <c r="E125" s="117"/>
      <c r="F125" s="50" t="str">
        <f>VLOOKUP(C125,'[2]Acha Air Sales Price List'!$B$1:$D$65536,3,FALSE)</f>
        <v>Exchange rate :</v>
      </c>
      <c r="G125" s="25">
        <f>ROUND(IF(ISBLANK(C125),0,VLOOKUP(C125,'[2]Acha Air Sales Price List'!$B$1:$X$65536,12,FALSE)*$L$14),2)</f>
        <v>0</v>
      </c>
      <c r="H125" s="26">
        <f t="shared" si="3"/>
        <v>0</v>
      </c>
      <c r="I125" s="18"/>
    </row>
    <row r="126" spans="1:9" ht="12.4" hidden="1" customHeight="1">
      <c r="A126" s="17"/>
      <c r="B126" s="1"/>
      <c r="C126" s="44"/>
      <c r="D126" s="116"/>
      <c r="E126" s="117"/>
      <c r="F126" s="50" t="str">
        <f>VLOOKUP(C126,'[2]Acha Air Sales Price List'!$B$1:$D$65536,3,FALSE)</f>
        <v>Exchange rate :</v>
      </c>
      <c r="G126" s="25">
        <f>ROUND(IF(ISBLANK(C126),0,VLOOKUP(C126,'[2]Acha Air Sales Price List'!$B$1:$X$65536,12,FALSE)*$L$14),2)</f>
        <v>0</v>
      </c>
      <c r="H126" s="26">
        <f t="shared" si="3"/>
        <v>0</v>
      </c>
      <c r="I126" s="18"/>
    </row>
    <row r="127" spans="1:9" ht="12" hidden="1" customHeight="1">
      <c r="A127" s="17"/>
      <c r="B127" s="1"/>
      <c r="C127" s="43"/>
      <c r="D127" s="116"/>
      <c r="E127" s="117"/>
      <c r="F127" s="50" t="str">
        <f>VLOOKUP(C127,'[2]Acha Air Sales Price List'!$B$1:$D$65536,3,FALSE)</f>
        <v>Exchange rate :</v>
      </c>
      <c r="G127" s="25">
        <f>ROUND(IF(ISBLANK(C127),0,VLOOKUP(C127,'[2]Acha Air Sales Price List'!$B$1:$X$65536,12,FALSE)*$L$14),2)</f>
        <v>0</v>
      </c>
      <c r="H127" s="26">
        <f t="shared" ref="H127:H177" si="4">ROUND(IF(ISNUMBER(B127), G127*B127, 0),5)</f>
        <v>0</v>
      </c>
      <c r="I127" s="18"/>
    </row>
    <row r="128" spans="1:9" ht="12.4" hidden="1" customHeight="1">
      <c r="A128" s="17"/>
      <c r="B128" s="1"/>
      <c r="C128" s="43"/>
      <c r="D128" s="116"/>
      <c r="E128" s="117"/>
      <c r="F128" s="50" t="str">
        <f>VLOOKUP(C128,'[2]Acha Air Sales Price List'!$B$1:$D$65536,3,FALSE)</f>
        <v>Exchange rate :</v>
      </c>
      <c r="G128" s="25">
        <f>ROUND(IF(ISBLANK(C128),0,VLOOKUP(C128,'[2]Acha Air Sales Price List'!$B$1:$X$65536,12,FALSE)*$L$14),2)</f>
        <v>0</v>
      </c>
      <c r="H128" s="26">
        <f t="shared" si="4"/>
        <v>0</v>
      </c>
      <c r="I128" s="18"/>
    </row>
    <row r="129" spans="1:9" ht="12.4" hidden="1" customHeight="1">
      <c r="A129" s="17"/>
      <c r="B129" s="1"/>
      <c r="C129" s="43"/>
      <c r="D129" s="116"/>
      <c r="E129" s="117"/>
      <c r="F129" s="50" t="str">
        <f>VLOOKUP(C129,'[2]Acha Air Sales Price List'!$B$1:$D$65536,3,FALSE)</f>
        <v>Exchange rate :</v>
      </c>
      <c r="G129" s="25">
        <f>ROUND(IF(ISBLANK(C129),0,VLOOKUP(C129,'[2]Acha Air Sales Price List'!$B$1:$X$65536,12,FALSE)*$L$14),2)</f>
        <v>0</v>
      </c>
      <c r="H129" s="26">
        <f t="shared" si="4"/>
        <v>0</v>
      </c>
      <c r="I129" s="18"/>
    </row>
    <row r="130" spans="1:9" ht="12.4" hidden="1" customHeight="1">
      <c r="A130" s="17"/>
      <c r="B130" s="1"/>
      <c r="C130" s="43"/>
      <c r="D130" s="116"/>
      <c r="E130" s="117"/>
      <c r="F130" s="50" t="str">
        <f>VLOOKUP(C130,'[2]Acha Air Sales Price List'!$B$1:$D$65536,3,FALSE)</f>
        <v>Exchange rate :</v>
      </c>
      <c r="G130" s="25">
        <f>ROUND(IF(ISBLANK(C130),0,VLOOKUP(C130,'[2]Acha Air Sales Price List'!$B$1:$X$65536,12,FALSE)*$L$14),2)</f>
        <v>0</v>
      </c>
      <c r="H130" s="26">
        <f t="shared" si="4"/>
        <v>0</v>
      </c>
      <c r="I130" s="18"/>
    </row>
    <row r="131" spans="1:9" ht="12.4" hidden="1" customHeight="1">
      <c r="A131" s="17"/>
      <c r="B131" s="1"/>
      <c r="C131" s="43"/>
      <c r="D131" s="116"/>
      <c r="E131" s="117"/>
      <c r="F131" s="50" t="str">
        <f>VLOOKUP(C131,'[2]Acha Air Sales Price List'!$B$1:$D$65536,3,FALSE)</f>
        <v>Exchange rate :</v>
      </c>
      <c r="G131" s="25">
        <f>ROUND(IF(ISBLANK(C131),0,VLOOKUP(C131,'[2]Acha Air Sales Price List'!$B$1:$X$65536,12,FALSE)*$L$14),2)</f>
        <v>0</v>
      </c>
      <c r="H131" s="26">
        <f t="shared" si="4"/>
        <v>0</v>
      </c>
      <c r="I131" s="18"/>
    </row>
    <row r="132" spans="1:9" ht="12.4" hidden="1" customHeight="1">
      <c r="A132" s="17"/>
      <c r="B132" s="1"/>
      <c r="C132" s="43"/>
      <c r="D132" s="116"/>
      <c r="E132" s="117"/>
      <c r="F132" s="50" t="str">
        <f>VLOOKUP(C132,'[2]Acha Air Sales Price List'!$B$1:$D$65536,3,FALSE)</f>
        <v>Exchange rate :</v>
      </c>
      <c r="G132" s="25">
        <f>ROUND(IF(ISBLANK(C132),0,VLOOKUP(C132,'[2]Acha Air Sales Price List'!$B$1:$X$65536,12,FALSE)*$L$14),2)</f>
        <v>0</v>
      </c>
      <c r="H132" s="26">
        <f t="shared" si="4"/>
        <v>0</v>
      </c>
      <c r="I132" s="18"/>
    </row>
    <row r="133" spans="1:9" ht="12.4" hidden="1" customHeight="1">
      <c r="A133" s="17"/>
      <c r="B133" s="1"/>
      <c r="C133" s="43"/>
      <c r="D133" s="116"/>
      <c r="E133" s="117"/>
      <c r="F133" s="50" t="str">
        <f>VLOOKUP(C133,'[2]Acha Air Sales Price List'!$B$1:$D$65536,3,FALSE)</f>
        <v>Exchange rate :</v>
      </c>
      <c r="G133" s="25">
        <f>ROUND(IF(ISBLANK(C133),0,VLOOKUP(C133,'[2]Acha Air Sales Price List'!$B$1:$X$65536,12,FALSE)*$L$14),2)</f>
        <v>0</v>
      </c>
      <c r="H133" s="26">
        <f t="shared" si="4"/>
        <v>0</v>
      </c>
      <c r="I133" s="18"/>
    </row>
    <row r="134" spans="1:9" ht="12.4" hidden="1" customHeight="1">
      <c r="A134" s="17"/>
      <c r="B134" s="1"/>
      <c r="C134" s="43"/>
      <c r="D134" s="116"/>
      <c r="E134" s="117"/>
      <c r="F134" s="50" t="str">
        <f>VLOOKUP(C134,'[2]Acha Air Sales Price List'!$B$1:$D$65536,3,FALSE)</f>
        <v>Exchange rate :</v>
      </c>
      <c r="G134" s="25">
        <f>ROUND(IF(ISBLANK(C134),0,VLOOKUP(C134,'[2]Acha Air Sales Price List'!$B$1:$X$65536,12,FALSE)*$L$14),2)</f>
        <v>0</v>
      </c>
      <c r="H134" s="26">
        <f t="shared" si="4"/>
        <v>0</v>
      </c>
      <c r="I134" s="18"/>
    </row>
    <row r="135" spans="1:9" ht="12.4" hidden="1" customHeight="1">
      <c r="A135" s="17"/>
      <c r="B135" s="1"/>
      <c r="C135" s="43"/>
      <c r="D135" s="116"/>
      <c r="E135" s="117"/>
      <c r="F135" s="50" t="str">
        <f>VLOOKUP(C135,'[2]Acha Air Sales Price List'!$B$1:$D$65536,3,FALSE)</f>
        <v>Exchange rate :</v>
      </c>
      <c r="G135" s="25">
        <f>ROUND(IF(ISBLANK(C135),0,VLOOKUP(C135,'[2]Acha Air Sales Price List'!$B$1:$X$65536,12,FALSE)*$L$14),2)</f>
        <v>0</v>
      </c>
      <c r="H135" s="26">
        <f t="shared" si="4"/>
        <v>0</v>
      </c>
      <c r="I135" s="18"/>
    </row>
    <row r="136" spans="1:9" ht="12.4" hidden="1" customHeight="1">
      <c r="A136" s="17"/>
      <c r="B136" s="1"/>
      <c r="C136" s="43"/>
      <c r="D136" s="116"/>
      <c r="E136" s="117"/>
      <c r="F136" s="50" t="str">
        <f>VLOOKUP(C136,'[2]Acha Air Sales Price List'!$B$1:$D$65536,3,FALSE)</f>
        <v>Exchange rate :</v>
      </c>
      <c r="G136" s="25">
        <f>ROUND(IF(ISBLANK(C136),0,VLOOKUP(C136,'[2]Acha Air Sales Price List'!$B$1:$X$65536,12,FALSE)*$L$14),2)</f>
        <v>0</v>
      </c>
      <c r="H136" s="26">
        <f t="shared" si="4"/>
        <v>0</v>
      </c>
      <c r="I136" s="18"/>
    </row>
    <row r="137" spans="1:9" ht="12.4" hidden="1" customHeight="1">
      <c r="A137" s="17"/>
      <c r="B137" s="1"/>
      <c r="C137" s="43"/>
      <c r="D137" s="116"/>
      <c r="E137" s="117"/>
      <c r="F137" s="50" t="str">
        <f>VLOOKUP(C137,'[2]Acha Air Sales Price List'!$B$1:$D$65536,3,FALSE)</f>
        <v>Exchange rate :</v>
      </c>
      <c r="G137" s="25">
        <f>ROUND(IF(ISBLANK(C137),0,VLOOKUP(C137,'[2]Acha Air Sales Price List'!$B$1:$X$65536,12,FALSE)*$L$14),2)</f>
        <v>0</v>
      </c>
      <c r="H137" s="26">
        <f t="shared" si="4"/>
        <v>0</v>
      </c>
      <c r="I137" s="18"/>
    </row>
    <row r="138" spans="1:9" ht="12.4" hidden="1" customHeight="1">
      <c r="A138" s="17"/>
      <c r="B138" s="1"/>
      <c r="C138" s="43"/>
      <c r="D138" s="116"/>
      <c r="E138" s="117"/>
      <c r="F138" s="50" t="str">
        <f>VLOOKUP(C138,'[2]Acha Air Sales Price List'!$B$1:$D$65536,3,FALSE)</f>
        <v>Exchange rate :</v>
      </c>
      <c r="G138" s="25">
        <f>ROUND(IF(ISBLANK(C138),0,VLOOKUP(C138,'[2]Acha Air Sales Price List'!$B$1:$X$65536,12,FALSE)*$L$14),2)</f>
        <v>0</v>
      </c>
      <c r="H138" s="26">
        <f t="shared" si="4"/>
        <v>0</v>
      </c>
      <c r="I138" s="18"/>
    </row>
    <row r="139" spans="1:9" ht="12.4" hidden="1" customHeight="1">
      <c r="A139" s="17"/>
      <c r="B139" s="1"/>
      <c r="C139" s="43"/>
      <c r="D139" s="116"/>
      <c r="E139" s="117"/>
      <c r="F139" s="50" t="str">
        <f>VLOOKUP(C139,'[2]Acha Air Sales Price List'!$B$1:$D$65536,3,FALSE)</f>
        <v>Exchange rate :</v>
      </c>
      <c r="G139" s="25">
        <f>ROUND(IF(ISBLANK(C139),0,VLOOKUP(C139,'[2]Acha Air Sales Price List'!$B$1:$X$65536,12,FALSE)*$L$14),2)</f>
        <v>0</v>
      </c>
      <c r="H139" s="26">
        <f t="shared" si="4"/>
        <v>0</v>
      </c>
      <c r="I139" s="18"/>
    </row>
    <row r="140" spans="1:9" ht="12.4" hidden="1" customHeight="1">
      <c r="A140" s="17"/>
      <c r="B140" s="1"/>
      <c r="C140" s="43"/>
      <c r="D140" s="116"/>
      <c r="E140" s="117"/>
      <c r="F140" s="50" t="str">
        <f>VLOOKUP(C140,'[2]Acha Air Sales Price List'!$B$1:$D$65536,3,FALSE)</f>
        <v>Exchange rate :</v>
      </c>
      <c r="G140" s="25">
        <f>ROUND(IF(ISBLANK(C140),0,VLOOKUP(C140,'[2]Acha Air Sales Price List'!$B$1:$X$65536,12,FALSE)*$L$14),2)</f>
        <v>0</v>
      </c>
      <c r="H140" s="26">
        <f t="shared" si="4"/>
        <v>0</v>
      </c>
      <c r="I140" s="18"/>
    </row>
    <row r="141" spans="1:9" ht="12.4" hidden="1" customHeight="1">
      <c r="A141" s="17"/>
      <c r="B141" s="1"/>
      <c r="C141" s="43"/>
      <c r="D141" s="116"/>
      <c r="E141" s="117"/>
      <c r="F141" s="50" t="str">
        <f>VLOOKUP(C141,'[2]Acha Air Sales Price List'!$B$1:$D$65536,3,FALSE)</f>
        <v>Exchange rate :</v>
      </c>
      <c r="G141" s="25">
        <f>ROUND(IF(ISBLANK(C141),0,VLOOKUP(C141,'[2]Acha Air Sales Price List'!$B$1:$X$65536,12,FALSE)*$L$14),2)</f>
        <v>0</v>
      </c>
      <c r="H141" s="26">
        <f t="shared" si="4"/>
        <v>0</v>
      </c>
      <c r="I141" s="18"/>
    </row>
    <row r="142" spans="1:9" ht="12.4" hidden="1" customHeight="1">
      <c r="A142" s="17"/>
      <c r="B142" s="1"/>
      <c r="C142" s="43"/>
      <c r="D142" s="116"/>
      <c r="E142" s="117"/>
      <c r="F142" s="50" t="str">
        <f>VLOOKUP(C142,'[2]Acha Air Sales Price List'!$B$1:$D$65536,3,FALSE)</f>
        <v>Exchange rate :</v>
      </c>
      <c r="G142" s="25">
        <f>ROUND(IF(ISBLANK(C142),0,VLOOKUP(C142,'[2]Acha Air Sales Price List'!$B$1:$X$65536,12,FALSE)*$L$14),2)</f>
        <v>0</v>
      </c>
      <c r="H142" s="26">
        <f t="shared" si="4"/>
        <v>0</v>
      </c>
      <c r="I142" s="18"/>
    </row>
    <row r="143" spans="1:9" ht="12.4" hidden="1" customHeight="1">
      <c r="A143" s="17"/>
      <c r="B143" s="1"/>
      <c r="C143" s="43"/>
      <c r="D143" s="116"/>
      <c r="E143" s="117"/>
      <c r="F143" s="50" t="str">
        <f>VLOOKUP(C143,'[2]Acha Air Sales Price List'!$B$1:$D$65536,3,FALSE)</f>
        <v>Exchange rate :</v>
      </c>
      <c r="G143" s="25">
        <f>ROUND(IF(ISBLANK(C143),0,VLOOKUP(C143,'[2]Acha Air Sales Price List'!$B$1:$X$65536,12,FALSE)*$L$14),2)</f>
        <v>0</v>
      </c>
      <c r="H143" s="26">
        <f t="shared" si="4"/>
        <v>0</v>
      </c>
      <c r="I143" s="18"/>
    </row>
    <row r="144" spans="1:9" ht="12.4" hidden="1" customHeight="1">
      <c r="A144" s="17"/>
      <c r="B144" s="1"/>
      <c r="C144" s="43"/>
      <c r="D144" s="116"/>
      <c r="E144" s="117"/>
      <c r="F144" s="50" t="str">
        <f>VLOOKUP(C144,'[2]Acha Air Sales Price List'!$B$1:$D$65536,3,FALSE)</f>
        <v>Exchange rate :</v>
      </c>
      <c r="G144" s="25">
        <f>ROUND(IF(ISBLANK(C144),0,VLOOKUP(C144,'[2]Acha Air Sales Price List'!$B$1:$X$65536,12,FALSE)*$L$14),2)</f>
        <v>0</v>
      </c>
      <c r="H144" s="26">
        <f t="shared" si="4"/>
        <v>0</v>
      </c>
      <c r="I144" s="18"/>
    </row>
    <row r="145" spans="1:9" ht="12.4" hidden="1" customHeight="1">
      <c r="A145" s="17"/>
      <c r="B145" s="1"/>
      <c r="C145" s="43"/>
      <c r="D145" s="116"/>
      <c r="E145" s="117"/>
      <c r="F145" s="50" t="str">
        <f>VLOOKUP(C145,'[2]Acha Air Sales Price List'!$B$1:$D$65536,3,FALSE)</f>
        <v>Exchange rate :</v>
      </c>
      <c r="G145" s="25">
        <f>ROUND(IF(ISBLANK(C145),0,VLOOKUP(C145,'[2]Acha Air Sales Price List'!$B$1:$X$65536,12,FALSE)*$L$14),2)</f>
        <v>0</v>
      </c>
      <c r="H145" s="26">
        <f t="shared" si="4"/>
        <v>0</v>
      </c>
      <c r="I145" s="18"/>
    </row>
    <row r="146" spans="1:9" ht="12.4" hidden="1" customHeight="1">
      <c r="A146" s="17"/>
      <c r="B146" s="1"/>
      <c r="C146" s="43"/>
      <c r="D146" s="116"/>
      <c r="E146" s="117"/>
      <c r="F146" s="50" t="str">
        <f>VLOOKUP(C146,'[2]Acha Air Sales Price List'!$B$1:$D$65536,3,FALSE)</f>
        <v>Exchange rate :</v>
      </c>
      <c r="G146" s="25">
        <f>ROUND(IF(ISBLANK(C146),0,VLOOKUP(C146,'[2]Acha Air Sales Price List'!$B$1:$X$65536,12,FALSE)*$L$14),2)</f>
        <v>0</v>
      </c>
      <c r="H146" s="26">
        <f t="shared" si="4"/>
        <v>0</v>
      </c>
      <c r="I146" s="18"/>
    </row>
    <row r="147" spans="1:9" ht="12.4" hidden="1" customHeight="1">
      <c r="A147" s="17"/>
      <c r="B147" s="1"/>
      <c r="C147" s="43"/>
      <c r="D147" s="116"/>
      <c r="E147" s="117"/>
      <c r="F147" s="50" t="str">
        <f>VLOOKUP(C147,'[2]Acha Air Sales Price List'!$B$1:$D$65536,3,FALSE)</f>
        <v>Exchange rate :</v>
      </c>
      <c r="G147" s="25">
        <f>ROUND(IF(ISBLANK(C147),0,VLOOKUP(C147,'[2]Acha Air Sales Price List'!$B$1:$X$65536,12,FALSE)*$L$14),2)</f>
        <v>0</v>
      </c>
      <c r="H147" s="26">
        <f t="shared" si="4"/>
        <v>0</v>
      </c>
      <c r="I147" s="18"/>
    </row>
    <row r="148" spans="1:9" ht="12.4" hidden="1" customHeight="1">
      <c r="A148" s="17"/>
      <c r="B148" s="1"/>
      <c r="C148" s="43"/>
      <c r="D148" s="116"/>
      <c r="E148" s="117"/>
      <c r="F148" s="50" t="str">
        <f>VLOOKUP(C148,'[2]Acha Air Sales Price List'!$B$1:$D$65536,3,FALSE)</f>
        <v>Exchange rate :</v>
      </c>
      <c r="G148" s="25">
        <f>ROUND(IF(ISBLANK(C148),0,VLOOKUP(C148,'[2]Acha Air Sales Price List'!$B$1:$X$65536,12,FALSE)*$L$14),2)</f>
        <v>0</v>
      </c>
      <c r="H148" s="26">
        <f t="shared" si="4"/>
        <v>0</v>
      </c>
      <c r="I148" s="18"/>
    </row>
    <row r="149" spans="1:9" ht="12.4" hidden="1" customHeight="1">
      <c r="A149" s="17"/>
      <c r="B149" s="1"/>
      <c r="C149" s="43"/>
      <c r="D149" s="116"/>
      <c r="E149" s="117"/>
      <c r="F149" s="50" t="str">
        <f>VLOOKUP(C149,'[2]Acha Air Sales Price List'!$B$1:$D$65536,3,FALSE)</f>
        <v>Exchange rate :</v>
      </c>
      <c r="G149" s="25">
        <f>ROUND(IF(ISBLANK(C149),0,VLOOKUP(C149,'[2]Acha Air Sales Price List'!$B$1:$X$65536,12,FALSE)*$L$14),2)</f>
        <v>0</v>
      </c>
      <c r="H149" s="26">
        <f t="shared" si="4"/>
        <v>0</v>
      </c>
      <c r="I149" s="18"/>
    </row>
    <row r="150" spans="1:9" ht="12.4" hidden="1" customHeight="1">
      <c r="A150" s="17"/>
      <c r="B150" s="1"/>
      <c r="C150" s="44"/>
      <c r="D150" s="116"/>
      <c r="E150" s="117"/>
      <c r="F150" s="50" t="str">
        <f>VLOOKUP(C150,'[2]Acha Air Sales Price List'!$B$1:$D$65536,3,FALSE)</f>
        <v>Exchange rate :</v>
      </c>
      <c r="G150" s="25">
        <f>ROUND(IF(ISBLANK(C150),0,VLOOKUP(C150,'[2]Acha Air Sales Price List'!$B$1:$X$65536,12,FALSE)*$L$14),2)</f>
        <v>0</v>
      </c>
      <c r="H150" s="26">
        <f t="shared" si="4"/>
        <v>0</v>
      </c>
      <c r="I150" s="18"/>
    </row>
    <row r="151" spans="1:9" ht="12" hidden="1" customHeight="1">
      <c r="A151" s="17"/>
      <c r="B151" s="1"/>
      <c r="C151" s="43"/>
      <c r="D151" s="116"/>
      <c r="E151" s="117"/>
      <c r="F151" s="50" t="str">
        <f>VLOOKUP(C151,'[2]Acha Air Sales Price List'!$B$1:$D$65536,3,FALSE)</f>
        <v>Exchange rate :</v>
      </c>
      <c r="G151" s="25">
        <f>ROUND(IF(ISBLANK(C151),0,VLOOKUP(C151,'[2]Acha Air Sales Price List'!$B$1:$X$65536,12,FALSE)*$L$14),2)</f>
        <v>0</v>
      </c>
      <c r="H151" s="26">
        <f t="shared" si="4"/>
        <v>0</v>
      </c>
      <c r="I151" s="18"/>
    </row>
    <row r="152" spans="1:9" ht="12.4" hidden="1" customHeight="1">
      <c r="A152" s="17"/>
      <c r="B152" s="1"/>
      <c r="C152" s="43"/>
      <c r="D152" s="116"/>
      <c r="E152" s="117"/>
      <c r="F152" s="50" t="str">
        <f>VLOOKUP(C152,'[2]Acha Air Sales Price List'!$B$1:$D$65536,3,FALSE)</f>
        <v>Exchange rate :</v>
      </c>
      <c r="G152" s="25">
        <f>ROUND(IF(ISBLANK(C152),0,VLOOKUP(C152,'[2]Acha Air Sales Price List'!$B$1:$X$65536,12,FALSE)*$L$14),2)</f>
        <v>0</v>
      </c>
      <c r="H152" s="26">
        <f t="shared" si="4"/>
        <v>0</v>
      </c>
      <c r="I152" s="18"/>
    </row>
    <row r="153" spans="1:9" ht="12.4" hidden="1" customHeight="1">
      <c r="A153" s="17"/>
      <c r="B153" s="1"/>
      <c r="C153" s="43"/>
      <c r="D153" s="116"/>
      <c r="E153" s="117"/>
      <c r="F153" s="50" t="str">
        <f>VLOOKUP(C153,'[2]Acha Air Sales Price List'!$B$1:$D$65536,3,FALSE)</f>
        <v>Exchange rate :</v>
      </c>
      <c r="G153" s="25">
        <f>ROUND(IF(ISBLANK(C153),0,VLOOKUP(C153,'[2]Acha Air Sales Price List'!$B$1:$X$65536,12,FALSE)*$L$14),2)</f>
        <v>0</v>
      </c>
      <c r="H153" s="26">
        <f t="shared" si="4"/>
        <v>0</v>
      </c>
      <c r="I153" s="18"/>
    </row>
    <row r="154" spans="1:9" ht="12.4" hidden="1" customHeight="1">
      <c r="A154" s="17"/>
      <c r="B154" s="1"/>
      <c r="C154" s="43"/>
      <c r="D154" s="116"/>
      <c r="E154" s="117"/>
      <c r="F154" s="50" t="str">
        <f>VLOOKUP(C154,'[2]Acha Air Sales Price List'!$B$1:$D$65536,3,FALSE)</f>
        <v>Exchange rate :</v>
      </c>
      <c r="G154" s="25">
        <f>ROUND(IF(ISBLANK(C154),0,VLOOKUP(C154,'[2]Acha Air Sales Price List'!$B$1:$X$65536,12,FALSE)*$L$14),2)</f>
        <v>0</v>
      </c>
      <c r="H154" s="26">
        <f t="shared" si="4"/>
        <v>0</v>
      </c>
      <c r="I154" s="18"/>
    </row>
    <row r="155" spans="1:9" ht="12.4" hidden="1" customHeight="1">
      <c r="A155" s="17"/>
      <c r="B155" s="1"/>
      <c r="C155" s="43"/>
      <c r="D155" s="116"/>
      <c r="E155" s="117"/>
      <c r="F155" s="50" t="str">
        <f>VLOOKUP(C155,'[2]Acha Air Sales Price List'!$B$1:$D$65536,3,FALSE)</f>
        <v>Exchange rate :</v>
      </c>
      <c r="G155" s="25">
        <f>ROUND(IF(ISBLANK(C155),0,VLOOKUP(C155,'[2]Acha Air Sales Price List'!$B$1:$X$65536,12,FALSE)*$L$14),2)</f>
        <v>0</v>
      </c>
      <c r="H155" s="26">
        <f t="shared" si="4"/>
        <v>0</v>
      </c>
      <c r="I155" s="18"/>
    </row>
    <row r="156" spans="1:9" ht="12.4" hidden="1" customHeight="1">
      <c r="A156" s="17"/>
      <c r="B156" s="1"/>
      <c r="C156" s="43"/>
      <c r="D156" s="116"/>
      <c r="E156" s="117"/>
      <c r="F156" s="50" t="str">
        <f>VLOOKUP(C156,'[2]Acha Air Sales Price List'!$B$1:$D$65536,3,FALSE)</f>
        <v>Exchange rate :</v>
      </c>
      <c r="G156" s="25">
        <f>ROUND(IF(ISBLANK(C156),0,VLOOKUP(C156,'[2]Acha Air Sales Price List'!$B$1:$X$65536,12,FALSE)*$L$14),2)</f>
        <v>0</v>
      </c>
      <c r="H156" s="26">
        <f t="shared" si="4"/>
        <v>0</v>
      </c>
      <c r="I156" s="18"/>
    </row>
    <row r="157" spans="1:9" ht="12.4" hidden="1" customHeight="1">
      <c r="A157" s="17"/>
      <c r="B157" s="1"/>
      <c r="C157" s="43"/>
      <c r="D157" s="116"/>
      <c r="E157" s="117"/>
      <c r="F157" s="50" t="str">
        <f>VLOOKUP(C157,'[2]Acha Air Sales Price List'!$B$1:$D$65536,3,FALSE)</f>
        <v>Exchange rate :</v>
      </c>
      <c r="G157" s="25">
        <f>ROUND(IF(ISBLANK(C157),0,VLOOKUP(C157,'[2]Acha Air Sales Price List'!$B$1:$X$65536,12,FALSE)*$L$14),2)</f>
        <v>0</v>
      </c>
      <c r="H157" s="26">
        <f t="shared" si="4"/>
        <v>0</v>
      </c>
      <c r="I157" s="18"/>
    </row>
    <row r="158" spans="1:9" ht="12.4" hidden="1" customHeight="1">
      <c r="A158" s="17"/>
      <c r="B158" s="1"/>
      <c r="C158" s="43"/>
      <c r="D158" s="116"/>
      <c r="E158" s="117"/>
      <c r="F158" s="50" t="str">
        <f>VLOOKUP(C158,'[2]Acha Air Sales Price List'!$B$1:$D$65536,3,FALSE)</f>
        <v>Exchange rate :</v>
      </c>
      <c r="G158" s="25">
        <f>ROUND(IF(ISBLANK(C158),0,VLOOKUP(C158,'[2]Acha Air Sales Price List'!$B$1:$X$65536,12,FALSE)*$L$14),2)</f>
        <v>0</v>
      </c>
      <c r="H158" s="26">
        <f t="shared" si="4"/>
        <v>0</v>
      </c>
      <c r="I158" s="18"/>
    </row>
    <row r="159" spans="1:9" ht="12.4" hidden="1" customHeight="1">
      <c r="A159" s="17"/>
      <c r="B159" s="1"/>
      <c r="C159" s="43"/>
      <c r="D159" s="116"/>
      <c r="E159" s="117"/>
      <c r="F159" s="50" t="str">
        <f>VLOOKUP(C159,'[2]Acha Air Sales Price List'!$B$1:$D$65536,3,FALSE)</f>
        <v>Exchange rate :</v>
      </c>
      <c r="G159" s="25">
        <f>ROUND(IF(ISBLANK(C159),0,VLOOKUP(C159,'[2]Acha Air Sales Price List'!$B$1:$X$65536,12,FALSE)*$L$14),2)</f>
        <v>0</v>
      </c>
      <c r="H159" s="26">
        <f t="shared" si="4"/>
        <v>0</v>
      </c>
      <c r="I159" s="18"/>
    </row>
    <row r="160" spans="1:9" ht="12.4" hidden="1" customHeight="1">
      <c r="A160" s="17"/>
      <c r="B160" s="1"/>
      <c r="C160" s="43"/>
      <c r="D160" s="116"/>
      <c r="E160" s="117"/>
      <c r="F160" s="50" t="str">
        <f>VLOOKUP(C160,'[2]Acha Air Sales Price List'!$B$1:$D$65536,3,FALSE)</f>
        <v>Exchange rate :</v>
      </c>
      <c r="G160" s="25">
        <f>ROUND(IF(ISBLANK(C160),0,VLOOKUP(C160,'[2]Acha Air Sales Price List'!$B$1:$X$65536,12,FALSE)*$L$14),2)</f>
        <v>0</v>
      </c>
      <c r="H160" s="26">
        <f t="shared" si="4"/>
        <v>0</v>
      </c>
      <c r="I160" s="18"/>
    </row>
    <row r="161" spans="1:9" ht="12.4" hidden="1" customHeight="1">
      <c r="A161" s="17"/>
      <c r="B161" s="1"/>
      <c r="C161" s="43"/>
      <c r="D161" s="116"/>
      <c r="E161" s="117"/>
      <c r="F161" s="50" t="str">
        <f>VLOOKUP(C161,'[2]Acha Air Sales Price List'!$B$1:$D$65536,3,FALSE)</f>
        <v>Exchange rate :</v>
      </c>
      <c r="G161" s="25">
        <f>ROUND(IF(ISBLANK(C161),0,VLOOKUP(C161,'[2]Acha Air Sales Price List'!$B$1:$X$65536,12,FALSE)*$L$14),2)</f>
        <v>0</v>
      </c>
      <c r="H161" s="26">
        <f t="shared" si="4"/>
        <v>0</v>
      </c>
      <c r="I161" s="18"/>
    </row>
    <row r="162" spans="1:9" ht="12.4" hidden="1" customHeight="1">
      <c r="A162" s="17"/>
      <c r="B162" s="1"/>
      <c r="C162" s="43"/>
      <c r="D162" s="116"/>
      <c r="E162" s="117"/>
      <c r="F162" s="50" t="str">
        <f>VLOOKUP(C162,'[2]Acha Air Sales Price List'!$B$1:$D$65536,3,FALSE)</f>
        <v>Exchange rate :</v>
      </c>
      <c r="G162" s="25">
        <f>ROUND(IF(ISBLANK(C162),0,VLOOKUP(C162,'[2]Acha Air Sales Price List'!$B$1:$X$65536,12,FALSE)*$L$14),2)</f>
        <v>0</v>
      </c>
      <c r="H162" s="26">
        <f t="shared" si="4"/>
        <v>0</v>
      </c>
      <c r="I162" s="18"/>
    </row>
    <row r="163" spans="1:9" ht="12.4" hidden="1" customHeight="1">
      <c r="A163" s="17"/>
      <c r="B163" s="1"/>
      <c r="C163" s="43"/>
      <c r="D163" s="116"/>
      <c r="E163" s="117"/>
      <c r="F163" s="50" t="str">
        <f>VLOOKUP(C163,'[2]Acha Air Sales Price List'!$B$1:$D$65536,3,FALSE)</f>
        <v>Exchange rate :</v>
      </c>
      <c r="G163" s="25">
        <f>ROUND(IF(ISBLANK(C163),0,VLOOKUP(C163,'[2]Acha Air Sales Price List'!$B$1:$X$65536,12,FALSE)*$L$14),2)</f>
        <v>0</v>
      </c>
      <c r="H163" s="26">
        <f t="shared" si="4"/>
        <v>0</v>
      </c>
      <c r="I163" s="18"/>
    </row>
    <row r="164" spans="1:9" ht="12.4" hidden="1" customHeight="1">
      <c r="A164" s="17"/>
      <c r="B164" s="1"/>
      <c r="C164" s="43"/>
      <c r="D164" s="116"/>
      <c r="E164" s="117"/>
      <c r="F164" s="50" t="str">
        <f>VLOOKUP(C164,'[2]Acha Air Sales Price List'!$B$1:$D$65536,3,FALSE)</f>
        <v>Exchange rate :</v>
      </c>
      <c r="G164" s="25">
        <f>ROUND(IF(ISBLANK(C164),0,VLOOKUP(C164,'[2]Acha Air Sales Price List'!$B$1:$X$65536,12,FALSE)*$L$14),2)</f>
        <v>0</v>
      </c>
      <c r="H164" s="26">
        <f t="shared" si="4"/>
        <v>0</v>
      </c>
      <c r="I164" s="18"/>
    </row>
    <row r="165" spans="1:9" ht="12.4" hidden="1" customHeight="1">
      <c r="A165" s="17"/>
      <c r="B165" s="1"/>
      <c r="C165" s="43"/>
      <c r="D165" s="116"/>
      <c r="E165" s="117"/>
      <c r="F165" s="50" t="str">
        <f>VLOOKUP(C165,'[2]Acha Air Sales Price List'!$B$1:$D$65536,3,FALSE)</f>
        <v>Exchange rate :</v>
      </c>
      <c r="G165" s="25">
        <f>ROUND(IF(ISBLANK(C165),0,VLOOKUP(C165,'[2]Acha Air Sales Price List'!$B$1:$X$65536,12,FALSE)*$L$14),2)</f>
        <v>0</v>
      </c>
      <c r="H165" s="26">
        <f t="shared" si="4"/>
        <v>0</v>
      </c>
      <c r="I165" s="18"/>
    </row>
    <row r="166" spans="1:9" ht="12.4" hidden="1" customHeight="1">
      <c r="A166" s="17"/>
      <c r="B166" s="1"/>
      <c r="C166" s="43"/>
      <c r="D166" s="116"/>
      <c r="E166" s="117"/>
      <c r="F166" s="50" t="str">
        <f>VLOOKUP(C166,'[2]Acha Air Sales Price List'!$B$1:$D$65536,3,FALSE)</f>
        <v>Exchange rate :</v>
      </c>
      <c r="G166" s="25">
        <f>ROUND(IF(ISBLANK(C166),0,VLOOKUP(C166,'[2]Acha Air Sales Price List'!$B$1:$X$65536,12,FALSE)*$L$14),2)</f>
        <v>0</v>
      </c>
      <c r="H166" s="26">
        <f t="shared" si="4"/>
        <v>0</v>
      </c>
      <c r="I166" s="18"/>
    </row>
    <row r="167" spans="1:9" ht="12.4" hidden="1" customHeight="1">
      <c r="A167" s="17"/>
      <c r="B167" s="1"/>
      <c r="C167" s="43"/>
      <c r="D167" s="116"/>
      <c r="E167" s="117"/>
      <c r="F167" s="50" t="str">
        <f>VLOOKUP(C167,'[2]Acha Air Sales Price List'!$B$1:$D$65536,3,FALSE)</f>
        <v>Exchange rate :</v>
      </c>
      <c r="G167" s="25">
        <f>ROUND(IF(ISBLANK(C167),0,VLOOKUP(C167,'[2]Acha Air Sales Price List'!$B$1:$X$65536,12,FALSE)*$L$14),2)</f>
        <v>0</v>
      </c>
      <c r="H167" s="26">
        <f t="shared" si="4"/>
        <v>0</v>
      </c>
      <c r="I167" s="18"/>
    </row>
    <row r="168" spans="1:9" ht="12.4" hidden="1" customHeight="1">
      <c r="A168" s="17"/>
      <c r="B168" s="1"/>
      <c r="C168" s="43"/>
      <c r="D168" s="116"/>
      <c r="E168" s="117"/>
      <c r="F168" s="50" t="str">
        <f>VLOOKUP(C168,'[2]Acha Air Sales Price List'!$B$1:$D$65536,3,FALSE)</f>
        <v>Exchange rate :</v>
      </c>
      <c r="G168" s="25">
        <f>ROUND(IF(ISBLANK(C168),0,VLOOKUP(C168,'[2]Acha Air Sales Price List'!$B$1:$X$65536,12,FALSE)*$L$14),2)</f>
        <v>0</v>
      </c>
      <c r="H168" s="26">
        <f t="shared" si="4"/>
        <v>0</v>
      </c>
      <c r="I168" s="18"/>
    </row>
    <row r="169" spans="1:9" ht="12.4" hidden="1" customHeight="1">
      <c r="A169" s="17"/>
      <c r="B169" s="1"/>
      <c r="C169" s="43"/>
      <c r="D169" s="116"/>
      <c r="E169" s="117"/>
      <c r="F169" s="50" t="str">
        <f>VLOOKUP(C169,'[2]Acha Air Sales Price List'!$B$1:$D$65536,3,FALSE)</f>
        <v>Exchange rate :</v>
      </c>
      <c r="G169" s="25">
        <f>ROUND(IF(ISBLANK(C169),0,VLOOKUP(C169,'[2]Acha Air Sales Price List'!$B$1:$X$65536,12,FALSE)*$L$14),2)</f>
        <v>0</v>
      </c>
      <c r="H169" s="26">
        <f t="shared" si="4"/>
        <v>0</v>
      </c>
      <c r="I169" s="18"/>
    </row>
    <row r="170" spans="1:9" ht="12.4" hidden="1" customHeight="1">
      <c r="A170" s="17"/>
      <c r="B170" s="1"/>
      <c r="C170" s="43"/>
      <c r="D170" s="116"/>
      <c r="E170" s="117"/>
      <c r="F170" s="50" t="str">
        <f>VLOOKUP(C170,'[2]Acha Air Sales Price List'!$B$1:$D$65536,3,FALSE)</f>
        <v>Exchange rate :</v>
      </c>
      <c r="G170" s="25">
        <f>ROUND(IF(ISBLANK(C170),0,VLOOKUP(C170,'[2]Acha Air Sales Price List'!$B$1:$X$65536,12,FALSE)*$L$14),2)</f>
        <v>0</v>
      </c>
      <c r="H170" s="26">
        <f t="shared" si="4"/>
        <v>0</v>
      </c>
      <c r="I170" s="18"/>
    </row>
    <row r="171" spans="1:9" ht="12.4" hidden="1" customHeight="1">
      <c r="A171" s="17"/>
      <c r="B171" s="1"/>
      <c r="C171" s="43"/>
      <c r="D171" s="116"/>
      <c r="E171" s="117"/>
      <c r="F171" s="50" t="str">
        <f>VLOOKUP(C171,'[2]Acha Air Sales Price List'!$B$1:$D$65536,3,FALSE)</f>
        <v>Exchange rate :</v>
      </c>
      <c r="G171" s="25">
        <f>ROUND(IF(ISBLANK(C171),0,VLOOKUP(C171,'[2]Acha Air Sales Price List'!$B$1:$X$65536,12,FALSE)*$L$14),2)</f>
        <v>0</v>
      </c>
      <c r="H171" s="26">
        <f t="shared" si="4"/>
        <v>0</v>
      </c>
      <c r="I171" s="18"/>
    </row>
    <row r="172" spans="1:9" ht="12.4" hidden="1" customHeight="1">
      <c r="A172" s="17"/>
      <c r="B172" s="1"/>
      <c r="C172" s="43"/>
      <c r="D172" s="116"/>
      <c r="E172" s="117"/>
      <c r="F172" s="50" t="str">
        <f>VLOOKUP(C172,'[2]Acha Air Sales Price List'!$B$1:$D$65536,3,FALSE)</f>
        <v>Exchange rate :</v>
      </c>
      <c r="G172" s="25">
        <f>ROUND(IF(ISBLANK(C172),0,VLOOKUP(C172,'[2]Acha Air Sales Price List'!$B$1:$X$65536,12,FALSE)*$L$14),2)</f>
        <v>0</v>
      </c>
      <c r="H172" s="26">
        <f t="shared" si="4"/>
        <v>0</v>
      </c>
      <c r="I172" s="18"/>
    </row>
    <row r="173" spans="1:9" ht="12.4" hidden="1" customHeight="1">
      <c r="A173" s="17"/>
      <c r="B173" s="1"/>
      <c r="C173" s="43"/>
      <c r="D173" s="116"/>
      <c r="E173" s="117"/>
      <c r="F173" s="50" t="str">
        <f>VLOOKUP(C173,'[2]Acha Air Sales Price List'!$B$1:$D$65536,3,FALSE)</f>
        <v>Exchange rate :</v>
      </c>
      <c r="G173" s="25">
        <f>ROUND(IF(ISBLANK(C173),0,VLOOKUP(C173,'[2]Acha Air Sales Price List'!$B$1:$X$65536,12,FALSE)*$L$14),2)</f>
        <v>0</v>
      </c>
      <c r="H173" s="26">
        <f t="shared" si="4"/>
        <v>0</v>
      </c>
      <c r="I173" s="18"/>
    </row>
    <row r="174" spans="1:9" ht="12.4" hidden="1" customHeight="1">
      <c r="A174" s="17"/>
      <c r="B174" s="1"/>
      <c r="C174" s="43"/>
      <c r="D174" s="116"/>
      <c r="E174" s="117"/>
      <c r="F174" s="50" t="str">
        <f>VLOOKUP(C174,'[2]Acha Air Sales Price List'!$B$1:$D$65536,3,FALSE)</f>
        <v>Exchange rate :</v>
      </c>
      <c r="G174" s="25">
        <f>ROUND(IF(ISBLANK(C174),0,VLOOKUP(C174,'[2]Acha Air Sales Price List'!$B$1:$X$65536,12,FALSE)*$L$14),2)</f>
        <v>0</v>
      </c>
      <c r="H174" s="26">
        <f t="shared" si="4"/>
        <v>0</v>
      </c>
      <c r="I174" s="18"/>
    </row>
    <row r="175" spans="1:9" ht="12.4" hidden="1" customHeight="1">
      <c r="A175" s="17"/>
      <c r="B175" s="1"/>
      <c r="C175" s="43"/>
      <c r="D175" s="116"/>
      <c r="E175" s="117"/>
      <c r="F175" s="50" t="str">
        <f>VLOOKUP(C175,'[2]Acha Air Sales Price List'!$B$1:$D$65536,3,FALSE)</f>
        <v>Exchange rate :</v>
      </c>
      <c r="G175" s="25">
        <f>ROUND(IF(ISBLANK(C175),0,VLOOKUP(C175,'[2]Acha Air Sales Price List'!$B$1:$X$65536,12,FALSE)*$L$14),2)</f>
        <v>0</v>
      </c>
      <c r="H175" s="26">
        <f t="shared" si="4"/>
        <v>0</v>
      </c>
      <c r="I175" s="18"/>
    </row>
    <row r="176" spans="1:9" ht="12.4" hidden="1" customHeight="1">
      <c r="A176" s="17"/>
      <c r="B176" s="1"/>
      <c r="C176" s="43"/>
      <c r="D176" s="116"/>
      <c r="E176" s="117"/>
      <c r="F176" s="50" t="str">
        <f>VLOOKUP(C176,'[2]Acha Air Sales Price List'!$B$1:$D$65536,3,FALSE)</f>
        <v>Exchange rate :</v>
      </c>
      <c r="G176" s="25">
        <f>ROUND(IF(ISBLANK(C176),0,VLOOKUP(C176,'[2]Acha Air Sales Price List'!$B$1:$X$65536,12,FALSE)*$L$14),2)</f>
        <v>0</v>
      </c>
      <c r="H176" s="26">
        <f t="shared" si="4"/>
        <v>0</v>
      </c>
      <c r="I176" s="18"/>
    </row>
    <row r="177" spans="1:9" ht="12.4" hidden="1" customHeight="1">
      <c r="A177" s="17"/>
      <c r="B177" s="1"/>
      <c r="C177" s="43"/>
      <c r="D177" s="116"/>
      <c r="E177" s="117"/>
      <c r="F177" s="50" t="str">
        <f>VLOOKUP(C177,'[2]Acha Air Sales Price List'!$B$1:$D$65536,3,FALSE)</f>
        <v>Exchange rate :</v>
      </c>
      <c r="G177" s="25">
        <f>ROUND(IF(ISBLANK(C177),0,VLOOKUP(C177,'[2]Acha Air Sales Price List'!$B$1:$X$65536,12,FALSE)*$L$14),2)</f>
        <v>0</v>
      </c>
      <c r="H177" s="26">
        <f t="shared" si="4"/>
        <v>0</v>
      </c>
      <c r="I177" s="18"/>
    </row>
    <row r="178" spans="1:9" ht="12.4" hidden="1" customHeight="1">
      <c r="A178" s="17"/>
      <c r="B178" s="1"/>
      <c r="C178" s="44"/>
      <c r="D178" s="116"/>
      <c r="E178" s="117"/>
      <c r="F178" s="50" t="str">
        <f>VLOOKUP(C178,'[2]Acha Air Sales Price List'!$B$1:$D$65536,3,FALSE)</f>
        <v>Exchange rate :</v>
      </c>
      <c r="G178" s="25">
        <f>ROUND(IF(ISBLANK(C178),0,VLOOKUP(C178,'[2]Acha Air Sales Price List'!$B$1:$X$65536,12,FALSE)*$L$14),2)</f>
        <v>0</v>
      </c>
      <c r="H178" s="26">
        <f>ROUND(IF(ISNUMBER(B178), G178*B178, 0),5)</f>
        <v>0</v>
      </c>
      <c r="I178" s="18"/>
    </row>
    <row r="179" spans="1:9" ht="12" hidden="1" customHeight="1">
      <c r="A179" s="17"/>
      <c r="B179" s="1"/>
      <c r="C179" s="43"/>
      <c r="D179" s="116"/>
      <c r="E179" s="117"/>
      <c r="F179" s="50" t="str">
        <f>VLOOKUP(C179,'[2]Acha Air Sales Price List'!$B$1:$D$65536,3,FALSE)</f>
        <v>Exchange rate :</v>
      </c>
      <c r="G179" s="25">
        <f>ROUND(IF(ISBLANK(C179),0,VLOOKUP(C179,'[2]Acha Air Sales Price List'!$B$1:$X$65536,12,FALSE)*$L$14),2)</f>
        <v>0</v>
      </c>
      <c r="H179" s="26">
        <f t="shared" ref="H179:H233" si="5">ROUND(IF(ISNUMBER(B179), G179*B179, 0),5)</f>
        <v>0</v>
      </c>
      <c r="I179" s="18"/>
    </row>
    <row r="180" spans="1:9" ht="12.4" hidden="1" customHeight="1">
      <c r="A180" s="17"/>
      <c r="B180" s="1"/>
      <c r="C180" s="43"/>
      <c r="D180" s="116"/>
      <c r="E180" s="117"/>
      <c r="F180" s="50" t="str">
        <f>VLOOKUP(C180,'[2]Acha Air Sales Price List'!$B$1:$D$65536,3,FALSE)</f>
        <v>Exchange rate :</v>
      </c>
      <c r="G180" s="25">
        <f>ROUND(IF(ISBLANK(C180),0,VLOOKUP(C180,'[2]Acha Air Sales Price List'!$B$1:$X$65536,12,FALSE)*$L$14),2)</f>
        <v>0</v>
      </c>
      <c r="H180" s="26">
        <f t="shared" si="5"/>
        <v>0</v>
      </c>
      <c r="I180" s="18"/>
    </row>
    <row r="181" spans="1:9" ht="12.4" hidden="1" customHeight="1">
      <c r="A181" s="17"/>
      <c r="B181" s="1"/>
      <c r="C181" s="43"/>
      <c r="D181" s="116"/>
      <c r="E181" s="117"/>
      <c r="F181" s="50" t="str">
        <f>VLOOKUP(C181,'[2]Acha Air Sales Price List'!$B$1:$D$65536,3,FALSE)</f>
        <v>Exchange rate :</v>
      </c>
      <c r="G181" s="25">
        <f>ROUND(IF(ISBLANK(C181),0,VLOOKUP(C181,'[2]Acha Air Sales Price List'!$B$1:$X$65536,12,FALSE)*$L$14),2)</f>
        <v>0</v>
      </c>
      <c r="H181" s="26">
        <f t="shared" si="5"/>
        <v>0</v>
      </c>
      <c r="I181" s="18"/>
    </row>
    <row r="182" spans="1:9" ht="12.4" hidden="1" customHeight="1">
      <c r="A182" s="17"/>
      <c r="B182" s="1"/>
      <c r="C182" s="43"/>
      <c r="D182" s="116"/>
      <c r="E182" s="117"/>
      <c r="F182" s="50" t="str">
        <f>VLOOKUP(C182,'[2]Acha Air Sales Price List'!$B$1:$D$65536,3,FALSE)</f>
        <v>Exchange rate :</v>
      </c>
      <c r="G182" s="25">
        <f>ROUND(IF(ISBLANK(C182),0,VLOOKUP(C182,'[2]Acha Air Sales Price List'!$B$1:$X$65536,12,FALSE)*$L$14),2)</f>
        <v>0</v>
      </c>
      <c r="H182" s="26">
        <f t="shared" si="5"/>
        <v>0</v>
      </c>
      <c r="I182" s="18"/>
    </row>
    <row r="183" spans="1:9" ht="12.4" hidden="1" customHeight="1">
      <c r="A183" s="17"/>
      <c r="B183" s="1"/>
      <c r="C183" s="43"/>
      <c r="D183" s="116"/>
      <c r="E183" s="117"/>
      <c r="F183" s="50" t="str">
        <f>VLOOKUP(C183,'[2]Acha Air Sales Price List'!$B$1:$D$65536,3,FALSE)</f>
        <v>Exchange rate :</v>
      </c>
      <c r="G183" s="25">
        <f>ROUND(IF(ISBLANK(C183),0,VLOOKUP(C183,'[2]Acha Air Sales Price List'!$B$1:$X$65536,12,FALSE)*$L$14),2)</f>
        <v>0</v>
      </c>
      <c r="H183" s="26">
        <f t="shared" si="5"/>
        <v>0</v>
      </c>
      <c r="I183" s="18"/>
    </row>
    <row r="184" spans="1:9" ht="12.4" hidden="1" customHeight="1">
      <c r="A184" s="17"/>
      <c r="B184" s="1"/>
      <c r="C184" s="43"/>
      <c r="D184" s="116"/>
      <c r="E184" s="117"/>
      <c r="F184" s="50" t="str">
        <f>VLOOKUP(C184,'[2]Acha Air Sales Price List'!$B$1:$D$65536,3,FALSE)</f>
        <v>Exchange rate :</v>
      </c>
      <c r="G184" s="25">
        <f>ROUND(IF(ISBLANK(C184),0,VLOOKUP(C184,'[2]Acha Air Sales Price List'!$B$1:$X$65536,12,FALSE)*$L$14),2)</f>
        <v>0</v>
      </c>
      <c r="H184" s="26">
        <f t="shared" si="5"/>
        <v>0</v>
      </c>
      <c r="I184" s="18"/>
    </row>
    <row r="185" spans="1:9" ht="12.4" hidden="1" customHeight="1">
      <c r="A185" s="17"/>
      <c r="B185" s="1"/>
      <c r="C185" s="43"/>
      <c r="D185" s="116"/>
      <c r="E185" s="117"/>
      <c r="F185" s="50" t="str">
        <f>VLOOKUP(C185,'[2]Acha Air Sales Price List'!$B$1:$D$65536,3,FALSE)</f>
        <v>Exchange rate :</v>
      </c>
      <c r="G185" s="25">
        <f>ROUND(IF(ISBLANK(C185),0,VLOOKUP(C185,'[2]Acha Air Sales Price List'!$B$1:$X$65536,12,FALSE)*$L$14),2)</f>
        <v>0</v>
      </c>
      <c r="H185" s="26">
        <f t="shared" si="5"/>
        <v>0</v>
      </c>
      <c r="I185" s="18"/>
    </row>
    <row r="186" spans="1:9" ht="12.4" hidden="1" customHeight="1">
      <c r="A186" s="17"/>
      <c r="B186" s="1"/>
      <c r="C186" s="43"/>
      <c r="D186" s="116"/>
      <c r="E186" s="117"/>
      <c r="F186" s="50" t="str">
        <f>VLOOKUP(C186,'[2]Acha Air Sales Price List'!$B$1:$D$65536,3,FALSE)</f>
        <v>Exchange rate :</v>
      </c>
      <c r="G186" s="25">
        <f>ROUND(IF(ISBLANK(C186),0,VLOOKUP(C186,'[2]Acha Air Sales Price List'!$B$1:$X$65536,12,FALSE)*$L$14),2)</f>
        <v>0</v>
      </c>
      <c r="H186" s="26">
        <f t="shared" si="5"/>
        <v>0</v>
      </c>
      <c r="I186" s="18"/>
    </row>
    <row r="187" spans="1:9" ht="12.4" hidden="1" customHeight="1">
      <c r="A187" s="17"/>
      <c r="B187" s="1"/>
      <c r="C187" s="43"/>
      <c r="D187" s="116"/>
      <c r="E187" s="117"/>
      <c r="F187" s="50" t="str">
        <f>VLOOKUP(C187,'[2]Acha Air Sales Price List'!$B$1:$D$65536,3,FALSE)</f>
        <v>Exchange rate :</v>
      </c>
      <c r="G187" s="25">
        <f>ROUND(IF(ISBLANK(C187),0,VLOOKUP(C187,'[2]Acha Air Sales Price List'!$B$1:$X$65536,12,FALSE)*$L$14),2)</f>
        <v>0</v>
      </c>
      <c r="H187" s="26">
        <f t="shared" si="5"/>
        <v>0</v>
      </c>
      <c r="I187" s="18"/>
    </row>
    <row r="188" spans="1:9" ht="12.4" hidden="1" customHeight="1">
      <c r="A188" s="17"/>
      <c r="B188" s="1"/>
      <c r="C188" s="43"/>
      <c r="D188" s="116"/>
      <c r="E188" s="117"/>
      <c r="F188" s="50" t="str">
        <f>VLOOKUP(C188,'[2]Acha Air Sales Price List'!$B$1:$D$65536,3,FALSE)</f>
        <v>Exchange rate :</v>
      </c>
      <c r="G188" s="25">
        <f>ROUND(IF(ISBLANK(C188),0,VLOOKUP(C188,'[2]Acha Air Sales Price List'!$B$1:$X$65536,12,FALSE)*$L$14),2)</f>
        <v>0</v>
      </c>
      <c r="H188" s="26">
        <f t="shared" si="5"/>
        <v>0</v>
      </c>
      <c r="I188" s="18"/>
    </row>
    <row r="189" spans="1:9" ht="12.4" hidden="1" customHeight="1">
      <c r="A189" s="17"/>
      <c r="B189" s="1"/>
      <c r="C189" s="43"/>
      <c r="D189" s="116"/>
      <c r="E189" s="117"/>
      <c r="F189" s="50" t="str">
        <f>VLOOKUP(C189,'[2]Acha Air Sales Price List'!$B$1:$D$65536,3,FALSE)</f>
        <v>Exchange rate :</v>
      </c>
      <c r="G189" s="25">
        <f>ROUND(IF(ISBLANK(C189),0,VLOOKUP(C189,'[2]Acha Air Sales Price List'!$B$1:$X$65536,12,FALSE)*$L$14),2)</f>
        <v>0</v>
      </c>
      <c r="H189" s="26">
        <f t="shared" si="5"/>
        <v>0</v>
      </c>
      <c r="I189" s="18"/>
    </row>
    <row r="190" spans="1:9" ht="12.4" hidden="1" customHeight="1">
      <c r="A190" s="17"/>
      <c r="B190" s="1"/>
      <c r="C190" s="43"/>
      <c r="D190" s="116"/>
      <c r="E190" s="117"/>
      <c r="F190" s="50" t="str">
        <f>VLOOKUP(C190,'[2]Acha Air Sales Price List'!$B$1:$D$65536,3,FALSE)</f>
        <v>Exchange rate :</v>
      </c>
      <c r="G190" s="25">
        <f>ROUND(IF(ISBLANK(C190),0,VLOOKUP(C190,'[2]Acha Air Sales Price List'!$B$1:$X$65536,12,FALSE)*$L$14),2)</f>
        <v>0</v>
      </c>
      <c r="H190" s="26">
        <f t="shared" si="5"/>
        <v>0</v>
      </c>
      <c r="I190" s="18"/>
    </row>
    <row r="191" spans="1:9" ht="12.4" hidden="1" customHeight="1">
      <c r="A191" s="17"/>
      <c r="B191" s="1"/>
      <c r="C191" s="43"/>
      <c r="D191" s="116"/>
      <c r="E191" s="117"/>
      <c r="F191" s="50" t="str">
        <f>VLOOKUP(C191,'[2]Acha Air Sales Price List'!$B$1:$D$65536,3,FALSE)</f>
        <v>Exchange rate :</v>
      </c>
      <c r="G191" s="25">
        <f>ROUND(IF(ISBLANK(C191),0,VLOOKUP(C191,'[2]Acha Air Sales Price List'!$B$1:$X$65536,12,FALSE)*$L$14),2)</f>
        <v>0</v>
      </c>
      <c r="H191" s="26">
        <f t="shared" si="5"/>
        <v>0</v>
      </c>
      <c r="I191" s="18"/>
    </row>
    <row r="192" spans="1:9" ht="12.4" hidden="1" customHeight="1">
      <c r="A192" s="17"/>
      <c r="B192" s="1"/>
      <c r="C192" s="43"/>
      <c r="D192" s="116"/>
      <c r="E192" s="117"/>
      <c r="F192" s="50" t="str">
        <f>VLOOKUP(C192,'[2]Acha Air Sales Price List'!$B$1:$D$65536,3,FALSE)</f>
        <v>Exchange rate :</v>
      </c>
      <c r="G192" s="25">
        <f>ROUND(IF(ISBLANK(C192),0,VLOOKUP(C192,'[2]Acha Air Sales Price List'!$B$1:$X$65536,12,FALSE)*$L$14),2)</f>
        <v>0</v>
      </c>
      <c r="H192" s="26">
        <f t="shared" si="5"/>
        <v>0</v>
      </c>
      <c r="I192" s="18"/>
    </row>
    <row r="193" spans="1:9" ht="12.4" hidden="1" customHeight="1">
      <c r="A193" s="17"/>
      <c r="B193" s="1"/>
      <c r="C193" s="43"/>
      <c r="D193" s="116"/>
      <c r="E193" s="117"/>
      <c r="F193" s="50" t="str">
        <f>VLOOKUP(C193,'[2]Acha Air Sales Price List'!$B$1:$D$65536,3,FALSE)</f>
        <v>Exchange rate :</v>
      </c>
      <c r="G193" s="25">
        <f>ROUND(IF(ISBLANK(C193),0,VLOOKUP(C193,'[2]Acha Air Sales Price List'!$B$1:$X$65536,12,FALSE)*$L$14),2)</f>
        <v>0</v>
      </c>
      <c r="H193" s="26">
        <f t="shared" si="5"/>
        <v>0</v>
      </c>
      <c r="I193" s="18"/>
    </row>
    <row r="194" spans="1:9" ht="12.4" hidden="1" customHeight="1">
      <c r="A194" s="17"/>
      <c r="B194" s="1"/>
      <c r="C194" s="44"/>
      <c r="D194" s="116"/>
      <c r="E194" s="117"/>
      <c r="F194" s="50" t="str">
        <f>VLOOKUP(C194,'[2]Acha Air Sales Price List'!$B$1:$D$65536,3,FALSE)</f>
        <v>Exchange rate :</v>
      </c>
      <c r="G194" s="25">
        <f>ROUND(IF(ISBLANK(C194),0,VLOOKUP(C194,'[2]Acha Air Sales Price List'!$B$1:$X$65536,12,FALSE)*$L$14),2)</f>
        <v>0</v>
      </c>
      <c r="H194" s="26">
        <f t="shared" si="5"/>
        <v>0</v>
      </c>
      <c r="I194" s="18"/>
    </row>
    <row r="195" spans="1:9" ht="12.4" hidden="1" customHeight="1">
      <c r="A195" s="17"/>
      <c r="B195" s="1"/>
      <c r="C195" s="44"/>
      <c r="D195" s="116"/>
      <c r="E195" s="117"/>
      <c r="F195" s="50" t="str">
        <f>VLOOKUP(C195,'[2]Acha Air Sales Price List'!$B$1:$D$65536,3,FALSE)</f>
        <v>Exchange rate :</v>
      </c>
      <c r="G195" s="25">
        <f>ROUND(IF(ISBLANK(C195),0,VLOOKUP(C195,'[2]Acha Air Sales Price List'!$B$1:$X$65536,12,FALSE)*$L$14),2)</f>
        <v>0</v>
      </c>
      <c r="H195" s="26">
        <f t="shared" si="5"/>
        <v>0</v>
      </c>
      <c r="I195" s="18"/>
    </row>
    <row r="196" spans="1:9" ht="12.4" hidden="1" customHeight="1">
      <c r="A196" s="17"/>
      <c r="B196" s="1"/>
      <c r="C196" s="43"/>
      <c r="D196" s="116"/>
      <c r="E196" s="117"/>
      <c r="F196" s="50" t="str">
        <f>VLOOKUP(C196,'[2]Acha Air Sales Price List'!$B$1:$D$65536,3,FALSE)</f>
        <v>Exchange rate :</v>
      </c>
      <c r="G196" s="25">
        <f>ROUND(IF(ISBLANK(C196),0,VLOOKUP(C196,'[2]Acha Air Sales Price List'!$B$1:$X$65536,12,FALSE)*$L$14),2)</f>
        <v>0</v>
      </c>
      <c r="H196" s="26">
        <f t="shared" si="5"/>
        <v>0</v>
      </c>
      <c r="I196" s="18"/>
    </row>
    <row r="197" spans="1:9" ht="12.4" hidden="1" customHeight="1">
      <c r="A197" s="17"/>
      <c r="B197" s="1"/>
      <c r="C197" s="43"/>
      <c r="D197" s="116"/>
      <c r="E197" s="117"/>
      <c r="F197" s="50" t="str">
        <f>VLOOKUP(C197,'[2]Acha Air Sales Price List'!$B$1:$D$65536,3,FALSE)</f>
        <v>Exchange rate :</v>
      </c>
      <c r="G197" s="25">
        <f>ROUND(IF(ISBLANK(C197),0,VLOOKUP(C197,'[2]Acha Air Sales Price List'!$B$1:$X$65536,12,FALSE)*$L$14),2)</f>
        <v>0</v>
      </c>
      <c r="H197" s="26">
        <f t="shared" si="5"/>
        <v>0</v>
      </c>
      <c r="I197" s="18"/>
    </row>
    <row r="198" spans="1:9" ht="12.4" hidden="1" customHeight="1">
      <c r="A198" s="17"/>
      <c r="B198" s="1"/>
      <c r="C198" s="43"/>
      <c r="D198" s="116"/>
      <c r="E198" s="117"/>
      <c r="F198" s="50" t="str">
        <f>VLOOKUP(C198,'[2]Acha Air Sales Price List'!$B$1:$D$65536,3,FALSE)</f>
        <v>Exchange rate :</v>
      </c>
      <c r="G198" s="25">
        <f>ROUND(IF(ISBLANK(C198),0,VLOOKUP(C198,'[2]Acha Air Sales Price List'!$B$1:$X$65536,12,FALSE)*$L$14),2)</f>
        <v>0</v>
      </c>
      <c r="H198" s="26">
        <f t="shared" si="5"/>
        <v>0</v>
      </c>
      <c r="I198" s="18"/>
    </row>
    <row r="199" spans="1:9" ht="12.4" hidden="1" customHeight="1">
      <c r="A199" s="17"/>
      <c r="B199" s="1"/>
      <c r="C199" s="43"/>
      <c r="D199" s="116"/>
      <c r="E199" s="117"/>
      <c r="F199" s="50" t="str">
        <f>VLOOKUP(C199,'[2]Acha Air Sales Price List'!$B$1:$D$65536,3,FALSE)</f>
        <v>Exchange rate :</v>
      </c>
      <c r="G199" s="25">
        <f>ROUND(IF(ISBLANK(C199),0,VLOOKUP(C199,'[2]Acha Air Sales Price List'!$B$1:$X$65536,12,FALSE)*$L$14),2)</f>
        <v>0</v>
      </c>
      <c r="H199" s="26">
        <f t="shared" si="5"/>
        <v>0</v>
      </c>
      <c r="I199" s="18"/>
    </row>
    <row r="200" spans="1:9" ht="12.4" hidden="1" customHeight="1">
      <c r="A200" s="17"/>
      <c r="B200" s="1"/>
      <c r="C200" s="43"/>
      <c r="D200" s="116"/>
      <c r="E200" s="117"/>
      <c r="F200" s="50" t="str">
        <f>VLOOKUP(C200,'[2]Acha Air Sales Price List'!$B$1:$D$65536,3,FALSE)</f>
        <v>Exchange rate :</v>
      </c>
      <c r="G200" s="25">
        <f>ROUND(IF(ISBLANK(C200),0,VLOOKUP(C200,'[2]Acha Air Sales Price List'!$B$1:$X$65536,12,FALSE)*$L$14),2)</f>
        <v>0</v>
      </c>
      <c r="H200" s="26">
        <f t="shared" si="5"/>
        <v>0</v>
      </c>
      <c r="I200" s="18"/>
    </row>
    <row r="201" spans="1:9" ht="12.4" hidden="1" customHeight="1">
      <c r="A201" s="17"/>
      <c r="B201" s="1"/>
      <c r="C201" s="43"/>
      <c r="D201" s="116"/>
      <c r="E201" s="117"/>
      <c r="F201" s="50" t="str">
        <f>VLOOKUP(C201,'[2]Acha Air Sales Price List'!$B$1:$D$65536,3,FALSE)</f>
        <v>Exchange rate :</v>
      </c>
      <c r="G201" s="25">
        <f>ROUND(IF(ISBLANK(C201),0,VLOOKUP(C201,'[2]Acha Air Sales Price List'!$B$1:$X$65536,12,FALSE)*$L$14),2)</f>
        <v>0</v>
      </c>
      <c r="H201" s="26">
        <f t="shared" si="5"/>
        <v>0</v>
      </c>
      <c r="I201" s="18"/>
    </row>
    <row r="202" spans="1:9" ht="12.4" hidden="1" customHeight="1">
      <c r="A202" s="17"/>
      <c r="B202" s="1"/>
      <c r="C202" s="43"/>
      <c r="D202" s="116"/>
      <c r="E202" s="117"/>
      <c r="F202" s="50" t="str">
        <f>VLOOKUP(C202,'[2]Acha Air Sales Price List'!$B$1:$D$65536,3,FALSE)</f>
        <v>Exchange rate :</v>
      </c>
      <c r="G202" s="25">
        <f>ROUND(IF(ISBLANK(C202),0,VLOOKUP(C202,'[2]Acha Air Sales Price List'!$B$1:$X$65536,12,FALSE)*$L$14),2)</f>
        <v>0</v>
      </c>
      <c r="H202" s="26">
        <f t="shared" si="5"/>
        <v>0</v>
      </c>
      <c r="I202" s="18"/>
    </row>
    <row r="203" spans="1:9" ht="12.4" hidden="1" customHeight="1">
      <c r="A203" s="17"/>
      <c r="B203" s="1"/>
      <c r="C203" s="43"/>
      <c r="D203" s="116"/>
      <c r="E203" s="117"/>
      <c r="F203" s="50" t="str">
        <f>VLOOKUP(C203,'[2]Acha Air Sales Price List'!$B$1:$D$65536,3,FALSE)</f>
        <v>Exchange rate :</v>
      </c>
      <c r="G203" s="25">
        <f>ROUND(IF(ISBLANK(C203),0,VLOOKUP(C203,'[2]Acha Air Sales Price List'!$B$1:$X$65536,12,FALSE)*$L$14),2)</f>
        <v>0</v>
      </c>
      <c r="H203" s="26">
        <f t="shared" si="5"/>
        <v>0</v>
      </c>
      <c r="I203" s="18"/>
    </row>
    <row r="204" spans="1:9" ht="12.4" hidden="1" customHeight="1">
      <c r="A204" s="17"/>
      <c r="B204" s="1"/>
      <c r="C204" s="43"/>
      <c r="D204" s="116"/>
      <c r="E204" s="117"/>
      <c r="F204" s="50" t="str">
        <f>VLOOKUP(C204,'[2]Acha Air Sales Price List'!$B$1:$D$65536,3,FALSE)</f>
        <v>Exchange rate :</v>
      </c>
      <c r="G204" s="25">
        <f>ROUND(IF(ISBLANK(C204),0,VLOOKUP(C204,'[2]Acha Air Sales Price List'!$B$1:$X$65536,12,FALSE)*$L$14),2)</f>
        <v>0</v>
      </c>
      <c r="H204" s="26">
        <f t="shared" si="5"/>
        <v>0</v>
      </c>
      <c r="I204" s="18"/>
    </row>
    <row r="205" spans="1:9" ht="12.4" hidden="1" customHeight="1">
      <c r="A205" s="17"/>
      <c r="B205" s="1"/>
      <c r="C205" s="43"/>
      <c r="D205" s="116"/>
      <c r="E205" s="117"/>
      <c r="F205" s="50" t="str">
        <f>VLOOKUP(C205,'[2]Acha Air Sales Price List'!$B$1:$D$65536,3,FALSE)</f>
        <v>Exchange rate :</v>
      </c>
      <c r="G205" s="25">
        <f>ROUND(IF(ISBLANK(C205),0,VLOOKUP(C205,'[2]Acha Air Sales Price List'!$B$1:$X$65536,12,FALSE)*$L$14),2)</f>
        <v>0</v>
      </c>
      <c r="H205" s="26">
        <f t="shared" si="5"/>
        <v>0</v>
      </c>
      <c r="I205" s="18"/>
    </row>
    <row r="206" spans="1:9" ht="12.4" hidden="1" customHeight="1">
      <c r="A206" s="17"/>
      <c r="B206" s="1"/>
      <c r="C206" s="44"/>
      <c r="D206" s="116"/>
      <c r="E206" s="117"/>
      <c r="F206" s="50" t="str">
        <f>VLOOKUP(C206,'[2]Acha Air Sales Price List'!$B$1:$D$65536,3,FALSE)</f>
        <v>Exchange rate :</v>
      </c>
      <c r="G206" s="25">
        <f>ROUND(IF(ISBLANK(C206),0,VLOOKUP(C206,'[2]Acha Air Sales Price List'!$B$1:$X$65536,12,FALSE)*$L$14),2)</f>
        <v>0</v>
      </c>
      <c r="H206" s="26">
        <f t="shared" si="5"/>
        <v>0</v>
      </c>
      <c r="I206" s="18"/>
    </row>
    <row r="207" spans="1:9" ht="12" hidden="1" customHeight="1">
      <c r="A207" s="17"/>
      <c r="B207" s="1"/>
      <c r="C207" s="43"/>
      <c r="D207" s="116"/>
      <c r="E207" s="117"/>
      <c r="F207" s="50" t="str">
        <f>VLOOKUP(C207,'[2]Acha Air Sales Price List'!$B$1:$D$65536,3,FALSE)</f>
        <v>Exchange rate :</v>
      </c>
      <c r="G207" s="25">
        <f>ROUND(IF(ISBLANK(C207),0,VLOOKUP(C207,'[2]Acha Air Sales Price List'!$B$1:$X$65536,12,FALSE)*$L$14),2)</f>
        <v>0</v>
      </c>
      <c r="H207" s="26">
        <f t="shared" si="5"/>
        <v>0</v>
      </c>
      <c r="I207" s="18"/>
    </row>
    <row r="208" spans="1:9" ht="12.4" hidden="1" customHeight="1">
      <c r="A208" s="17"/>
      <c r="B208" s="1"/>
      <c r="C208" s="43"/>
      <c r="D208" s="116"/>
      <c r="E208" s="117"/>
      <c r="F208" s="50" t="str">
        <f>VLOOKUP(C208,'[2]Acha Air Sales Price List'!$B$1:$D$65536,3,FALSE)</f>
        <v>Exchange rate :</v>
      </c>
      <c r="G208" s="25">
        <f>ROUND(IF(ISBLANK(C208),0,VLOOKUP(C208,'[2]Acha Air Sales Price List'!$B$1:$X$65536,12,FALSE)*$L$14),2)</f>
        <v>0</v>
      </c>
      <c r="H208" s="26">
        <f t="shared" si="5"/>
        <v>0</v>
      </c>
      <c r="I208" s="18"/>
    </row>
    <row r="209" spans="1:9" ht="12.4" hidden="1" customHeight="1">
      <c r="A209" s="17"/>
      <c r="B209" s="1"/>
      <c r="C209" s="43"/>
      <c r="D209" s="116"/>
      <c r="E209" s="117"/>
      <c r="F209" s="50" t="str">
        <f>VLOOKUP(C209,'[2]Acha Air Sales Price List'!$B$1:$D$65536,3,FALSE)</f>
        <v>Exchange rate :</v>
      </c>
      <c r="G209" s="25">
        <f>ROUND(IF(ISBLANK(C209),0,VLOOKUP(C209,'[2]Acha Air Sales Price List'!$B$1:$X$65536,12,FALSE)*$L$14),2)</f>
        <v>0</v>
      </c>
      <c r="H209" s="26">
        <f t="shared" si="5"/>
        <v>0</v>
      </c>
      <c r="I209" s="18"/>
    </row>
    <row r="210" spans="1:9" ht="12.4" hidden="1" customHeight="1">
      <c r="A210" s="17"/>
      <c r="B210" s="1"/>
      <c r="C210" s="43"/>
      <c r="D210" s="116"/>
      <c r="E210" s="117"/>
      <c r="F210" s="50" t="str">
        <f>VLOOKUP(C210,'[2]Acha Air Sales Price List'!$B$1:$D$65536,3,FALSE)</f>
        <v>Exchange rate :</v>
      </c>
      <c r="G210" s="25">
        <f>ROUND(IF(ISBLANK(C210),0,VLOOKUP(C210,'[2]Acha Air Sales Price List'!$B$1:$X$65536,12,FALSE)*$L$14),2)</f>
        <v>0</v>
      </c>
      <c r="H210" s="26">
        <f t="shared" si="5"/>
        <v>0</v>
      </c>
      <c r="I210" s="18"/>
    </row>
    <row r="211" spans="1:9" ht="12.4" hidden="1" customHeight="1">
      <c r="A211" s="17"/>
      <c r="B211" s="1"/>
      <c r="C211" s="43"/>
      <c r="D211" s="116"/>
      <c r="E211" s="117"/>
      <c r="F211" s="50" t="str">
        <f>VLOOKUP(C211,'[2]Acha Air Sales Price List'!$B$1:$D$65536,3,FALSE)</f>
        <v>Exchange rate :</v>
      </c>
      <c r="G211" s="25">
        <f>ROUND(IF(ISBLANK(C211),0,VLOOKUP(C211,'[2]Acha Air Sales Price List'!$B$1:$X$65536,12,FALSE)*$L$14),2)</f>
        <v>0</v>
      </c>
      <c r="H211" s="26">
        <f t="shared" si="5"/>
        <v>0</v>
      </c>
      <c r="I211" s="18"/>
    </row>
    <row r="212" spans="1:9" ht="12.4" hidden="1" customHeight="1">
      <c r="A212" s="17"/>
      <c r="B212" s="1"/>
      <c r="C212" s="43"/>
      <c r="D212" s="116"/>
      <c r="E212" s="117"/>
      <c r="F212" s="50" t="str">
        <f>VLOOKUP(C212,'[2]Acha Air Sales Price List'!$B$1:$D$65536,3,FALSE)</f>
        <v>Exchange rate :</v>
      </c>
      <c r="G212" s="25">
        <f>ROUND(IF(ISBLANK(C212),0,VLOOKUP(C212,'[2]Acha Air Sales Price List'!$B$1:$X$65536,12,FALSE)*$L$14),2)</f>
        <v>0</v>
      </c>
      <c r="H212" s="26">
        <f t="shared" si="5"/>
        <v>0</v>
      </c>
      <c r="I212" s="18"/>
    </row>
    <row r="213" spans="1:9" ht="12.4" hidden="1" customHeight="1">
      <c r="A213" s="17"/>
      <c r="B213" s="1"/>
      <c r="C213" s="43"/>
      <c r="D213" s="116"/>
      <c r="E213" s="117"/>
      <c r="F213" s="50" t="str">
        <f>VLOOKUP(C213,'[2]Acha Air Sales Price List'!$B$1:$D$65536,3,FALSE)</f>
        <v>Exchange rate :</v>
      </c>
      <c r="G213" s="25">
        <f>ROUND(IF(ISBLANK(C213),0,VLOOKUP(C213,'[2]Acha Air Sales Price List'!$B$1:$X$65536,12,FALSE)*$L$14),2)</f>
        <v>0</v>
      </c>
      <c r="H213" s="26">
        <f t="shared" si="5"/>
        <v>0</v>
      </c>
      <c r="I213" s="18"/>
    </row>
    <row r="214" spans="1:9" ht="12.4" hidden="1" customHeight="1">
      <c r="A214" s="17"/>
      <c r="B214" s="1"/>
      <c r="C214" s="43"/>
      <c r="D214" s="116"/>
      <c r="E214" s="117"/>
      <c r="F214" s="50" t="str">
        <f>VLOOKUP(C214,'[2]Acha Air Sales Price List'!$B$1:$D$65536,3,FALSE)</f>
        <v>Exchange rate :</v>
      </c>
      <c r="G214" s="25">
        <f>ROUND(IF(ISBLANK(C214),0,VLOOKUP(C214,'[2]Acha Air Sales Price List'!$B$1:$X$65536,12,FALSE)*$L$14),2)</f>
        <v>0</v>
      </c>
      <c r="H214" s="26">
        <f t="shared" si="5"/>
        <v>0</v>
      </c>
      <c r="I214" s="18"/>
    </row>
    <row r="215" spans="1:9" ht="12.4" hidden="1" customHeight="1">
      <c r="A215" s="17"/>
      <c r="B215" s="1"/>
      <c r="C215" s="43"/>
      <c r="D215" s="116"/>
      <c r="E215" s="117"/>
      <c r="F215" s="50" t="str">
        <f>VLOOKUP(C215,'[2]Acha Air Sales Price List'!$B$1:$D$65536,3,FALSE)</f>
        <v>Exchange rate :</v>
      </c>
      <c r="G215" s="25">
        <f>ROUND(IF(ISBLANK(C215),0,VLOOKUP(C215,'[2]Acha Air Sales Price List'!$B$1:$X$65536,12,FALSE)*$L$14),2)</f>
        <v>0</v>
      </c>
      <c r="H215" s="26">
        <f t="shared" si="5"/>
        <v>0</v>
      </c>
      <c r="I215" s="18"/>
    </row>
    <row r="216" spans="1:9" ht="12.4" hidden="1" customHeight="1">
      <c r="A216" s="17"/>
      <c r="B216" s="1"/>
      <c r="C216" s="43"/>
      <c r="D216" s="116"/>
      <c r="E216" s="117"/>
      <c r="F216" s="50" t="str">
        <f>VLOOKUP(C216,'[2]Acha Air Sales Price List'!$B$1:$D$65536,3,FALSE)</f>
        <v>Exchange rate :</v>
      </c>
      <c r="G216" s="25">
        <f>ROUND(IF(ISBLANK(C216),0,VLOOKUP(C216,'[2]Acha Air Sales Price List'!$B$1:$X$65536,12,FALSE)*$L$14),2)</f>
        <v>0</v>
      </c>
      <c r="H216" s="26">
        <f t="shared" si="5"/>
        <v>0</v>
      </c>
      <c r="I216" s="18"/>
    </row>
    <row r="217" spans="1:9" ht="12.4" hidden="1" customHeight="1">
      <c r="A217" s="17"/>
      <c r="B217" s="1"/>
      <c r="C217" s="43"/>
      <c r="D217" s="116"/>
      <c r="E217" s="117"/>
      <c r="F217" s="50" t="str">
        <f>VLOOKUP(C217,'[2]Acha Air Sales Price List'!$B$1:$D$65536,3,FALSE)</f>
        <v>Exchange rate :</v>
      </c>
      <c r="G217" s="25">
        <f>ROUND(IF(ISBLANK(C217),0,VLOOKUP(C217,'[2]Acha Air Sales Price List'!$B$1:$X$65536,12,FALSE)*$L$14),2)</f>
        <v>0</v>
      </c>
      <c r="H217" s="26">
        <f t="shared" si="5"/>
        <v>0</v>
      </c>
      <c r="I217" s="18"/>
    </row>
    <row r="218" spans="1:9" ht="12.4" hidden="1" customHeight="1">
      <c r="A218" s="17"/>
      <c r="B218" s="1"/>
      <c r="C218" s="43"/>
      <c r="D218" s="116"/>
      <c r="E218" s="117"/>
      <c r="F218" s="50" t="str">
        <f>VLOOKUP(C218,'[2]Acha Air Sales Price List'!$B$1:$D$65536,3,FALSE)</f>
        <v>Exchange rate :</v>
      </c>
      <c r="G218" s="25">
        <f>ROUND(IF(ISBLANK(C218),0,VLOOKUP(C218,'[2]Acha Air Sales Price List'!$B$1:$X$65536,12,FALSE)*$L$14),2)</f>
        <v>0</v>
      </c>
      <c r="H218" s="26">
        <f t="shared" si="5"/>
        <v>0</v>
      </c>
      <c r="I218" s="18"/>
    </row>
    <row r="219" spans="1:9" ht="12.4" hidden="1" customHeight="1">
      <c r="A219" s="17"/>
      <c r="B219" s="1"/>
      <c r="C219" s="43"/>
      <c r="D219" s="116"/>
      <c r="E219" s="117"/>
      <c r="F219" s="50" t="str">
        <f>VLOOKUP(C219,'[2]Acha Air Sales Price List'!$B$1:$D$65536,3,FALSE)</f>
        <v>Exchange rate :</v>
      </c>
      <c r="G219" s="25">
        <f>ROUND(IF(ISBLANK(C219),0,VLOOKUP(C219,'[2]Acha Air Sales Price List'!$B$1:$X$65536,12,FALSE)*$L$14),2)</f>
        <v>0</v>
      </c>
      <c r="H219" s="26">
        <f t="shared" si="5"/>
        <v>0</v>
      </c>
      <c r="I219" s="18"/>
    </row>
    <row r="220" spans="1:9" ht="12.4" hidden="1" customHeight="1">
      <c r="A220" s="17"/>
      <c r="B220" s="1"/>
      <c r="C220" s="43"/>
      <c r="D220" s="116"/>
      <c r="E220" s="117"/>
      <c r="F220" s="50" t="str">
        <f>VLOOKUP(C220,'[2]Acha Air Sales Price List'!$B$1:$D$65536,3,FALSE)</f>
        <v>Exchange rate :</v>
      </c>
      <c r="G220" s="25">
        <f>ROUND(IF(ISBLANK(C220),0,VLOOKUP(C220,'[2]Acha Air Sales Price List'!$B$1:$X$65536,12,FALSE)*$L$14),2)</f>
        <v>0</v>
      </c>
      <c r="H220" s="26">
        <f t="shared" si="5"/>
        <v>0</v>
      </c>
      <c r="I220" s="18"/>
    </row>
    <row r="221" spans="1:9" ht="12.4" hidden="1" customHeight="1">
      <c r="A221" s="17"/>
      <c r="B221" s="1"/>
      <c r="C221" s="43"/>
      <c r="D221" s="116"/>
      <c r="E221" s="117"/>
      <c r="F221" s="50" t="str">
        <f>VLOOKUP(C221,'[2]Acha Air Sales Price List'!$B$1:$D$65536,3,FALSE)</f>
        <v>Exchange rate :</v>
      </c>
      <c r="G221" s="25">
        <f>ROUND(IF(ISBLANK(C221),0,VLOOKUP(C221,'[2]Acha Air Sales Price List'!$B$1:$X$65536,12,FALSE)*$L$14),2)</f>
        <v>0</v>
      </c>
      <c r="H221" s="26">
        <f t="shared" si="5"/>
        <v>0</v>
      </c>
      <c r="I221" s="18"/>
    </row>
    <row r="222" spans="1:9" ht="12.4" hidden="1" customHeight="1">
      <c r="A222" s="17"/>
      <c r="B222" s="1"/>
      <c r="C222" s="43"/>
      <c r="D222" s="116"/>
      <c r="E222" s="117"/>
      <c r="F222" s="50" t="str">
        <f>VLOOKUP(C222,'[2]Acha Air Sales Price List'!$B$1:$D$65536,3,FALSE)</f>
        <v>Exchange rate :</v>
      </c>
      <c r="G222" s="25">
        <f>ROUND(IF(ISBLANK(C222),0,VLOOKUP(C222,'[2]Acha Air Sales Price List'!$B$1:$X$65536,12,FALSE)*$L$14),2)</f>
        <v>0</v>
      </c>
      <c r="H222" s="26">
        <f t="shared" si="5"/>
        <v>0</v>
      </c>
      <c r="I222" s="18"/>
    </row>
    <row r="223" spans="1:9" ht="12.4" hidden="1" customHeight="1">
      <c r="A223" s="17"/>
      <c r="B223" s="1"/>
      <c r="C223" s="43"/>
      <c r="D223" s="116"/>
      <c r="E223" s="117"/>
      <c r="F223" s="50" t="str">
        <f>VLOOKUP(C223,'[2]Acha Air Sales Price List'!$B$1:$D$65536,3,FALSE)</f>
        <v>Exchange rate :</v>
      </c>
      <c r="G223" s="25">
        <f>ROUND(IF(ISBLANK(C223),0,VLOOKUP(C223,'[2]Acha Air Sales Price List'!$B$1:$X$65536,12,FALSE)*$L$14),2)</f>
        <v>0</v>
      </c>
      <c r="H223" s="26">
        <f t="shared" si="5"/>
        <v>0</v>
      </c>
      <c r="I223" s="18"/>
    </row>
    <row r="224" spans="1:9" ht="12.4" hidden="1" customHeight="1">
      <c r="A224" s="17"/>
      <c r="B224" s="1"/>
      <c r="C224" s="43"/>
      <c r="D224" s="116"/>
      <c r="E224" s="117"/>
      <c r="F224" s="50" t="str">
        <f>VLOOKUP(C224,'[2]Acha Air Sales Price List'!$B$1:$D$65536,3,FALSE)</f>
        <v>Exchange rate :</v>
      </c>
      <c r="G224" s="25">
        <f>ROUND(IF(ISBLANK(C224),0,VLOOKUP(C224,'[2]Acha Air Sales Price List'!$B$1:$X$65536,12,FALSE)*$L$14),2)</f>
        <v>0</v>
      </c>
      <c r="H224" s="26">
        <f t="shared" si="5"/>
        <v>0</v>
      </c>
      <c r="I224" s="18"/>
    </row>
    <row r="225" spans="1:9" ht="12.4" hidden="1" customHeight="1">
      <c r="A225" s="17"/>
      <c r="B225" s="1"/>
      <c r="C225" s="43"/>
      <c r="D225" s="116"/>
      <c r="E225" s="117"/>
      <c r="F225" s="50" t="str">
        <f>VLOOKUP(C225,'[2]Acha Air Sales Price List'!$B$1:$D$65536,3,FALSE)</f>
        <v>Exchange rate :</v>
      </c>
      <c r="G225" s="25">
        <f>ROUND(IF(ISBLANK(C225),0,VLOOKUP(C225,'[2]Acha Air Sales Price List'!$B$1:$X$65536,12,FALSE)*$L$14),2)</f>
        <v>0</v>
      </c>
      <c r="H225" s="26">
        <f t="shared" si="5"/>
        <v>0</v>
      </c>
      <c r="I225" s="18"/>
    </row>
    <row r="226" spans="1:9" ht="12.4" hidden="1" customHeight="1">
      <c r="A226" s="17"/>
      <c r="B226" s="1"/>
      <c r="C226" s="43"/>
      <c r="D226" s="116"/>
      <c r="E226" s="117"/>
      <c r="F226" s="50" t="str">
        <f>VLOOKUP(C226,'[2]Acha Air Sales Price List'!$B$1:$D$65536,3,FALSE)</f>
        <v>Exchange rate :</v>
      </c>
      <c r="G226" s="25">
        <f>ROUND(IF(ISBLANK(C226),0,VLOOKUP(C226,'[2]Acha Air Sales Price List'!$B$1:$X$65536,12,FALSE)*$L$14),2)</f>
        <v>0</v>
      </c>
      <c r="H226" s="26">
        <f t="shared" si="5"/>
        <v>0</v>
      </c>
      <c r="I226" s="18"/>
    </row>
    <row r="227" spans="1:9" ht="12.4" hidden="1" customHeight="1">
      <c r="A227" s="17"/>
      <c r="B227" s="1"/>
      <c r="C227" s="43"/>
      <c r="D227" s="116"/>
      <c r="E227" s="117"/>
      <c r="F227" s="50" t="str">
        <f>VLOOKUP(C227,'[2]Acha Air Sales Price List'!$B$1:$D$65536,3,FALSE)</f>
        <v>Exchange rate :</v>
      </c>
      <c r="G227" s="25">
        <f>ROUND(IF(ISBLANK(C227),0,VLOOKUP(C227,'[2]Acha Air Sales Price List'!$B$1:$X$65536,12,FALSE)*$L$14),2)</f>
        <v>0</v>
      </c>
      <c r="H227" s="26">
        <f t="shared" si="5"/>
        <v>0</v>
      </c>
      <c r="I227" s="18"/>
    </row>
    <row r="228" spans="1:9" ht="12.4" hidden="1" customHeight="1">
      <c r="A228" s="17"/>
      <c r="B228" s="1"/>
      <c r="C228" s="43"/>
      <c r="D228" s="116"/>
      <c r="E228" s="117"/>
      <c r="F228" s="50" t="str">
        <f>VLOOKUP(C228,'[2]Acha Air Sales Price List'!$B$1:$D$65536,3,FALSE)</f>
        <v>Exchange rate :</v>
      </c>
      <c r="G228" s="25">
        <f>ROUND(IF(ISBLANK(C228),0,VLOOKUP(C228,'[2]Acha Air Sales Price List'!$B$1:$X$65536,12,FALSE)*$L$14),2)</f>
        <v>0</v>
      </c>
      <c r="H228" s="26">
        <f t="shared" si="5"/>
        <v>0</v>
      </c>
      <c r="I228" s="18"/>
    </row>
    <row r="229" spans="1:9" ht="12.4" hidden="1" customHeight="1">
      <c r="A229" s="17"/>
      <c r="B229" s="1"/>
      <c r="C229" s="43"/>
      <c r="D229" s="116"/>
      <c r="E229" s="117"/>
      <c r="F229" s="50" t="str">
        <f>VLOOKUP(C229,'[2]Acha Air Sales Price List'!$B$1:$D$65536,3,FALSE)</f>
        <v>Exchange rate :</v>
      </c>
      <c r="G229" s="25">
        <f>ROUND(IF(ISBLANK(C229),0,VLOOKUP(C229,'[2]Acha Air Sales Price List'!$B$1:$X$65536,12,FALSE)*$L$14),2)</f>
        <v>0</v>
      </c>
      <c r="H229" s="26">
        <f t="shared" si="5"/>
        <v>0</v>
      </c>
      <c r="I229" s="18"/>
    </row>
    <row r="230" spans="1:9" ht="12.4" hidden="1" customHeight="1">
      <c r="A230" s="17"/>
      <c r="B230" s="1"/>
      <c r="C230" s="43"/>
      <c r="D230" s="116"/>
      <c r="E230" s="117"/>
      <c r="F230" s="50" t="str">
        <f>VLOOKUP(C230,'[2]Acha Air Sales Price List'!$B$1:$D$65536,3,FALSE)</f>
        <v>Exchange rate :</v>
      </c>
      <c r="G230" s="25">
        <f>ROUND(IF(ISBLANK(C230),0,VLOOKUP(C230,'[2]Acha Air Sales Price List'!$B$1:$X$65536,12,FALSE)*$L$14),2)</f>
        <v>0</v>
      </c>
      <c r="H230" s="26">
        <f t="shared" si="5"/>
        <v>0</v>
      </c>
      <c r="I230" s="18"/>
    </row>
    <row r="231" spans="1:9" ht="12.4" hidden="1" customHeight="1">
      <c r="A231" s="17"/>
      <c r="B231" s="1"/>
      <c r="C231" s="43"/>
      <c r="D231" s="116"/>
      <c r="E231" s="117"/>
      <c r="F231" s="50" t="str">
        <f>VLOOKUP(C231,'[2]Acha Air Sales Price List'!$B$1:$D$65536,3,FALSE)</f>
        <v>Exchange rate :</v>
      </c>
      <c r="G231" s="25">
        <f>ROUND(IF(ISBLANK(C231),0,VLOOKUP(C231,'[2]Acha Air Sales Price List'!$B$1:$X$65536,12,FALSE)*$L$14),2)</f>
        <v>0</v>
      </c>
      <c r="H231" s="26">
        <f t="shared" si="5"/>
        <v>0</v>
      </c>
      <c r="I231" s="18"/>
    </row>
    <row r="232" spans="1:9" ht="12.4" hidden="1" customHeight="1">
      <c r="A232" s="17"/>
      <c r="B232" s="1"/>
      <c r="C232" s="43"/>
      <c r="D232" s="116"/>
      <c r="E232" s="117"/>
      <c r="F232" s="50" t="str">
        <f>VLOOKUP(C232,'[2]Acha Air Sales Price List'!$B$1:$D$65536,3,FALSE)</f>
        <v>Exchange rate :</v>
      </c>
      <c r="G232" s="25">
        <f>ROUND(IF(ISBLANK(C232),0,VLOOKUP(C232,'[2]Acha Air Sales Price List'!$B$1:$X$65536,12,FALSE)*$L$14),2)</f>
        <v>0</v>
      </c>
      <c r="H232" s="26">
        <f t="shared" si="5"/>
        <v>0</v>
      </c>
      <c r="I232" s="18"/>
    </row>
    <row r="233" spans="1:9" ht="12.4" hidden="1" customHeight="1">
      <c r="A233" s="17"/>
      <c r="B233" s="1"/>
      <c r="C233" s="43"/>
      <c r="D233" s="116"/>
      <c r="E233" s="117"/>
      <c r="F233" s="50" t="str">
        <f>VLOOKUP(C233,'[2]Acha Air Sales Price List'!$B$1:$D$65536,3,FALSE)</f>
        <v>Exchange rate :</v>
      </c>
      <c r="G233" s="25">
        <f>ROUND(IF(ISBLANK(C233),0,VLOOKUP(C233,'[2]Acha Air Sales Price List'!$B$1:$X$65536,12,FALSE)*$L$14),2)</f>
        <v>0</v>
      </c>
      <c r="H233" s="26">
        <f t="shared" si="5"/>
        <v>0</v>
      </c>
      <c r="I233" s="18"/>
    </row>
    <row r="234" spans="1:9" ht="12.4" hidden="1" customHeight="1">
      <c r="A234" s="17"/>
      <c r="B234" s="1"/>
      <c r="C234" s="44"/>
      <c r="D234" s="116"/>
      <c r="E234" s="117"/>
      <c r="F234" s="50" t="str">
        <f>VLOOKUP(C234,'[2]Acha Air Sales Price List'!$B$1:$D$65536,3,FALSE)</f>
        <v>Exchange rate :</v>
      </c>
      <c r="G234" s="25">
        <f>ROUND(IF(ISBLANK(C234),0,VLOOKUP(C234,'[2]Acha Air Sales Price List'!$B$1:$X$65536,12,FALSE)*$L$14),2)</f>
        <v>0</v>
      </c>
      <c r="H234" s="26">
        <f>ROUND(IF(ISNUMBER(B234), G234*B234, 0),5)</f>
        <v>0</v>
      </c>
      <c r="I234" s="18"/>
    </row>
    <row r="235" spans="1:9" ht="12" hidden="1" customHeight="1">
      <c r="A235" s="17"/>
      <c r="B235" s="1"/>
      <c r="C235" s="43"/>
      <c r="D235" s="116"/>
      <c r="E235" s="117"/>
      <c r="F235" s="50" t="str">
        <f>VLOOKUP(C235,'[2]Acha Air Sales Price List'!$B$1:$D$65536,3,FALSE)</f>
        <v>Exchange rate :</v>
      </c>
      <c r="G235" s="25">
        <f>ROUND(IF(ISBLANK(C235),0,VLOOKUP(C235,'[2]Acha Air Sales Price List'!$B$1:$X$65536,12,FALSE)*$L$14),2)</f>
        <v>0</v>
      </c>
      <c r="H235" s="26">
        <f t="shared" ref="H235:H285" si="6">ROUND(IF(ISNUMBER(B235), G235*B235, 0),5)</f>
        <v>0</v>
      </c>
      <c r="I235" s="18"/>
    </row>
    <row r="236" spans="1:9" ht="12.4" hidden="1" customHeight="1">
      <c r="A236" s="17"/>
      <c r="B236" s="1"/>
      <c r="C236" s="43"/>
      <c r="D236" s="116"/>
      <c r="E236" s="117"/>
      <c r="F236" s="50" t="str">
        <f>VLOOKUP(C236,'[2]Acha Air Sales Price List'!$B$1:$D$65536,3,FALSE)</f>
        <v>Exchange rate :</v>
      </c>
      <c r="G236" s="25">
        <f>ROUND(IF(ISBLANK(C236),0,VLOOKUP(C236,'[2]Acha Air Sales Price List'!$B$1:$X$65536,12,FALSE)*$L$14),2)</f>
        <v>0</v>
      </c>
      <c r="H236" s="26">
        <f t="shared" si="6"/>
        <v>0</v>
      </c>
      <c r="I236" s="18"/>
    </row>
    <row r="237" spans="1:9" ht="12.4" hidden="1" customHeight="1">
      <c r="A237" s="17"/>
      <c r="B237" s="1"/>
      <c r="C237" s="43"/>
      <c r="D237" s="116"/>
      <c r="E237" s="117"/>
      <c r="F237" s="50" t="str">
        <f>VLOOKUP(C237,'[2]Acha Air Sales Price List'!$B$1:$D$65536,3,FALSE)</f>
        <v>Exchange rate :</v>
      </c>
      <c r="G237" s="25">
        <f>ROUND(IF(ISBLANK(C237),0,VLOOKUP(C237,'[2]Acha Air Sales Price List'!$B$1:$X$65536,12,FALSE)*$L$14),2)</f>
        <v>0</v>
      </c>
      <c r="H237" s="26">
        <f t="shared" si="6"/>
        <v>0</v>
      </c>
      <c r="I237" s="18"/>
    </row>
    <row r="238" spans="1:9" ht="12.4" hidden="1" customHeight="1">
      <c r="A238" s="17"/>
      <c r="B238" s="1"/>
      <c r="C238" s="43"/>
      <c r="D238" s="116"/>
      <c r="E238" s="117"/>
      <c r="F238" s="50" t="str">
        <f>VLOOKUP(C238,'[2]Acha Air Sales Price List'!$B$1:$D$65536,3,FALSE)</f>
        <v>Exchange rate :</v>
      </c>
      <c r="G238" s="25">
        <f>ROUND(IF(ISBLANK(C238),0,VLOOKUP(C238,'[2]Acha Air Sales Price List'!$B$1:$X$65536,12,FALSE)*$L$14),2)</f>
        <v>0</v>
      </c>
      <c r="H238" s="26">
        <f t="shared" si="6"/>
        <v>0</v>
      </c>
      <c r="I238" s="18"/>
    </row>
    <row r="239" spans="1:9" ht="12.4" hidden="1" customHeight="1">
      <c r="A239" s="17"/>
      <c r="B239" s="1"/>
      <c r="C239" s="43"/>
      <c r="D239" s="116"/>
      <c r="E239" s="117"/>
      <c r="F239" s="50" t="str">
        <f>VLOOKUP(C239,'[2]Acha Air Sales Price List'!$B$1:$D$65536,3,FALSE)</f>
        <v>Exchange rate :</v>
      </c>
      <c r="G239" s="25">
        <f>ROUND(IF(ISBLANK(C239),0,VLOOKUP(C239,'[2]Acha Air Sales Price List'!$B$1:$X$65536,12,FALSE)*$L$14),2)</f>
        <v>0</v>
      </c>
      <c r="H239" s="26">
        <f t="shared" si="6"/>
        <v>0</v>
      </c>
      <c r="I239" s="18"/>
    </row>
    <row r="240" spans="1:9" ht="12.4" hidden="1" customHeight="1">
      <c r="A240" s="17"/>
      <c r="B240" s="1"/>
      <c r="C240" s="43"/>
      <c r="D240" s="116"/>
      <c r="E240" s="117"/>
      <c r="F240" s="50" t="str">
        <f>VLOOKUP(C240,'[2]Acha Air Sales Price List'!$B$1:$D$65536,3,FALSE)</f>
        <v>Exchange rate :</v>
      </c>
      <c r="G240" s="25">
        <f>ROUND(IF(ISBLANK(C240),0,VLOOKUP(C240,'[2]Acha Air Sales Price List'!$B$1:$X$65536,12,FALSE)*$L$14),2)</f>
        <v>0</v>
      </c>
      <c r="H240" s="26">
        <f t="shared" si="6"/>
        <v>0</v>
      </c>
      <c r="I240" s="18"/>
    </row>
    <row r="241" spans="1:9" ht="12.4" hidden="1" customHeight="1">
      <c r="A241" s="17"/>
      <c r="B241" s="1"/>
      <c r="C241" s="43"/>
      <c r="D241" s="116"/>
      <c r="E241" s="117"/>
      <c r="F241" s="50" t="str">
        <f>VLOOKUP(C241,'[2]Acha Air Sales Price List'!$B$1:$D$65536,3,FALSE)</f>
        <v>Exchange rate :</v>
      </c>
      <c r="G241" s="25">
        <f>ROUND(IF(ISBLANK(C241),0,VLOOKUP(C241,'[2]Acha Air Sales Price List'!$B$1:$X$65536,12,FALSE)*$L$14),2)</f>
        <v>0</v>
      </c>
      <c r="H241" s="26">
        <f t="shared" si="6"/>
        <v>0</v>
      </c>
      <c r="I241" s="18"/>
    </row>
    <row r="242" spans="1:9" ht="12.4" hidden="1" customHeight="1">
      <c r="A242" s="17"/>
      <c r="B242" s="1"/>
      <c r="C242" s="43"/>
      <c r="D242" s="116"/>
      <c r="E242" s="117"/>
      <c r="F242" s="50" t="str">
        <f>VLOOKUP(C242,'[2]Acha Air Sales Price List'!$B$1:$D$65536,3,FALSE)</f>
        <v>Exchange rate :</v>
      </c>
      <c r="G242" s="25">
        <f>ROUND(IF(ISBLANK(C242),0,VLOOKUP(C242,'[2]Acha Air Sales Price List'!$B$1:$X$65536,12,FALSE)*$L$14),2)</f>
        <v>0</v>
      </c>
      <c r="H242" s="26">
        <f t="shared" si="6"/>
        <v>0</v>
      </c>
      <c r="I242" s="18"/>
    </row>
    <row r="243" spans="1:9" ht="12.4" hidden="1" customHeight="1">
      <c r="A243" s="17"/>
      <c r="B243" s="1"/>
      <c r="C243" s="43"/>
      <c r="D243" s="116"/>
      <c r="E243" s="117"/>
      <c r="F243" s="50" t="str">
        <f>VLOOKUP(C243,'[2]Acha Air Sales Price List'!$B$1:$D$65536,3,FALSE)</f>
        <v>Exchange rate :</v>
      </c>
      <c r="G243" s="25">
        <f>ROUND(IF(ISBLANK(C243),0,VLOOKUP(C243,'[2]Acha Air Sales Price List'!$B$1:$X$65536,12,FALSE)*$L$14),2)</f>
        <v>0</v>
      </c>
      <c r="H243" s="26">
        <f t="shared" si="6"/>
        <v>0</v>
      </c>
      <c r="I243" s="18"/>
    </row>
    <row r="244" spans="1:9" ht="12.4" hidden="1" customHeight="1">
      <c r="A244" s="17"/>
      <c r="B244" s="1"/>
      <c r="C244" s="43"/>
      <c r="D244" s="116"/>
      <c r="E244" s="117"/>
      <c r="F244" s="50" t="str">
        <f>VLOOKUP(C244,'[2]Acha Air Sales Price List'!$B$1:$D$65536,3,FALSE)</f>
        <v>Exchange rate :</v>
      </c>
      <c r="G244" s="25">
        <f>ROUND(IF(ISBLANK(C244),0,VLOOKUP(C244,'[2]Acha Air Sales Price List'!$B$1:$X$65536,12,FALSE)*$L$14),2)</f>
        <v>0</v>
      </c>
      <c r="H244" s="26">
        <f t="shared" si="6"/>
        <v>0</v>
      </c>
      <c r="I244" s="18"/>
    </row>
    <row r="245" spans="1:9" ht="12.4" hidden="1" customHeight="1">
      <c r="A245" s="17"/>
      <c r="B245" s="1"/>
      <c r="C245" s="43"/>
      <c r="D245" s="116"/>
      <c r="E245" s="117"/>
      <c r="F245" s="50" t="str">
        <f>VLOOKUP(C245,'[2]Acha Air Sales Price List'!$B$1:$D$65536,3,FALSE)</f>
        <v>Exchange rate :</v>
      </c>
      <c r="G245" s="25">
        <f>ROUND(IF(ISBLANK(C245),0,VLOOKUP(C245,'[2]Acha Air Sales Price List'!$B$1:$X$65536,12,FALSE)*$L$14),2)</f>
        <v>0</v>
      </c>
      <c r="H245" s="26">
        <f t="shared" si="6"/>
        <v>0</v>
      </c>
      <c r="I245" s="18"/>
    </row>
    <row r="246" spans="1:9" ht="12.4" hidden="1" customHeight="1">
      <c r="A246" s="17"/>
      <c r="B246" s="1"/>
      <c r="C246" s="43"/>
      <c r="D246" s="116"/>
      <c r="E246" s="117"/>
      <c r="F246" s="50" t="str">
        <f>VLOOKUP(C246,'[2]Acha Air Sales Price List'!$B$1:$D$65536,3,FALSE)</f>
        <v>Exchange rate :</v>
      </c>
      <c r="G246" s="25">
        <f>ROUND(IF(ISBLANK(C246),0,VLOOKUP(C246,'[2]Acha Air Sales Price List'!$B$1:$X$65536,12,FALSE)*$L$14),2)</f>
        <v>0</v>
      </c>
      <c r="H246" s="26">
        <f t="shared" si="6"/>
        <v>0</v>
      </c>
      <c r="I246" s="18"/>
    </row>
    <row r="247" spans="1:9" ht="12.4" hidden="1" customHeight="1">
      <c r="A247" s="17"/>
      <c r="B247" s="1"/>
      <c r="C247" s="43"/>
      <c r="D247" s="116"/>
      <c r="E247" s="117"/>
      <c r="F247" s="50" t="str">
        <f>VLOOKUP(C247,'[2]Acha Air Sales Price List'!$B$1:$D$65536,3,FALSE)</f>
        <v>Exchange rate :</v>
      </c>
      <c r="G247" s="25">
        <f>ROUND(IF(ISBLANK(C247),0,VLOOKUP(C247,'[2]Acha Air Sales Price List'!$B$1:$X$65536,12,FALSE)*$L$14),2)</f>
        <v>0</v>
      </c>
      <c r="H247" s="26">
        <f t="shared" si="6"/>
        <v>0</v>
      </c>
      <c r="I247" s="18"/>
    </row>
    <row r="248" spans="1:9" ht="12.4" hidden="1" customHeight="1">
      <c r="A248" s="17"/>
      <c r="B248" s="1"/>
      <c r="C248" s="43"/>
      <c r="D248" s="116"/>
      <c r="E248" s="117"/>
      <c r="F248" s="50" t="str">
        <f>VLOOKUP(C248,'[2]Acha Air Sales Price List'!$B$1:$D$65536,3,FALSE)</f>
        <v>Exchange rate :</v>
      </c>
      <c r="G248" s="25">
        <f>ROUND(IF(ISBLANK(C248),0,VLOOKUP(C248,'[2]Acha Air Sales Price List'!$B$1:$X$65536,12,FALSE)*$L$14),2)</f>
        <v>0</v>
      </c>
      <c r="H248" s="26">
        <f t="shared" si="6"/>
        <v>0</v>
      </c>
      <c r="I248" s="18"/>
    </row>
    <row r="249" spans="1:9" ht="12.4" hidden="1" customHeight="1">
      <c r="A249" s="17"/>
      <c r="B249" s="1"/>
      <c r="C249" s="43"/>
      <c r="D249" s="116"/>
      <c r="E249" s="117"/>
      <c r="F249" s="50" t="str">
        <f>VLOOKUP(C249,'[2]Acha Air Sales Price List'!$B$1:$D$65536,3,FALSE)</f>
        <v>Exchange rate :</v>
      </c>
      <c r="G249" s="25">
        <f>ROUND(IF(ISBLANK(C249),0,VLOOKUP(C249,'[2]Acha Air Sales Price List'!$B$1:$X$65536,12,FALSE)*$L$14),2)</f>
        <v>0</v>
      </c>
      <c r="H249" s="26">
        <f t="shared" si="6"/>
        <v>0</v>
      </c>
      <c r="I249" s="18"/>
    </row>
    <row r="250" spans="1:9" ht="12.4" hidden="1" customHeight="1">
      <c r="A250" s="17"/>
      <c r="B250" s="1"/>
      <c r="C250" s="43"/>
      <c r="D250" s="116"/>
      <c r="E250" s="117"/>
      <c r="F250" s="50" t="str">
        <f>VLOOKUP(C250,'[2]Acha Air Sales Price List'!$B$1:$D$65536,3,FALSE)</f>
        <v>Exchange rate :</v>
      </c>
      <c r="G250" s="25">
        <f>ROUND(IF(ISBLANK(C250),0,VLOOKUP(C250,'[2]Acha Air Sales Price List'!$B$1:$X$65536,12,FALSE)*$L$14),2)</f>
        <v>0</v>
      </c>
      <c r="H250" s="26">
        <f t="shared" si="6"/>
        <v>0</v>
      </c>
      <c r="I250" s="18"/>
    </row>
    <row r="251" spans="1:9" ht="12.4" hidden="1" customHeight="1">
      <c r="A251" s="17"/>
      <c r="B251" s="1"/>
      <c r="C251" s="43"/>
      <c r="D251" s="116"/>
      <c r="E251" s="117"/>
      <c r="F251" s="50" t="str">
        <f>VLOOKUP(C251,'[2]Acha Air Sales Price List'!$B$1:$D$65536,3,FALSE)</f>
        <v>Exchange rate :</v>
      </c>
      <c r="G251" s="25">
        <f>ROUND(IF(ISBLANK(C251),0,VLOOKUP(C251,'[2]Acha Air Sales Price List'!$B$1:$X$65536,12,FALSE)*$L$14),2)</f>
        <v>0</v>
      </c>
      <c r="H251" s="26">
        <f t="shared" si="6"/>
        <v>0</v>
      </c>
      <c r="I251" s="18"/>
    </row>
    <row r="252" spans="1:9" ht="12.4" hidden="1" customHeight="1">
      <c r="A252" s="17"/>
      <c r="B252" s="1"/>
      <c r="C252" s="43"/>
      <c r="D252" s="116"/>
      <c r="E252" s="117"/>
      <c r="F252" s="50" t="str">
        <f>VLOOKUP(C252,'[2]Acha Air Sales Price List'!$B$1:$D$65536,3,FALSE)</f>
        <v>Exchange rate :</v>
      </c>
      <c r="G252" s="25">
        <f>ROUND(IF(ISBLANK(C252),0,VLOOKUP(C252,'[2]Acha Air Sales Price List'!$B$1:$X$65536,12,FALSE)*$L$14),2)</f>
        <v>0</v>
      </c>
      <c r="H252" s="26">
        <f t="shared" si="6"/>
        <v>0</v>
      </c>
      <c r="I252" s="18"/>
    </row>
    <row r="253" spans="1:9" ht="12.4" hidden="1" customHeight="1">
      <c r="A253" s="17"/>
      <c r="B253" s="1"/>
      <c r="C253" s="43"/>
      <c r="D253" s="116"/>
      <c r="E253" s="117"/>
      <c r="F253" s="50" t="str">
        <f>VLOOKUP(C253,'[2]Acha Air Sales Price List'!$B$1:$D$65536,3,FALSE)</f>
        <v>Exchange rate :</v>
      </c>
      <c r="G253" s="25">
        <f>ROUND(IF(ISBLANK(C253),0,VLOOKUP(C253,'[2]Acha Air Sales Price List'!$B$1:$X$65536,12,FALSE)*$L$14),2)</f>
        <v>0</v>
      </c>
      <c r="H253" s="26">
        <f t="shared" si="6"/>
        <v>0</v>
      </c>
      <c r="I253" s="18"/>
    </row>
    <row r="254" spans="1:9" ht="12.4" hidden="1" customHeight="1">
      <c r="A254" s="17"/>
      <c r="B254" s="1"/>
      <c r="C254" s="43"/>
      <c r="D254" s="116"/>
      <c r="E254" s="117"/>
      <c r="F254" s="50" t="str">
        <f>VLOOKUP(C254,'[2]Acha Air Sales Price List'!$B$1:$D$65536,3,FALSE)</f>
        <v>Exchange rate :</v>
      </c>
      <c r="G254" s="25">
        <f>ROUND(IF(ISBLANK(C254),0,VLOOKUP(C254,'[2]Acha Air Sales Price List'!$B$1:$X$65536,12,FALSE)*$L$14),2)</f>
        <v>0</v>
      </c>
      <c r="H254" s="26">
        <f t="shared" si="6"/>
        <v>0</v>
      </c>
      <c r="I254" s="18"/>
    </row>
    <row r="255" spans="1:9" ht="12.4" hidden="1" customHeight="1">
      <c r="A255" s="17"/>
      <c r="B255" s="1"/>
      <c r="C255" s="43"/>
      <c r="D255" s="116"/>
      <c r="E255" s="117"/>
      <c r="F255" s="50" t="str">
        <f>VLOOKUP(C255,'[2]Acha Air Sales Price List'!$B$1:$D$65536,3,FALSE)</f>
        <v>Exchange rate :</v>
      </c>
      <c r="G255" s="25">
        <f>ROUND(IF(ISBLANK(C255),0,VLOOKUP(C255,'[2]Acha Air Sales Price List'!$B$1:$X$65536,12,FALSE)*$L$14),2)</f>
        <v>0</v>
      </c>
      <c r="H255" s="26">
        <f t="shared" si="6"/>
        <v>0</v>
      </c>
      <c r="I255" s="18"/>
    </row>
    <row r="256" spans="1:9" ht="12.4" hidden="1" customHeight="1">
      <c r="A256" s="17"/>
      <c r="B256" s="1"/>
      <c r="C256" s="43"/>
      <c r="D256" s="116"/>
      <c r="E256" s="117"/>
      <c r="F256" s="50" t="str">
        <f>VLOOKUP(C256,'[2]Acha Air Sales Price List'!$B$1:$D$65536,3,FALSE)</f>
        <v>Exchange rate :</v>
      </c>
      <c r="G256" s="25">
        <f>ROUND(IF(ISBLANK(C256),0,VLOOKUP(C256,'[2]Acha Air Sales Price List'!$B$1:$X$65536,12,FALSE)*$L$14),2)</f>
        <v>0</v>
      </c>
      <c r="H256" s="26">
        <f t="shared" si="6"/>
        <v>0</v>
      </c>
      <c r="I256" s="18"/>
    </row>
    <row r="257" spans="1:9" ht="12.4" hidden="1" customHeight="1">
      <c r="A257" s="17"/>
      <c r="B257" s="1"/>
      <c r="C257" s="43"/>
      <c r="D257" s="116"/>
      <c r="E257" s="117"/>
      <c r="F257" s="50" t="str">
        <f>VLOOKUP(C257,'[2]Acha Air Sales Price List'!$B$1:$D$65536,3,FALSE)</f>
        <v>Exchange rate :</v>
      </c>
      <c r="G257" s="25">
        <f>ROUND(IF(ISBLANK(C257),0,VLOOKUP(C257,'[2]Acha Air Sales Price List'!$B$1:$X$65536,12,FALSE)*$L$14),2)</f>
        <v>0</v>
      </c>
      <c r="H257" s="26">
        <f t="shared" si="6"/>
        <v>0</v>
      </c>
      <c r="I257" s="18"/>
    </row>
    <row r="258" spans="1:9" ht="12.4" hidden="1" customHeight="1">
      <c r="A258" s="17"/>
      <c r="B258" s="1"/>
      <c r="C258" s="44"/>
      <c r="D258" s="116"/>
      <c r="E258" s="117"/>
      <c r="F258" s="50" t="str">
        <f>VLOOKUP(C258,'[2]Acha Air Sales Price List'!$B$1:$D$65536,3,FALSE)</f>
        <v>Exchange rate :</v>
      </c>
      <c r="G258" s="25">
        <f>ROUND(IF(ISBLANK(C258),0,VLOOKUP(C258,'[2]Acha Air Sales Price List'!$B$1:$X$65536,12,FALSE)*$L$14),2)</f>
        <v>0</v>
      </c>
      <c r="H258" s="26">
        <f t="shared" si="6"/>
        <v>0</v>
      </c>
      <c r="I258" s="18"/>
    </row>
    <row r="259" spans="1:9" ht="12" hidden="1" customHeight="1">
      <c r="A259" s="17"/>
      <c r="B259" s="1"/>
      <c r="C259" s="43"/>
      <c r="D259" s="116"/>
      <c r="E259" s="117"/>
      <c r="F259" s="50" t="str">
        <f>VLOOKUP(C259,'[2]Acha Air Sales Price List'!$B$1:$D$65536,3,FALSE)</f>
        <v>Exchange rate :</v>
      </c>
      <c r="G259" s="25">
        <f>ROUND(IF(ISBLANK(C259),0,VLOOKUP(C259,'[2]Acha Air Sales Price List'!$B$1:$X$65536,12,FALSE)*$L$14),2)</f>
        <v>0</v>
      </c>
      <c r="H259" s="26">
        <f t="shared" si="6"/>
        <v>0</v>
      </c>
      <c r="I259" s="18"/>
    </row>
    <row r="260" spans="1:9" ht="12.4" hidden="1" customHeight="1">
      <c r="A260" s="17"/>
      <c r="B260" s="1"/>
      <c r="C260" s="43"/>
      <c r="D260" s="116"/>
      <c r="E260" s="117"/>
      <c r="F260" s="50" t="str">
        <f>VLOOKUP(C260,'[2]Acha Air Sales Price List'!$B$1:$D$65536,3,FALSE)</f>
        <v>Exchange rate :</v>
      </c>
      <c r="G260" s="25">
        <f>ROUND(IF(ISBLANK(C260),0,VLOOKUP(C260,'[2]Acha Air Sales Price List'!$B$1:$X$65536,12,FALSE)*$L$14),2)</f>
        <v>0</v>
      </c>
      <c r="H260" s="26">
        <f t="shared" si="6"/>
        <v>0</v>
      </c>
      <c r="I260" s="18"/>
    </row>
    <row r="261" spans="1:9" ht="12.4" hidden="1" customHeight="1">
      <c r="A261" s="17"/>
      <c r="B261" s="1"/>
      <c r="C261" s="43"/>
      <c r="D261" s="116"/>
      <c r="E261" s="117"/>
      <c r="F261" s="50" t="str">
        <f>VLOOKUP(C261,'[2]Acha Air Sales Price List'!$B$1:$D$65536,3,FALSE)</f>
        <v>Exchange rate :</v>
      </c>
      <c r="G261" s="25">
        <f>ROUND(IF(ISBLANK(C261),0,VLOOKUP(C261,'[2]Acha Air Sales Price List'!$B$1:$X$65536,12,FALSE)*$L$14),2)</f>
        <v>0</v>
      </c>
      <c r="H261" s="26">
        <f t="shared" si="6"/>
        <v>0</v>
      </c>
      <c r="I261" s="18"/>
    </row>
    <row r="262" spans="1:9" ht="12.4" hidden="1" customHeight="1">
      <c r="A262" s="17"/>
      <c r="B262" s="1"/>
      <c r="C262" s="43"/>
      <c r="D262" s="116"/>
      <c r="E262" s="117"/>
      <c r="F262" s="50" t="str">
        <f>VLOOKUP(C262,'[2]Acha Air Sales Price List'!$B$1:$D$65536,3,FALSE)</f>
        <v>Exchange rate :</v>
      </c>
      <c r="G262" s="25">
        <f>ROUND(IF(ISBLANK(C262),0,VLOOKUP(C262,'[2]Acha Air Sales Price List'!$B$1:$X$65536,12,FALSE)*$L$14),2)</f>
        <v>0</v>
      </c>
      <c r="H262" s="26">
        <f t="shared" si="6"/>
        <v>0</v>
      </c>
      <c r="I262" s="18"/>
    </row>
    <row r="263" spans="1:9" ht="12.4" hidden="1" customHeight="1">
      <c r="A263" s="17"/>
      <c r="B263" s="1"/>
      <c r="C263" s="43"/>
      <c r="D263" s="116"/>
      <c r="E263" s="117"/>
      <c r="F263" s="50" t="str">
        <f>VLOOKUP(C263,'[2]Acha Air Sales Price List'!$B$1:$D$65536,3,FALSE)</f>
        <v>Exchange rate :</v>
      </c>
      <c r="G263" s="25">
        <f>ROUND(IF(ISBLANK(C263),0,VLOOKUP(C263,'[2]Acha Air Sales Price List'!$B$1:$X$65536,12,FALSE)*$L$14),2)</f>
        <v>0</v>
      </c>
      <c r="H263" s="26">
        <f t="shared" si="6"/>
        <v>0</v>
      </c>
      <c r="I263" s="18"/>
    </row>
    <row r="264" spans="1:9" ht="12.4" hidden="1" customHeight="1">
      <c r="A264" s="17"/>
      <c r="B264" s="1"/>
      <c r="C264" s="43"/>
      <c r="D264" s="116"/>
      <c r="E264" s="117"/>
      <c r="F264" s="50" t="str">
        <f>VLOOKUP(C264,'[2]Acha Air Sales Price List'!$B$1:$D$65536,3,FALSE)</f>
        <v>Exchange rate :</v>
      </c>
      <c r="G264" s="25">
        <f>ROUND(IF(ISBLANK(C264),0,VLOOKUP(C264,'[2]Acha Air Sales Price List'!$B$1:$X$65536,12,FALSE)*$L$14),2)</f>
        <v>0</v>
      </c>
      <c r="H264" s="26">
        <f t="shared" si="6"/>
        <v>0</v>
      </c>
      <c r="I264" s="18"/>
    </row>
    <row r="265" spans="1:9" ht="12.4" hidden="1" customHeight="1">
      <c r="A265" s="17"/>
      <c r="B265" s="1"/>
      <c r="C265" s="43"/>
      <c r="D265" s="116"/>
      <c r="E265" s="117"/>
      <c r="F265" s="50" t="str">
        <f>VLOOKUP(C265,'[2]Acha Air Sales Price List'!$B$1:$D$65536,3,FALSE)</f>
        <v>Exchange rate :</v>
      </c>
      <c r="G265" s="25">
        <f>ROUND(IF(ISBLANK(C265),0,VLOOKUP(C265,'[2]Acha Air Sales Price List'!$B$1:$X$65536,12,FALSE)*$L$14),2)</f>
        <v>0</v>
      </c>
      <c r="H265" s="26">
        <f t="shared" si="6"/>
        <v>0</v>
      </c>
      <c r="I265" s="18"/>
    </row>
    <row r="266" spans="1:9" ht="12.4" hidden="1" customHeight="1">
      <c r="A266" s="17"/>
      <c r="B266" s="1"/>
      <c r="C266" s="43"/>
      <c r="D266" s="116"/>
      <c r="E266" s="117"/>
      <c r="F266" s="50" t="str">
        <f>VLOOKUP(C266,'[2]Acha Air Sales Price List'!$B$1:$D$65536,3,FALSE)</f>
        <v>Exchange rate :</v>
      </c>
      <c r="G266" s="25">
        <f>ROUND(IF(ISBLANK(C266),0,VLOOKUP(C266,'[2]Acha Air Sales Price List'!$B$1:$X$65536,12,FALSE)*$L$14),2)</f>
        <v>0</v>
      </c>
      <c r="H266" s="26">
        <f t="shared" si="6"/>
        <v>0</v>
      </c>
      <c r="I266" s="18"/>
    </row>
    <row r="267" spans="1:9" ht="12.4" hidden="1" customHeight="1">
      <c r="A267" s="17"/>
      <c r="B267" s="1"/>
      <c r="C267" s="43"/>
      <c r="D267" s="116"/>
      <c r="E267" s="117"/>
      <c r="F267" s="50" t="str">
        <f>VLOOKUP(C267,'[2]Acha Air Sales Price List'!$B$1:$D$65536,3,FALSE)</f>
        <v>Exchange rate :</v>
      </c>
      <c r="G267" s="25">
        <f>ROUND(IF(ISBLANK(C267),0,VLOOKUP(C267,'[2]Acha Air Sales Price List'!$B$1:$X$65536,12,FALSE)*$L$14),2)</f>
        <v>0</v>
      </c>
      <c r="H267" s="26">
        <f t="shared" si="6"/>
        <v>0</v>
      </c>
      <c r="I267" s="18"/>
    </row>
    <row r="268" spans="1:9" ht="12.4" hidden="1" customHeight="1">
      <c r="A268" s="17"/>
      <c r="B268" s="1"/>
      <c r="C268" s="43"/>
      <c r="D268" s="116"/>
      <c r="E268" s="117"/>
      <c r="F268" s="50" t="str">
        <f>VLOOKUP(C268,'[2]Acha Air Sales Price List'!$B$1:$D$65536,3,FALSE)</f>
        <v>Exchange rate :</v>
      </c>
      <c r="G268" s="25">
        <f>ROUND(IF(ISBLANK(C268),0,VLOOKUP(C268,'[2]Acha Air Sales Price List'!$B$1:$X$65536,12,FALSE)*$L$14),2)</f>
        <v>0</v>
      </c>
      <c r="H268" s="26">
        <f t="shared" si="6"/>
        <v>0</v>
      </c>
      <c r="I268" s="18"/>
    </row>
    <row r="269" spans="1:9" ht="12.4" hidden="1" customHeight="1">
      <c r="A269" s="17"/>
      <c r="B269" s="1"/>
      <c r="C269" s="43"/>
      <c r="D269" s="116"/>
      <c r="E269" s="117"/>
      <c r="F269" s="50" t="str">
        <f>VLOOKUP(C269,'[2]Acha Air Sales Price List'!$B$1:$D$65536,3,FALSE)</f>
        <v>Exchange rate :</v>
      </c>
      <c r="G269" s="25">
        <f>ROUND(IF(ISBLANK(C269),0,VLOOKUP(C269,'[2]Acha Air Sales Price List'!$B$1:$X$65536,12,FALSE)*$L$14),2)</f>
        <v>0</v>
      </c>
      <c r="H269" s="26">
        <f t="shared" si="6"/>
        <v>0</v>
      </c>
      <c r="I269" s="18"/>
    </row>
    <row r="270" spans="1:9" ht="12.4" hidden="1" customHeight="1">
      <c r="A270" s="17"/>
      <c r="B270" s="1"/>
      <c r="C270" s="43"/>
      <c r="D270" s="116"/>
      <c r="E270" s="117"/>
      <c r="F270" s="50" t="str">
        <f>VLOOKUP(C270,'[2]Acha Air Sales Price List'!$B$1:$D$65536,3,FALSE)</f>
        <v>Exchange rate :</v>
      </c>
      <c r="G270" s="25">
        <f>ROUND(IF(ISBLANK(C270),0,VLOOKUP(C270,'[2]Acha Air Sales Price List'!$B$1:$X$65536,12,FALSE)*$L$14),2)</f>
        <v>0</v>
      </c>
      <c r="H270" s="26">
        <f t="shared" si="6"/>
        <v>0</v>
      </c>
      <c r="I270" s="18"/>
    </row>
    <row r="271" spans="1:9" ht="12.4" hidden="1" customHeight="1">
      <c r="A271" s="17"/>
      <c r="B271" s="1"/>
      <c r="C271" s="43"/>
      <c r="D271" s="116"/>
      <c r="E271" s="117"/>
      <c r="F271" s="50" t="str">
        <f>VLOOKUP(C271,'[2]Acha Air Sales Price List'!$B$1:$D$65536,3,FALSE)</f>
        <v>Exchange rate :</v>
      </c>
      <c r="G271" s="25">
        <f>ROUND(IF(ISBLANK(C271),0,VLOOKUP(C271,'[2]Acha Air Sales Price List'!$B$1:$X$65536,12,FALSE)*$L$14),2)</f>
        <v>0</v>
      </c>
      <c r="H271" s="26">
        <f t="shared" si="6"/>
        <v>0</v>
      </c>
      <c r="I271" s="18"/>
    </row>
    <row r="272" spans="1:9" ht="12.4" hidden="1" customHeight="1">
      <c r="A272" s="17"/>
      <c r="B272" s="1"/>
      <c r="C272" s="43"/>
      <c r="D272" s="116"/>
      <c r="E272" s="117"/>
      <c r="F272" s="50" t="str">
        <f>VLOOKUP(C272,'[2]Acha Air Sales Price List'!$B$1:$D$65536,3,FALSE)</f>
        <v>Exchange rate :</v>
      </c>
      <c r="G272" s="25">
        <f>ROUND(IF(ISBLANK(C272),0,VLOOKUP(C272,'[2]Acha Air Sales Price List'!$B$1:$X$65536,12,FALSE)*$L$14),2)</f>
        <v>0</v>
      </c>
      <c r="H272" s="26">
        <f t="shared" si="6"/>
        <v>0</v>
      </c>
      <c r="I272" s="18"/>
    </row>
    <row r="273" spans="1:9" ht="12.4" hidden="1" customHeight="1">
      <c r="A273" s="17"/>
      <c r="B273" s="1"/>
      <c r="C273" s="43"/>
      <c r="D273" s="116"/>
      <c r="E273" s="117"/>
      <c r="F273" s="50" t="str">
        <f>VLOOKUP(C273,'[2]Acha Air Sales Price List'!$B$1:$D$65536,3,FALSE)</f>
        <v>Exchange rate :</v>
      </c>
      <c r="G273" s="25">
        <f>ROUND(IF(ISBLANK(C273),0,VLOOKUP(C273,'[2]Acha Air Sales Price List'!$B$1:$X$65536,12,FALSE)*$L$14),2)</f>
        <v>0</v>
      </c>
      <c r="H273" s="26">
        <f t="shared" si="6"/>
        <v>0</v>
      </c>
      <c r="I273" s="18"/>
    </row>
    <row r="274" spans="1:9" ht="12.4" hidden="1" customHeight="1">
      <c r="A274" s="17"/>
      <c r="B274" s="1"/>
      <c r="C274" s="43"/>
      <c r="D274" s="116"/>
      <c r="E274" s="117"/>
      <c r="F274" s="50" t="str">
        <f>VLOOKUP(C274,'[2]Acha Air Sales Price List'!$B$1:$D$65536,3,FALSE)</f>
        <v>Exchange rate :</v>
      </c>
      <c r="G274" s="25">
        <f>ROUND(IF(ISBLANK(C274),0,VLOOKUP(C274,'[2]Acha Air Sales Price List'!$B$1:$X$65536,12,FALSE)*$L$14),2)</f>
        <v>0</v>
      </c>
      <c r="H274" s="26">
        <f t="shared" si="6"/>
        <v>0</v>
      </c>
      <c r="I274" s="18"/>
    </row>
    <row r="275" spans="1:9" ht="12.4" hidden="1" customHeight="1">
      <c r="A275" s="17"/>
      <c r="B275" s="1"/>
      <c r="C275" s="43"/>
      <c r="D275" s="116"/>
      <c r="E275" s="117"/>
      <c r="F275" s="50" t="str">
        <f>VLOOKUP(C275,'[2]Acha Air Sales Price List'!$B$1:$D$65536,3,FALSE)</f>
        <v>Exchange rate :</v>
      </c>
      <c r="G275" s="25">
        <f>ROUND(IF(ISBLANK(C275),0,VLOOKUP(C275,'[2]Acha Air Sales Price List'!$B$1:$X$65536,12,FALSE)*$L$14),2)</f>
        <v>0</v>
      </c>
      <c r="H275" s="26">
        <f t="shared" si="6"/>
        <v>0</v>
      </c>
      <c r="I275" s="18"/>
    </row>
    <row r="276" spans="1:9" ht="12.4" hidden="1" customHeight="1">
      <c r="A276" s="17"/>
      <c r="B276" s="1"/>
      <c r="C276" s="43"/>
      <c r="D276" s="116"/>
      <c r="E276" s="117"/>
      <c r="F276" s="50" t="str">
        <f>VLOOKUP(C276,'[2]Acha Air Sales Price List'!$B$1:$D$65536,3,FALSE)</f>
        <v>Exchange rate :</v>
      </c>
      <c r="G276" s="25">
        <f>ROUND(IF(ISBLANK(C276),0,VLOOKUP(C276,'[2]Acha Air Sales Price List'!$B$1:$X$65536,12,FALSE)*$L$14),2)</f>
        <v>0</v>
      </c>
      <c r="H276" s="26">
        <f t="shared" si="6"/>
        <v>0</v>
      </c>
      <c r="I276" s="18"/>
    </row>
    <row r="277" spans="1:9" ht="12.4" hidden="1" customHeight="1">
      <c r="A277" s="17"/>
      <c r="B277" s="1"/>
      <c r="C277" s="43"/>
      <c r="D277" s="116"/>
      <c r="E277" s="117"/>
      <c r="F277" s="50" t="str">
        <f>VLOOKUP(C277,'[2]Acha Air Sales Price List'!$B$1:$D$65536,3,FALSE)</f>
        <v>Exchange rate :</v>
      </c>
      <c r="G277" s="25">
        <f>ROUND(IF(ISBLANK(C277),0,VLOOKUP(C277,'[2]Acha Air Sales Price List'!$B$1:$X$65536,12,FALSE)*$L$14),2)</f>
        <v>0</v>
      </c>
      <c r="H277" s="26">
        <f t="shared" si="6"/>
        <v>0</v>
      </c>
      <c r="I277" s="18"/>
    </row>
    <row r="278" spans="1:9" ht="12.4" hidden="1" customHeight="1">
      <c r="A278" s="17"/>
      <c r="B278" s="1"/>
      <c r="C278" s="43"/>
      <c r="D278" s="116"/>
      <c r="E278" s="117"/>
      <c r="F278" s="50" t="str">
        <f>VLOOKUP(C278,'[2]Acha Air Sales Price List'!$B$1:$D$65536,3,FALSE)</f>
        <v>Exchange rate :</v>
      </c>
      <c r="G278" s="25">
        <f>ROUND(IF(ISBLANK(C278),0,VLOOKUP(C278,'[2]Acha Air Sales Price List'!$B$1:$X$65536,12,FALSE)*$L$14),2)</f>
        <v>0</v>
      </c>
      <c r="H278" s="26">
        <f t="shared" si="6"/>
        <v>0</v>
      </c>
      <c r="I278" s="18"/>
    </row>
    <row r="279" spans="1:9" ht="12.4" hidden="1" customHeight="1">
      <c r="A279" s="17"/>
      <c r="B279" s="1"/>
      <c r="C279" s="43"/>
      <c r="D279" s="116"/>
      <c r="E279" s="117"/>
      <c r="F279" s="50" t="str">
        <f>VLOOKUP(C279,'[2]Acha Air Sales Price List'!$B$1:$D$65536,3,FALSE)</f>
        <v>Exchange rate :</v>
      </c>
      <c r="G279" s="25">
        <f>ROUND(IF(ISBLANK(C279),0,VLOOKUP(C279,'[2]Acha Air Sales Price List'!$B$1:$X$65536,12,FALSE)*$L$14),2)</f>
        <v>0</v>
      </c>
      <c r="H279" s="26">
        <f t="shared" si="6"/>
        <v>0</v>
      </c>
      <c r="I279" s="18"/>
    </row>
    <row r="280" spans="1:9" ht="12.4" hidden="1" customHeight="1">
      <c r="A280" s="17"/>
      <c r="B280" s="1"/>
      <c r="C280" s="43"/>
      <c r="D280" s="116"/>
      <c r="E280" s="117"/>
      <c r="F280" s="50" t="str">
        <f>VLOOKUP(C280,'[2]Acha Air Sales Price List'!$B$1:$D$65536,3,FALSE)</f>
        <v>Exchange rate :</v>
      </c>
      <c r="G280" s="25">
        <f>ROUND(IF(ISBLANK(C280),0,VLOOKUP(C280,'[2]Acha Air Sales Price List'!$B$1:$X$65536,12,FALSE)*$L$14),2)</f>
        <v>0</v>
      </c>
      <c r="H280" s="26">
        <f t="shared" si="6"/>
        <v>0</v>
      </c>
      <c r="I280" s="18"/>
    </row>
    <row r="281" spans="1:9" ht="12.4" hidden="1" customHeight="1">
      <c r="A281" s="17"/>
      <c r="B281" s="1"/>
      <c r="C281" s="43"/>
      <c r="D281" s="116"/>
      <c r="E281" s="117"/>
      <c r="F281" s="50" t="str">
        <f>VLOOKUP(C281,'[2]Acha Air Sales Price List'!$B$1:$D$65536,3,FALSE)</f>
        <v>Exchange rate :</v>
      </c>
      <c r="G281" s="25">
        <f>ROUND(IF(ISBLANK(C281),0,VLOOKUP(C281,'[2]Acha Air Sales Price List'!$B$1:$X$65536,12,FALSE)*$L$14),2)</f>
        <v>0</v>
      </c>
      <c r="H281" s="26">
        <f t="shared" si="6"/>
        <v>0</v>
      </c>
      <c r="I281" s="18"/>
    </row>
    <row r="282" spans="1:9" ht="12.4" hidden="1" customHeight="1">
      <c r="A282" s="17"/>
      <c r="B282" s="1"/>
      <c r="C282" s="43"/>
      <c r="D282" s="116"/>
      <c r="E282" s="117"/>
      <c r="F282" s="50" t="str">
        <f>VLOOKUP(C282,'[2]Acha Air Sales Price List'!$B$1:$D$65536,3,FALSE)</f>
        <v>Exchange rate :</v>
      </c>
      <c r="G282" s="25">
        <f>ROUND(IF(ISBLANK(C282),0,VLOOKUP(C282,'[2]Acha Air Sales Price List'!$B$1:$X$65536,12,FALSE)*$L$14),2)</f>
        <v>0</v>
      </c>
      <c r="H282" s="26">
        <f t="shared" si="6"/>
        <v>0</v>
      </c>
      <c r="I282" s="18"/>
    </row>
    <row r="283" spans="1:9" ht="12.4" hidden="1" customHeight="1">
      <c r="A283" s="17"/>
      <c r="B283" s="1"/>
      <c r="C283" s="43"/>
      <c r="D283" s="116"/>
      <c r="E283" s="117"/>
      <c r="F283" s="50" t="str">
        <f>VLOOKUP(C283,'[2]Acha Air Sales Price List'!$B$1:$D$65536,3,FALSE)</f>
        <v>Exchange rate :</v>
      </c>
      <c r="G283" s="25">
        <f>ROUND(IF(ISBLANK(C283),0,VLOOKUP(C283,'[2]Acha Air Sales Price List'!$B$1:$X$65536,12,FALSE)*$L$14),2)</f>
        <v>0</v>
      </c>
      <c r="H283" s="26">
        <f t="shared" si="6"/>
        <v>0</v>
      </c>
      <c r="I283" s="18"/>
    </row>
    <row r="284" spans="1:9" ht="12.4" hidden="1" customHeight="1">
      <c r="A284" s="17"/>
      <c r="B284" s="1"/>
      <c r="C284" s="43"/>
      <c r="D284" s="116"/>
      <c r="E284" s="117"/>
      <c r="F284" s="50" t="str">
        <f>VLOOKUP(C284,'[2]Acha Air Sales Price List'!$B$1:$D$65536,3,FALSE)</f>
        <v>Exchange rate :</v>
      </c>
      <c r="G284" s="25">
        <f>ROUND(IF(ISBLANK(C284),0,VLOOKUP(C284,'[2]Acha Air Sales Price List'!$B$1:$X$65536,12,FALSE)*$L$14),2)</f>
        <v>0</v>
      </c>
      <c r="H284" s="26">
        <f t="shared" si="6"/>
        <v>0</v>
      </c>
      <c r="I284" s="18"/>
    </row>
    <row r="285" spans="1:9" ht="12.4" hidden="1" customHeight="1">
      <c r="A285" s="17"/>
      <c r="B285" s="1"/>
      <c r="C285" s="43"/>
      <c r="D285" s="116"/>
      <c r="E285" s="117"/>
      <c r="F285" s="50" t="str">
        <f>VLOOKUP(C285,'[2]Acha Air Sales Price List'!$B$1:$D$65536,3,FALSE)</f>
        <v>Exchange rate :</v>
      </c>
      <c r="G285" s="25">
        <f>ROUND(IF(ISBLANK(C285),0,VLOOKUP(C285,'[2]Acha Air Sales Price List'!$B$1:$X$65536,12,FALSE)*$L$14),2)</f>
        <v>0</v>
      </c>
      <c r="H285" s="26">
        <f t="shared" si="6"/>
        <v>0</v>
      </c>
      <c r="I285" s="18"/>
    </row>
    <row r="286" spans="1:9" ht="12.4" hidden="1" customHeight="1">
      <c r="A286" s="17"/>
      <c r="B286" s="1"/>
      <c r="C286" s="44"/>
      <c r="D286" s="116"/>
      <c r="E286" s="117"/>
      <c r="F286" s="50" t="str">
        <f>VLOOKUP(C286,'[2]Acha Air Sales Price List'!$B$1:$D$65536,3,FALSE)</f>
        <v>Exchange rate :</v>
      </c>
      <c r="G286" s="25">
        <f>ROUND(IF(ISBLANK(C286),0,VLOOKUP(C286,'[2]Acha Air Sales Price List'!$B$1:$X$65536,12,FALSE)*$L$14),2)</f>
        <v>0</v>
      </c>
      <c r="H286" s="26">
        <f>ROUND(IF(ISNUMBER(B286), G286*B286, 0),5)</f>
        <v>0</v>
      </c>
      <c r="I286" s="18"/>
    </row>
    <row r="287" spans="1:9" ht="12" hidden="1" customHeight="1">
      <c r="A287" s="17"/>
      <c r="B287" s="1"/>
      <c r="C287" s="43"/>
      <c r="D287" s="116"/>
      <c r="E287" s="117"/>
      <c r="F287" s="50" t="str">
        <f>VLOOKUP(C287,'[2]Acha Air Sales Price List'!$B$1:$D$65536,3,FALSE)</f>
        <v>Exchange rate :</v>
      </c>
      <c r="G287" s="25">
        <f>ROUND(IF(ISBLANK(C287),0,VLOOKUP(C287,'[2]Acha Air Sales Price List'!$B$1:$X$65536,12,FALSE)*$L$14),2)</f>
        <v>0</v>
      </c>
      <c r="H287" s="26">
        <f t="shared" ref="H287:H303" si="7">ROUND(IF(ISNUMBER(B287), G287*B287, 0),5)</f>
        <v>0</v>
      </c>
      <c r="I287" s="18"/>
    </row>
    <row r="288" spans="1:9" ht="12.4" hidden="1" customHeight="1">
      <c r="A288" s="17"/>
      <c r="B288" s="1"/>
      <c r="C288" s="43"/>
      <c r="D288" s="116"/>
      <c r="E288" s="117"/>
      <c r="F288" s="50" t="str">
        <f>VLOOKUP(C288,'[2]Acha Air Sales Price List'!$B$1:$D$65536,3,FALSE)</f>
        <v>Exchange rate :</v>
      </c>
      <c r="G288" s="25">
        <f>ROUND(IF(ISBLANK(C288),0,VLOOKUP(C288,'[2]Acha Air Sales Price List'!$B$1:$X$65536,12,FALSE)*$L$14),2)</f>
        <v>0</v>
      </c>
      <c r="H288" s="26">
        <f t="shared" si="7"/>
        <v>0</v>
      </c>
      <c r="I288" s="18"/>
    </row>
    <row r="289" spans="1:9" ht="12.4" hidden="1" customHeight="1">
      <c r="A289" s="17"/>
      <c r="B289" s="1"/>
      <c r="C289" s="43"/>
      <c r="D289" s="116"/>
      <c r="E289" s="117"/>
      <c r="F289" s="50" t="str">
        <f>VLOOKUP(C289,'[2]Acha Air Sales Price List'!$B$1:$D$65536,3,FALSE)</f>
        <v>Exchange rate :</v>
      </c>
      <c r="G289" s="25">
        <f>ROUND(IF(ISBLANK(C289),0,VLOOKUP(C289,'[2]Acha Air Sales Price List'!$B$1:$X$65536,12,FALSE)*$L$14),2)</f>
        <v>0</v>
      </c>
      <c r="H289" s="26">
        <f t="shared" si="7"/>
        <v>0</v>
      </c>
      <c r="I289" s="18"/>
    </row>
    <row r="290" spans="1:9" ht="12.4" hidden="1" customHeight="1">
      <c r="A290" s="17"/>
      <c r="B290" s="1"/>
      <c r="C290" s="43"/>
      <c r="D290" s="116"/>
      <c r="E290" s="117"/>
      <c r="F290" s="50" t="str">
        <f>VLOOKUP(C290,'[2]Acha Air Sales Price List'!$B$1:$D$65536,3,FALSE)</f>
        <v>Exchange rate :</v>
      </c>
      <c r="G290" s="25">
        <f>ROUND(IF(ISBLANK(C290),0,VLOOKUP(C290,'[2]Acha Air Sales Price List'!$B$1:$X$65536,12,FALSE)*$L$14),2)</f>
        <v>0</v>
      </c>
      <c r="H290" s="26">
        <f t="shared" si="7"/>
        <v>0</v>
      </c>
      <c r="I290" s="18"/>
    </row>
    <row r="291" spans="1:9" ht="12.4" hidden="1" customHeight="1">
      <c r="A291" s="17"/>
      <c r="B291" s="1"/>
      <c r="C291" s="43"/>
      <c r="D291" s="116"/>
      <c r="E291" s="117"/>
      <c r="F291" s="50" t="str">
        <f>VLOOKUP(C291,'[2]Acha Air Sales Price List'!$B$1:$D$65536,3,FALSE)</f>
        <v>Exchange rate :</v>
      </c>
      <c r="G291" s="25">
        <f>ROUND(IF(ISBLANK(C291),0,VLOOKUP(C291,'[2]Acha Air Sales Price List'!$B$1:$X$65536,12,FALSE)*$L$14),2)</f>
        <v>0</v>
      </c>
      <c r="H291" s="26">
        <f t="shared" si="7"/>
        <v>0</v>
      </c>
      <c r="I291" s="18"/>
    </row>
    <row r="292" spans="1:9" ht="12.4" hidden="1" customHeight="1">
      <c r="A292" s="17"/>
      <c r="B292" s="1"/>
      <c r="C292" s="43"/>
      <c r="D292" s="116"/>
      <c r="E292" s="117"/>
      <c r="F292" s="50" t="str">
        <f>VLOOKUP(C292,'[2]Acha Air Sales Price List'!$B$1:$D$65536,3,FALSE)</f>
        <v>Exchange rate :</v>
      </c>
      <c r="G292" s="25">
        <f>ROUND(IF(ISBLANK(C292),0,VLOOKUP(C292,'[2]Acha Air Sales Price List'!$B$1:$X$65536,12,FALSE)*$L$14),2)</f>
        <v>0</v>
      </c>
      <c r="H292" s="26">
        <f t="shared" si="7"/>
        <v>0</v>
      </c>
      <c r="I292" s="18"/>
    </row>
    <row r="293" spans="1:9" ht="12.4" hidden="1" customHeight="1">
      <c r="A293" s="17"/>
      <c r="B293" s="1"/>
      <c r="C293" s="43"/>
      <c r="D293" s="116"/>
      <c r="E293" s="117"/>
      <c r="F293" s="50" t="str">
        <f>VLOOKUP(C293,'[2]Acha Air Sales Price List'!$B$1:$D$65536,3,FALSE)</f>
        <v>Exchange rate :</v>
      </c>
      <c r="G293" s="25">
        <f>ROUND(IF(ISBLANK(C293),0,VLOOKUP(C293,'[2]Acha Air Sales Price List'!$B$1:$X$65536,12,FALSE)*$L$14),2)</f>
        <v>0</v>
      </c>
      <c r="H293" s="26">
        <f t="shared" si="7"/>
        <v>0</v>
      </c>
      <c r="I293" s="18"/>
    </row>
    <row r="294" spans="1:9" ht="12.4" hidden="1" customHeight="1">
      <c r="A294" s="17"/>
      <c r="B294" s="1"/>
      <c r="C294" s="43"/>
      <c r="D294" s="116"/>
      <c r="E294" s="117"/>
      <c r="F294" s="50" t="str">
        <f>VLOOKUP(C294,'[2]Acha Air Sales Price List'!$B$1:$D$65536,3,FALSE)</f>
        <v>Exchange rate :</v>
      </c>
      <c r="G294" s="25">
        <f>ROUND(IF(ISBLANK(C294),0,VLOOKUP(C294,'[2]Acha Air Sales Price List'!$B$1:$X$65536,12,FALSE)*$L$14),2)</f>
        <v>0</v>
      </c>
      <c r="H294" s="26">
        <f t="shared" si="7"/>
        <v>0</v>
      </c>
      <c r="I294" s="18"/>
    </row>
    <row r="295" spans="1:9" ht="12.4" hidden="1" customHeight="1">
      <c r="A295" s="17"/>
      <c r="B295" s="1"/>
      <c r="C295" s="43"/>
      <c r="D295" s="116"/>
      <c r="E295" s="117"/>
      <c r="F295" s="50" t="str">
        <f>VLOOKUP(C295,'[2]Acha Air Sales Price List'!$B$1:$D$65536,3,FALSE)</f>
        <v>Exchange rate :</v>
      </c>
      <c r="G295" s="25">
        <f>ROUND(IF(ISBLANK(C295),0,VLOOKUP(C295,'[2]Acha Air Sales Price List'!$B$1:$X$65536,12,FALSE)*$L$14),2)</f>
        <v>0</v>
      </c>
      <c r="H295" s="26">
        <f t="shared" si="7"/>
        <v>0</v>
      </c>
      <c r="I295" s="18"/>
    </row>
    <row r="296" spans="1:9" ht="12.4" hidden="1" customHeight="1">
      <c r="A296" s="17"/>
      <c r="B296" s="1"/>
      <c r="C296" s="43"/>
      <c r="D296" s="116"/>
      <c r="E296" s="117"/>
      <c r="F296" s="50" t="str">
        <f>VLOOKUP(C296,'[2]Acha Air Sales Price List'!$B$1:$D$65536,3,FALSE)</f>
        <v>Exchange rate :</v>
      </c>
      <c r="G296" s="25">
        <f>ROUND(IF(ISBLANK(C296),0,VLOOKUP(C296,'[2]Acha Air Sales Price List'!$B$1:$X$65536,12,FALSE)*$L$14),2)</f>
        <v>0</v>
      </c>
      <c r="H296" s="26">
        <f t="shared" si="7"/>
        <v>0</v>
      </c>
      <c r="I296" s="18"/>
    </row>
    <row r="297" spans="1:9" ht="12.4" hidden="1" customHeight="1">
      <c r="A297" s="17"/>
      <c r="B297" s="1"/>
      <c r="C297" s="43"/>
      <c r="D297" s="116"/>
      <c r="E297" s="117"/>
      <c r="F297" s="50" t="str">
        <f>VLOOKUP(C297,'[2]Acha Air Sales Price List'!$B$1:$D$65536,3,FALSE)</f>
        <v>Exchange rate :</v>
      </c>
      <c r="G297" s="25">
        <f>ROUND(IF(ISBLANK(C297),0,VLOOKUP(C297,'[2]Acha Air Sales Price List'!$B$1:$X$65536,12,FALSE)*$L$14),2)</f>
        <v>0</v>
      </c>
      <c r="H297" s="26">
        <f t="shared" si="7"/>
        <v>0</v>
      </c>
      <c r="I297" s="18"/>
    </row>
    <row r="298" spans="1:9" ht="12.4" hidden="1" customHeight="1">
      <c r="A298" s="17"/>
      <c r="B298" s="1"/>
      <c r="C298" s="43"/>
      <c r="D298" s="116"/>
      <c r="E298" s="117"/>
      <c r="F298" s="50" t="str">
        <f>VLOOKUP(C298,'[2]Acha Air Sales Price List'!$B$1:$D$65536,3,FALSE)</f>
        <v>Exchange rate :</v>
      </c>
      <c r="G298" s="25">
        <f>ROUND(IF(ISBLANK(C298),0,VLOOKUP(C298,'[2]Acha Air Sales Price List'!$B$1:$X$65536,12,FALSE)*$L$14),2)</f>
        <v>0</v>
      </c>
      <c r="H298" s="26">
        <f t="shared" si="7"/>
        <v>0</v>
      </c>
      <c r="I298" s="18"/>
    </row>
    <row r="299" spans="1:9" ht="12.4" hidden="1" customHeight="1">
      <c r="A299" s="17"/>
      <c r="B299" s="1"/>
      <c r="C299" s="43"/>
      <c r="D299" s="116"/>
      <c r="E299" s="117"/>
      <c r="F299" s="50" t="str">
        <f>VLOOKUP(C299,'[2]Acha Air Sales Price List'!$B$1:$D$65536,3,FALSE)</f>
        <v>Exchange rate :</v>
      </c>
      <c r="G299" s="25">
        <f>ROUND(IF(ISBLANK(C299),0,VLOOKUP(C299,'[2]Acha Air Sales Price List'!$B$1:$X$65536,12,FALSE)*$L$14),2)</f>
        <v>0</v>
      </c>
      <c r="H299" s="26">
        <f t="shared" si="7"/>
        <v>0</v>
      </c>
      <c r="I299" s="18"/>
    </row>
    <row r="300" spans="1:9" ht="12.4" hidden="1" customHeight="1">
      <c r="A300" s="17"/>
      <c r="B300" s="1"/>
      <c r="C300" s="43"/>
      <c r="D300" s="116"/>
      <c r="E300" s="117"/>
      <c r="F300" s="50" t="str">
        <f>VLOOKUP(C300,'[2]Acha Air Sales Price List'!$B$1:$D$65536,3,FALSE)</f>
        <v>Exchange rate :</v>
      </c>
      <c r="G300" s="25">
        <f>ROUND(IF(ISBLANK(C300),0,VLOOKUP(C300,'[2]Acha Air Sales Price List'!$B$1:$X$65536,12,FALSE)*$L$14),2)</f>
        <v>0</v>
      </c>
      <c r="H300" s="26">
        <f t="shared" si="7"/>
        <v>0</v>
      </c>
      <c r="I300" s="18"/>
    </row>
    <row r="301" spans="1:9" ht="12.4" hidden="1" customHeight="1">
      <c r="A301" s="17"/>
      <c r="B301" s="1"/>
      <c r="C301" s="43"/>
      <c r="D301" s="116"/>
      <c r="E301" s="117"/>
      <c r="F301" s="50" t="str">
        <f>VLOOKUP(C301,'[2]Acha Air Sales Price List'!$B$1:$D$65536,3,FALSE)</f>
        <v>Exchange rate :</v>
      </c>
      <c r="G301" s="25">
        <f>ROUND(IF(ISBLANK(C301),0,VLOOKUP(C301,'[2]Acha Air Sales Price List'!$B$1:$X$65536,12,FALSE)*$L$14),2)</f>
        <v>0</v>
      </c>
      <c r="H301" s="26">
        <f t="shared" si="7"/>
        <v>0</v>
      </c>
      <c r="I301" s="18"/>
    </row>
    <row r="302" spans="1:9" ht="12.4" hidden="1" customHeight="1">
      <c r="A302" s="17"/>
      <c r="B302" s="1"/>
      <c r="C302" s="44"/>
      <c r="D302" s="116"/>
      <c r="E302" s="117"/>
      <c r="F302" s="50" t="str">
        <f>VLOOKUP(C302,'[2]Acha Air Sales Price List'!$B$1:$D$65536,3,FALSE)</f>
        <v>Exchange rate :</v>
      </c>
      <c r="G302" s="25">
        <f>ROUND(IF(ISBLANK(C302),0,VLOOKUP(C302,'[2]Acha Air Sales Price List'!$B$1:$X$65536,12,FALSE)*$L$14),2)</f>
        <v>0</v>
      </c>
      <c r="H302" s="26">
        <f t="shared" si="7"/>
        <v>0</v>
      </c>
      <c r="I302" s="18"/>
    </row>
    <row r="303" spans="1:9" ht="12.4" hidden="1" customHeight="1">
      <c r="A303" s="17"/>
      <c r="B303" s="1"/>
      <c r="C303" s="44"/>
      <c r="D303" s="116"/>
      <c r="E303" s="117"/>
      <c r="F303" s="50" t="str">
        <f>VLOOKUP(C303,'[2]Acha Air Sales Price List'!$B$1:$D$65536,3,FALSE)</f>
        <v>Exchange rate :</v>
      </c>
      <c r="G303" s="25">
        <f>ROUND(IF(ISBLANK(C303),0,VLOOKUP(C303,'[2]Acha Air Sales Price List'!$B$1:$X$65536,12,FALSE)*$L$14),2)</f>
        <v>0</v>
      </c>
      <c r="H303" s="26">
        <f t="shared" si="7"/>
        <v>0</v>
      </c>
      <c r="I303" s="18"/>
    </row>
    <row r="304" spans="1:9" ht="12.4" hidden="1" customHeight="1">
      <c r="A304" s="17"/>
      <c r="B304" s="1"/>
      <c r="C304" s="43"/>
      <c r="D304" s="116"/>
      <c r="E304" s="117"/>
      <c r="F304" s="50" t="str">
        <f>VLOOKUP(C304,'[2]Acha Air Sales Price List'!$B$1:$D$65536,3,FALSE)</f>
        <v>Exchange rate :</v>
      </c>
      <c r="G304" s="25">
        <f>ROUND(IF(ISBLANK(C304),0,VLOOKUP(C304,'[2]Acha Air Sales Price List'!$B$1:$X$65536,12,FALSE)*$L$14),2)</f>
        <v>0</v>
      </c>
      <c r="H304" s="26">
        <f>ROUND(IF(ISNUMBER(B304), G304*B304, 0),5)</f>
        <v>0</v>
      </c>
      <c r="I304" s="18"/>
    </row>
    <row r="305" spans="1:9" ht="12.4" hidden="1" customHeight="1">
      <c r="A305" s="17"/>
      <c r="B305" s="1"/>
      <c r="C305" s="43"/>
      <c r="D305" s="116"/>
      <c r="E305" s="117"/>
      <c r="F305" s="50" t="str">
        <f>VLOOKUP(C305,'[2]Acha Air Sales Price List'!$B$1:$D$65536,3,FALSE)</f>
        <v>Exchange rate :</v>
      </c>
      <c r="G305" s="25">
        <f>ROUND(IF(ISBLANK(C305),0,VLOOKUP(C305,'[2]Acha Air Sales Price List'!$B$1:$X$65536,12,FALSE)*$L$14),2)</f>
        <v>0</v>
      </c>
      <c r="H305" s="26">
        <f t="shared" ref="H305:H342" si="8">ROUND(IF(ISNUMBER(B305), G305*B305, 0),5)</f>
        <v>0</v>
      </c>
      <c r="I305" s="18"/>
    </row>
    <row r="306" spans="1:9" ht="12.4" hidden="1" customHeight="1">
      <c r="A306" s="17"/>
      <c r="B306" s="1"/>
      <c r="C306" s="43"/>
      <c r="D306" s="116"/>
      <c r="E306" s="117"/>
      <c r="F306" s="50" t="str">
        <f>VLOOKUP(C306,'[2]Acha Air Sales Price List'!$B$1:$D$65536,3,FALSE)</f>
        <v>Exchange rate :</v>
      </c>
      <c r="G306" s="25">
        <f>ROUND(IF(ISBLANK(C306),0,VLOOKUP(C306,'[2]Acha Air Sales Price List'!$B$1:$X$65536,12,FALSE)*$L$14),2)</f>
        <v>0</v>
      </c>
      <c r="H306" s="26">
        <f t="shared" si="8"/>
        <v>0</v>
      </c>
      <c r="I306" s="18"/>
    </row>
    <row r="307" spans="1:9" ht="12.4" hidden="1" customHeight="1">
      <c r="A307" s="17"/>
      <c r="B307" s="1"/>
      <c r="C307" s="43"/>
      <c r="D307" s="116"/>
      <c r="E307" s="117"/>
      <c r="F307" s="50" t="str">
        <f>VLOOKUP(C307,'[2]Acha Air Sales Price List'!$B$1:$D$65536,3,FALSE)</f>
        <v>Exchange rate :</v>
      </c>
      <c r="G307" s="25">
        <f>ROUND(IF(ISBLANK(C307),0,VLOOKUP(C307,'[2]Acha Air Sales Price List'!$B$1:$X$65536,12,FALSE)*$L$14),2)</f>
        <v>0</v>
      </c>
      <c r="H307" s="26">
        <f t="shared" si="8"/>
        <v>0</v>
      </c>
      <c r="I307" s="18"/>
    </row>
    <row r="308" spans="1:9" ht="12.4" hidden="1" customHeight="1">
      <c r="A308" s="17"/>
      <c r="B308" s="1"/>
      <c r="C308" s="43"/>
      <c r="D308" s="116"/>
      <c r="E308" s="117"/>
      <c r="F308" s="50" t="str">
        <f>VLOOKUP(C308,'[2]Acha Air Sales Price List'!$B$1:$D$65536,3,FALSE)</f>
        <v>Exchange rate :</v>
      </c>
      <c r="G308" s="25">
        <f>ROUND(IF(ISBLANK(C308),0,VLOOKUP(C308,'[2]Acha Air Sales Price List'!$B$1:$X$65536,12,FALSE)*$L$14),2)</f>
        <v>0</v>
      </c>
      <c r="H308" s="26">
        <f t="shared" si="8"/>
        <v>0</v>
      </c>
      <c r="I308" s="18"/>
    </row>
    <row r="309" spans="1:9" ht="12.4" hidden="1" customHeight="1">
      <c r="A309" s="17"/>
      <c r="B309" s="1"/>
      <c r="C309" s="43"/>
      <c r="D309" s="116"/>
      <c r="E309" s="117"/>
      <c r="F309" s="50" t="str">
        <f>VLOOKUP(C309,'[2]Acha Air Sales Price List'!$B$1:$D$65536,3,FALSE)</f>
        <v>Exchange rate :</v>
      </c>
      <c r="G309" s="25">
        <f>ROUND(IF(ISBLANK(C309),0,VLOOKUP(C309,'[2]Acha Air Sales Price List'!$B$1:$X$65536,12,FALSE)*$L$14),2)</f>
        <v>0</v>
      </c>
      <c r="H309" s="26">
        <f t="shared" si="8"/>
        <v>0</v>
      </c>
      <c r="I309" s="18"/>
    </row>
    <row r="310" spans="1:9" ht="12.4" hidden="1" customHeight="1">
      <c r="A310" s="17"/>
      <c r="B310" s="1"/>
      <c r="C310" s="43"/>
      <c r="D310" s="116"/>
      <c r="E310" s="117"/>
      <c r="F310" s="50" t="str">
        <f>VLOOKUP(C310,'[2]Acha Air Sales Price List'!$B$1:$D$65536,3,FALSE)</f>
        <v>Exchange rate :</v>
      </c>
      <c r="G310" s="25">
        <f>ROUND(IF(ISBLANK(C310),0,VLOOKUP(C310,'[2]Acha Air Sales Price List'!$B$1:$X$65536,12,FALSE)*$L$14),2)</f>
        <v>0</v>
      </c>
      <c r="H310" s="26">
        <f t="shared" si="8"/>
        <v>0</v>
      </c>
      <c r="I310" s="18"/>
    </row>
    <row r="311" spans="1:9" ht="12.4" hidden="1" customHeight="1">
      <c r="A311" s="17"/>
      <c r="B311" s="1"/>
      <c r="C311" s="43"/>
      <c r="D311" s="116"/>
      <c r="E311" s="117"/>
      <c r="F311" s="50" t="str">
        <f>VLOOKUP(C311,'[2]Acha Air Sales Price List'!$B$1:$D$65536,3,FALSE)</f>
        <v>Exchange rate :</v>
      </c>
      <c r="G311" s="25">
        <f>ROUND(IF(ISBLANK(C311),0,VLOOKUP(C311,'[2]Acha Air Sales Price List'!$B$1:$X$65536,12,FALSE)*$L$14),2)</f>
        <v>0</v>
      </c>
      <c r="H311" s="26">
        <f t="shared" si="8"/>
        <v>0</v>
      </c>
      <c r="I311" s="18"/>
    </row>
    <row r="312" spans="1:9" ht="12.4" hidden="1" customHeight="1">
      <c r="A312" s="17"/>
      <c r="B312" s="1"/>
      <c r="C312" s="43"/>
      <c r="D312" s="116"/>
      <c r="E312" s="117"/>
      <c r="F312" s="50" t="str">
        <f>VLOOKUP(C312,'[2]Acha Air Sales Price List'!$B$1:$D$65536,3,FALSE)</f>
        <v>Exchange rate :</v>
      </c>
      <c r="G312" s="25">
        <f>ROUND(IF(ISBLANK(C312),0,VLOOKUP(C312,'[2]Acha Air Sales Price List'!$B$1:$X$65536,12,FALSE)*$L$14),2)</f>
        <v>0</v>
      </c>
      <c r="H312" s="26">
        <f t="shared" si="8"/>
        <v>0</v>
      </c>
      <c r="I312" s="18"/>
    </row>
    <row r="313" spans="1:9" ht="12.4" hidden="1" customHeight="1">
      <c r="A313" s="17"/>
      <c r="B313" s="1"/>
      <c r="C313" s="43"/>
      <c r="D313" s="116"/>
      <c r="E313" s="117"/>
      <c r="F313" s="50" t="str">
        <f>VLOOKUP(C313,'[2]Acha Air Sales Price List'!$B$1:$D$65536,3,FALSE)</f>
        <v>Exchange rate :</v>
      </c>
      <c r="G313" s="25">
        <f>ROUND(IF(ISBLANK(C313),0,VLOOKUP(C313,'[2]Acha Air Sales Price List'!$B$1:$X$65536,12,FALSE)*$L$14),2)</f>
        <v>0</v>
      </c>
      <c r="H313" s="26">
        <f t="shared" si="8"/>
        <v>0</v>
      </c>
      <c r="I313" s="18"/>
    </row>
    <row r="314" spans="1:9" ht="12.4" hidden="1" customHeight="1">
      <c r="A314" s="17"/>
      <c r="B314" s="1"/>
      <c r="C314" s="43"/>
      <c r="D314" s="116"/>
      <c r="E314" s="117"/>
      <c r="F314" s="50" t="str">
        <f>VLOOKUP(C314,'[2]Acha Air Sales Price List'!$B$1:$D$65536,3,FALSE)</f>
        <v>Exchange rate :</v>
      </c>
      <c r="G314" s="25">
        <f>ROUND(IF(ISBLANK(C314),0,VLOOKUP(C314,'[2]Acha Air Sales Price List'!$B$1:$X$65536,12,FALSE)*$L$14),2)</f>
        <v>0</v>
      </c>
      <c r="H314" s="26">
        <f t="shared" si="8"/>
        <v>0</v>
      </c>
      <c r="I314" s="18"/>
    </row>
    <row r="315" spans="1:9" ht="12.4" hidden="1" customHeight="1">
      <c r="A315" s="17"/>
      <c r="B315" s="1"/>
      <c r="C315" s="44"/>
      <c r="D315" s="116"/>
      <c r="E315" s="117"/>
      <c r="F315" s="50" t="str">
        <f>VLOOKUP(C315,'[2]Acha Air Sales Price List'!$B$1:$D$65536,3,FALSE)</f>
        <v>Exchange rate :</v>
      </c>
      <c r="G315" s="25">
        <f>ROUND(IF(ISBLANK(C315),0,VLOOKUP(C315,'[2]Acha Air Sales Price List'!$B$1:$X$65536,12,FALSE)*$L$14),2)</f>
        <v>0</v>
      </c>
      <c r="H315" s="26">
        <f t="shared" si="8"/>
        <v>0</v>
      </c>
      <c r="I315" s="18"/>
    </row>
    <row r="316" spans="1:9" ht="12" hidden="1" customHeight="1">
      <c r="A316" s="17"/>
      <c r="B316" s="1"/>
      <c r="C316" s="43"/>
      <c r="D316" s="116"/>
      <c r="E316" s="117"/>
      <c r="F316" s="50" t="str">
        <f>VLOOKUP(C316,'[2]Acha Air Sales Price List'!$B$1:$D$65536,3,FALSE)</f>
        <v>Exchange rate :</v>
      </c>
      <c r="G316" s="25">
        <f>ROUND(IF(ISBLANK(C316),0,VLOOKUP(C316,'[2]Acha Air Sales Price List'!$B$1:$X$65536,12,FALSE)*$L$14),2)</f>
        <v>0</v>
      </c>
      <c r="H316" s="26">
        <f t="shared" si="8"/>
        <v>0</v>
      </c>
      <c r="I316" s="18"/>
    </row>
    <row r="317" spans="1:9" ht="12.4" hidden="1" customHeight="1">
      <c r="A317" s="17"/>
      <c r="B317" s="1"/>
      <c r="C317" s="43"/>
      <c r="D317" s="116"/>
      <c r="E317" s="117"/>
      <c r="F317" s="50" t="str">
        <f>VLOOKUP(C317,'[2]Acha Air Sales Price List'!$B$1:$D$65536,3,FALSE)</f>
        <v>Exchange rate :</v>
      </c>
      <c r="G317" s="25">
        <f>ROUND(IF(ISBLANK(C317),0,VLOOKUP(C317,'[2]Acha Air Sales Price List'!$B$1:$X$65536,12,FALSE)*$L$14),2)</f>
        <v>0</v>
      </c>
      <c r="H317" s="26">
        <f t="shared" si="8"/>
        <v>0</v>
      </c>
      <c r="I317" s="18"/>
    </row>
    <row r="318" spans="1:9" ht="12.4" hidden="1" customHeight="1">
      <c r="A318" s="17"/>
      <c r="B318" s="1"/>
      <c r="C318" s="43"/>
      <c r="D318" s="116"/>
      <c r="E318" s="117"/>
      <c r="F318" s="50" t="str">
        <f>VLOOKUP(C318,'[2]Acha Air Sales Price List'!$B$1:$D$65536,3,FALSE)</f>
        <v>Exchange rate :</v>
      </c>
      <c r="G318" s="25">
        <f>ROUND(IF(ISBLANK(C318),0,VLOOKUP(C318,'[2]Acha Air Sales Price List'!$B$1:$X$65536,12,FALSE)*$L$14),2)</f>
        <v>0</v>
      </c>
      <c r="H318" s="26">
        <f t="shared" si="8"/>
        <v>0</v>
      </c>
      <c r="I318" s="18"/>
    </row>
    <row r="319" spans="1:9" ht="12.4" hidden="1" customHeight="1">
      <c r="A319" s="17"/>
      <c r="B319" s="1"/>
      <c r="C319" s="43"/>
      <c r="D319" s="116"/>
      <c r="E319" s="117"/>
      <c r="F319" s="50" t="str">
        <f>VLOOKUP(C319,'[2]Acha Air Sales Price List'!$B$1:$D$65536,3,FALSE)</f>
        <v>Exchange rate :</v>
      </c>
      <c r="G319" s="25">
        <f>ROUND(IF(ISBLANK(C319),0,VLOOKUP(C319,'[2]Acha Air Sales Price List'!$B$1:$X$65536,12,FALSE)*$L$14),2)</f>
        <v>0</v>
      </c>
      <c r="H319" s="26">
        <f t="shared" si="8"/>
        <v>0</v>
      </c>
      <c r="I319" s="18"/>
    </row>
    <row r="320" spans="1:9" ht="12.4" hidden="1" customHeight="1">
      <c r="A320" s="17"/>
      <c r="B320" s="1"/>
      <c r="C320" s="43"/>
      <c r="D320" s="116"/>
      <c r="E320" s="117"/>
      <c r="F320" s="50" t="str">
        <f>VLOOKUP(C320,'[2]Acha Air Sales Price List'!$B$1:$D$65536,3,FALSE)</f>
        <v>Exchange rate :</v>
      </c>
      <c r="G320" s="25">
        <f>ROUND(IF(ISBLANK(C320),0,VLOOKUP(C320,'[2]Acha Air Sales Price List'!$B$1:$X$65536,12,FALSE)*$L$14),2)</f>
        <v>0</v>
      </c>
      <c r="H320" s="26">
        <f t="shared" si="8"/>
        <v>0</v>
      </c>
      <c r="I320" s="18"/>
    </row>
    <row r="321" spans="1:9" ht="12.4" hidden="1" customHeight="1">
      <c r="A321" s="17"/>
      <c r="B321" s="1"/>
      <c r="C321" s="43"/>
      <c r="D321" s="116"/>
      <c r="E321" s="117"/>
      <c r="F321" s="50" t="str">
        <f>VLOOKUP(C321,'[2]Acha Air Sales Price List'!$B$1:$D$65536,3,FALSE)</f>
        <v>Exchange rate :</v>
      </c>
      <c r="G321" s="25">
        <f>ROUND(IF(ISBLANK(C321),0,VLOOKUP(C321,'[2]Acha Air Sales Price List'!$B$1:$X$65536,12,FALSE)*$L$14),2)</f>
        <v>0</v>
      </c>
      <c r="H321" s="26">
        <f t="shared" si="8"/>
        <v>0</v>
      </c>
      <c r="I321" s="18"/>
    </row>
    <row r="322" spans="1:9" ht="12.4" hidden="1" customHeight="1">
      <c r="A322" s="17"/>
      <c r="B322" s="1"/>
      <c r="C322" s="43"/>
      <c r="D322" s="116"/>
      <c r="E322" s="117"/>
      <c r="F322" s="50" t="str">
        <f>VLOOKUP(C322,'[2]Acha Air Sales Price List'!$B$1:$D$65536,3,FALSE)</f>
        <v>Exchange rate :</v>
      </c>
      <c r="G322" s="25">
        <f>ROUND(IF(ISBLANK(C322),0,VLOOKUP(C322,'[2]Acha Air Sales Price List'!$B$1:$X$65536,12,FALSE)*$L$14),2)</f>
        <v>0</v>
      </c>
      <c r="H322" s="26">
        <f t="shared" si="8"/>
        <v>0</v>
      </c>
      <c r="I322" s="18"/>
    </row>
    <row r="323" spans="1:9" ht="12.4" hidden="1" customHeight="1">
      <c r="A323" s="17"/>
      <c r="B323" s="1"/>
      <c r="C323" s="43"/>
      <c r="D323" s="116"/>
      <c r="E323" s="117"/>
      <c r="F323" s="50" t="str">
        <f>VLOOKUP(C323,'[2]Acha Air Sales Price List'!$B$1:$D$65536,3,FALSE)</f>
        <v>Exchange rate :</v>
      </c>
      <c r="G323" s="25">
        <f>ROUND(IF(ISBLANK(C323),0,VLOOKUP(C323,'[2]Acha Air Sales Price List'!$B$1:$X$65536,12,FALSE)*$L$14),2)</f>
        <v>0</v>
      </c>
      <c r="H323" s="26">
        <f t="shared" si="8"/>
        <v>0</v>
      </c>
      <c r="I323" s="18"/>
    </row>
    <row r="324" spans="1:9" ht="12.4" hidden="1" customHeight="1">
      <c r="A324" s="17"/>
      <c r="B324" s="1"/>
      <c r="C324" s="43"/>
      <c r="D324" s="116"/>
      <c r="E324" s="117"/>
      <c r="F324" s="50" t="str">
        <f>VLOOKUP(C324,'[2]Acha Air Sales Price List'!$B$1:$D$65536,3,FALSE)</f>
        <v>Exchange rate :</v>
      </c>
      <c r="G324" s="25">
        <f>ROUND(IF(ISBLANK(C324),0,VLOOKUP(C324,'[2]Acha Air Sales Price List'!$B$1:$X$65536,12,FALSE)*$L$14),2)</f>
        <v>0</v>
      </c>
      <c r="H324" s="26">
        <f t="shared" si="8"/>
        <v>0</v>
      </c>
      <c r="I324" s="18"/>
    </row>
    <row r="325" spans="1:9" ht="12.4" hidden="1" customHeight="1">
      <c r="A325" s="17"/>
      <c r="B325" s="1"/>
      <c r="C325" s="43"/>
      <c r="D325" s="116"/>
      <c r="E325" s="117"/>
      <c r="F325" s="50" t="str">
        <f>VLOOKUP(C325,'[2]Acha Air Sales Price List'!$B$1:$D$65536,3,FALSE)</f>
        <v>Exchange rate :</v>
      </c>
      <c r="G325" s="25">
        <f>ROUND(IF(ISBLANK(C325),0,VLOOKUP(C325,'[2]Acha Air Sales Price List'!$B$1:$X$65536,12,FALSE)*$L$14),2)</f>
        <v>0</v>
      </c>
      <c r="H325" s="26">
        <f t="shared" si="8"/>
        <v>0</v>
      </c>
      <c r="I325" s="18"/>
    </row>
    <row r="326" spans="1:9" ht="12.4" hidden="1" customHeight="1">
      <c r="A326" s="17"/>
      <c r="B326" s="1"/>
      <c r="C326" s="43"/>
      <c r="D326" s="116"/>
      <c r="E326" s="117"/>
      <c r="F326" s="50" t="str">
        <f>VLOOKUP(C326,'[2]Acha Air Sales Price List'!$B$1:$D$65536,3,FALSE)</f>
        <v>Exchange rate :</v>
      </c>
      <c r="G326" s="25">
        <f>ROUND(IF(ISBLANK(C326),0,VLOOKUP(C326,'[2]Acha Air Sales Price List'!$B$1:$X$65536,12,FALSE)*$L$14),2)</f>
        <v>0</v>
      </c>
      <c r="H326" s="26">
        <f t="shared" si="8"/>
        <v>0</v>
      </c>
      <c r="I326" s="18"/>
    </row>
    <row r="327" spans="1:9" ht="12.4" hidden="1" customHeight="1">
      <c r="A327" s="17"/>
      <c r="B327" s="1"/>
      <c r="C327" s="43"/>
      <c r="D327" s="116"/>
      <c r="E327" s="117"/>
      <c r="F327" s="50" t="str">
        <f>VLOOKUP(C327,'[2]Acha Air Sales Price List'!$B$1:$D$65536,3,FALSE)</f>
        <v>Exchange rate :</v>
      </c>
      <c r="G327" s="25">
        <f>ROUND(IF(ISBLANK(C327),0,VLOOKUP(C327,'[2]Acha Air Sales Price List'!$B$1:$X$65536,12,FALSE)*$L$14),2)</f>
        <v>0</v>
      </c>
      <c r="H327" s="26">
        <f t="shared" si="8"/>
        <v>0</v>
      </c>
      <c r="I327" s="18"/>
    </row>
    <row r="328" spans="1:9" ht="12.4" hidden="1" customHeight="1">
      <c r="A328" s="17"/>
      <c r="B328" s="1"/>
      <c r="C328" s="43"/>
      <c r="D328" s="116"/>
      <c r="E328" s="117"/>
      <c r="F328" s="50" t="str">
        <f>VLOOKUP(C328,'[2]Acha Air Sales Price List'!$B$1:$D$65536,3,FALSE)</f>
        <v>Exchange rate :</v>
      </c>
      <c r="G328" s="25">
        <f>ROUND(IF(ISBLANK(C328),0,VLOOKUP(C328,'[2]Acha Air Sales Price List'!$B$1:$X$65536,12,FALSE)*$L$14),2)</f>
        <v>0</v>
      </c>
      <c r="H328" s="26">
        <f t="shared" si="8"/>
        <v>0</v>
      </c>
      <c r="I328" s="18"/>
    </row>
    <row r="329" spans="1:9" ht="12.4" hidden="1" customHeight="1">
      <c r="A329" s="17"/>
      <c r="B329" s="1"/>
      <c r="C329" s="43"/>
      <c r="D329" s="116"/>
      <c r="E329" s="117"/>
      <c r="F329" s="50" t="str">
        <f>VLOOKUP(C329,'[2]Acha Air Sales Price List'!$B$1:$D$65536,3,FALSE)</f>
        <v>Exchange rate :</v>
      </c>
      <c r="G329" s="25">
        <f>ROUND(IF(ISBLANK(C329),0,VLOOKUP(C329,'[2]Acha Air Sales Price List'!$B$1:$X$65536,12,FALSE)*$L$14),2)</f>
        <v>0</v>
      </c>
      <c r="H329" s="26">
        <f t="shared" si="8"/>
        <v>0</v>
      </c>
      <c r="I329" s="18"/>
    </row>
    <row r="330" spans="1:9" ht="12.4" hidden="1" customHeight="1">
      <c r="A330" s="17"/>
      <c r="B330" s="1"/>
      <c r="C330" s="43"/>
      <c r="D330" s="116"/>
      <c r="E330" s="117"/>
      <c r="F330" s="50" t="str">
        <f>VLOOKUP(C330,'[2]Acha Air Sales Price List'!$B$1:$D$65536,3,FALSE)</f>
        <v>Exchange rate :</v>
      </c>
      <c r="G330" s="25">
        <f>ROUND(IF(ISBLANK(C330),0,VLOOKUP(C330,'[2]Acha Air Sales Price List'!$B$1:$X$65536,12,FALSE)*$L$14),2)</f>
        <v>0</v>
      </c>
      <c r="H330" s="26">
        <f t="shared" si="8"/>
        <v>0</v>
      </c>
      <c r="I330" s="18"/>
    </row>
    <row r="331" spans="1:9" ht="12.4" hidden="1" customHeight="1">
      <c r="A331" s="17"/>
      <c r="B331" s="1"/>
      <c r="C331" s="43"/>
      <c r="D331" s="116"/>
      <c r="E331" s="117"/>
      <c r="F331" s="50" t="str">
        <f>VLOOKUP(C331,'[2]Acha Air Sales Price List'!$B$1:$D$65536,3,FALSE)</f>
        <v>Exchange rate :</v>
      </c>
      <c r="G331" s="25">
        <f>ROUND(IF(ISBLANK(C331),0,VLOOKUP(C331,'[2]Acha Air Sales Price List'!$B$1:$X$65536,12,FALSE)*$L$14),2)</f>
        <v>0</v>
      </c>
      <c r="H331" s="26">
        <f t="shared" si="8"/>
        <v>0</v>
      </c>
      <c r="I331" s="18"/>
    </row>
    <row r="332" spans="1:9" ht="12.4" hidden="1" customHeight="1">
      <c r="A332" s="17"/>
      <c r="B332" s="1"/>
      <c r="C332" s="43"/>
      <c r="D332" s="116"/>
      <c r="E332" s="117"/>
      <c r="F332" s="50" t="str">
        <f>VLOOKUP(C332,'[2]Acha Air Sales Price List'!$B$1:$D$65536,3,FALSE)</f>
        <v>Exchange rate :</v>
      </c>
      <c r="G332" s="25">
        <f>ROUND(IF(ISBLANK(C332),0,VLOOKUP(C332,'[2]Acha Air Sales Price List'!$B$1:$X$65536,12,FALSE)*$L$14),2)</f>
        <v>0</v>
      </c>
      <c r="H332" s="26">
        <f t="shared" si="8"/>
        <v>0</v>
      </c>
      <c r="I332" s="18"/>
    </row>
    <row r="333" spans="1:9" ht="12.4" hidden="1" customHeight="1">
      <c r="A333" s="17"/>
      <c r="B333" s="1"/>
      <c r="C333" s="43"/>
      <c r="D333" s="116"/>
      <c r="E333" s="117"/>
      <c r="F333" s="50" t="str">
        <f>VLOOKUP(C333,'[2]Acha Air Sales Price List'!$B$1:$D$65536,3,FALSE)</f>
        <v>Exchange rate :</v>
      </c>
      <c r="G333" s="25">
        <f>ROUND(IF(ISBLANK(C333),0,VLOOKUP(C333,'[2]Acha Air Sales Price List'!$B$1:$X$65536,12,FALSE)*$L$14),2)</f>
        <v>0</v>
      </c>
      <c r="H333" s="26">
        <f t="shared" si="8"/>
        <v>0</v>
      </c>
      <c r="I333" s="18"/>
    </row>
    <row r="334" spans="1:9" ht="12.4" hidden="1" customHeight="1">
      <c r="A334" s="17"/>
      <c r="B334" s="1"/>
      <c r="C334" s="43"/>
      <c r="D334" s="116"/>
      <c r="E334" s="117"/>
      <c r="F334" s="50" t="str">
        <f>VLOOKUP(C334,'[2]Acha Air Sales Price List'!$B$1:$D$65536,3,FALSE)</f>
        <v>Exchange rate :</v>
      </c>
      <c r="G334" s="25">
        <f>ROUND(IF(ISBLANK(C334),0,VLOOKUP(C334,'[2]Acha Air Sales Price List'!$B$1:$X$65536,12,FALSE)*$L$14),2)</f>
        <v>0</v>
      </c>
      <c r="H334" s="26">
        <f t="shared" si="8"/>
        <v>0</v>
      </c>
      <c r="I334" s="18"/>
    </row>
    <row r="335" spans="1:9" ht="12.4" hidden="1" customHeight="1">
      <c r="A335" s="17"/>
      <c r="B335" s="1"/>
      <c r="C335" s="43"/>
      <c r="D335" s="116"/>
      <c r="E335" s="117"/>
      <c r="F335" s="50" t="str">
        <f>VLOOKUP(C335,'[2]Acha Air Sales Price List'!$B$1:$D$65536,3,FALSE)</f>
        <v>Exchange rate :</v>
      </c>
      <c r="G335" s="25">
        <f>ROUND(IF(ISBLANK(C335),0,VLOOKUP(C335,'[2]Acha Air Sales Price List'!$B$1:$X$65536,12,FALSE)*$L$14),2)</f>
        <v>0</v>
      </c>
      <c r="H335" s="26">
        <f t="shared" si="8"/>
        <v>0</v>
      </c>
      <c r="I335" s="18"/>
    </row>
    <row r="336" spans="1:9" ht="12.4" hidden="1" customHeight="1">
      <c r="A336" s="17"/>
      <c r="B336" s="1"/>
      <c r="C336" s="43"/>
      <c r="D336" s="116"/>
      <c r="E336" s="117"/>
      <c r="F336" s="50" t="str">
        <f>VLOOKUP(C336,'[2]Acha Air Sales Price List'!$B$1:$D$65536,3,FALSE)</f>
        <v>Exchange rate :</v>
      </c>
      <c r="G336" s="25">
        <f>ROUND(IF(ISBLANK(C336),0,VLOOKUP(C336,'[2]Acha Air Sales Price List'!$B$1:$X$65536,12,FALSE)*$L$14),2)</f>
        <v>0</v>
      </c>
      <c r="H336" s="26">
        <f t="shared" si="8"/>
        <v>0</v>
      </c>
      <c r="I336" s="18"/>
    </row>
    <row r="337" spans="1:9" ht="12.4" hidden="1" customHeight="1">
      <c r="A337" s="17"/>
      <c r="B337" s="1"/>
      <c r="C337" s="43"/>
      <c r="D337" s="116"/>
      <c r="E337" s="117"/>
      <c r="F337" s="50" t="str">
        <f>VLOOKUP(C337,'[2]Acha Air Sales Price List'!$B$1:$D$65536,3,FALSE)</f>
        <v>Exchange rate :</v>
      </c>
      <c r="G337" s="25">
        <f>ROUND(IF(ISBLANK(C337),0,VLOOKUP(C337,'[2]Acha Air Sales Price List'!$B$1:$X$65536,12,FALSE)*$L$14),2)</f>
        <v>0</v>
      </c>
      <c r="H337" s="26">
        <f t="shared" si="8"/>
        <v>0</v>
      </c>
      <c r="I337" s="18"/>
    </row>
    <row r="338" spans="1:9" ht="12.4" hidden="1" customHeight="1">
      <c r="A338" s="17"/>
      <c r="B338" s="1"/>
      <c r="C338" s="43"/>
      <c r="D338" s="116"/>
      <c r="E338" s="117"/>
      <c r="F338" s="50" t="str">
        <f>VLOOKUP(C338,'[2]Acha Air Sales Price List'!$B$1:$D$65536,3,FALSE)</f>
        <v>Exchange rate :</v>
      </c>
      <c r="G338" s="25">
        <f>ROUND(IF(ISBLANK(C338),0,VLOOKUP(C338,'[2]Acha Air Sales Price List'!$B$1:$X$65536,12,FALSE)*$L$14),2)</f>
        <v>0</v>
      </c>
      <c r="H338" s="26">
        <f t="shared" si="8"/>
        <v>0</v>
      </c>
      <c r="I338" s="18"/>
    </row>
    <row r="339" spans="1:9" ht="12.4" hidden="1" customHeight="1">
      <c r="A339" s="17"/>
      <c r="B339" s="1"/>
      <c r="C339" s="43"/>
      <c r="D339" s="116"/>
      <c r="E339" s="117"/>
      <c r="F339" s="50" t="str">
        <f>VLOOKUP(C339,'[2]Acha Air Sales Price List'!$B$1:$D$65536,3,FALSE)</f>
        <v>Exchange rate :</v>
      </c>
      <c r="G339" s="25">
        <f>ROUND(IF(ISBLANK(C339),0,VLOOKUP(C339,'[2]Acha Air Sales Price List'!$B$1:$X$65536,12,FALSE)*$L$14),2)</f>
        <v>0</v>
      </c>
      <c r="H339" s="26">
        <f t="shared" si="8"/>
        <v>0</v>
      </c>
      <c r="I339" s="18"/>
    </row>
    <row r="340" spans="1:9" ht="12.4" hidden="1" customHeight="1">
      <c r="A340" s="17"/>
      <c r="B340" s="1"/>
      <c r="C340" s="43"/>
      <c r="D340" s="116"/>
      <c r="E340" s="117"/>
      <c r="F340" s="50" t="str">
        <f>VLOOKUP(C340,'[2]Acha Air Sales Price List'!$B$1:$D$65536,3,FALSE)</f>
        <v>Exchange rate :</v>
      </c>
      <c r="G340" s="25">
        <f>ROUND(IF(ISBLANK(C340),0,VLOOKUP(C340,'[2]Acha Air Sales Price List'!$B$1:$X$65536,12,FALSE)*$L$14),2)</f>
        <v>0</v>
      </c>
      <c r="H340" s="26">
        <f t="shared" si="8"/>
        <v>0</v>
      </c>
      <c r="I340" s="18"/>
    </row>
    <row r="341" spans="1:9" ht="12.4" hidden="1" customHeight="1">
      <c r="A341" s="17"/>
      <c r="B341" s="1"/>
      <c r="C341" s="43"/>
      <c r="D341" s="116"/>
      <c r="E341" s="117"/>
      <c r="F341" s="50" t="str">
        <f>VLOOKUP(C341,'[2]Acha Air Sales Price List'!$B$1:$D$65536,3,FALSE)</f>
        <v>Exchange rate :</v>
      </c>
      <c r="G341" s="25">
        <f>ROUND(IF(ISBLANK(C341),0,VLOOKUP(C341,'[2]Acha Air Sales Price List'!$B$1:$X$65536,12,FALSE)*$L$14),2)</f>
        <v>0</v>
      </c>
      <c r="H341" s="26">
        <f t="shared" si="8"/>
        <v>0</v>
      </c>
      <c r="I341" s="18"/>
    </row>
    <row r="342" spans="1:9" ht="12.4" hidden="1" customHeight="1">
      <c r="A342" s="17"/>
      <c r="B342" s="1"/>
      <c r="C342" s="43"/>
      <c r="D342" s="116"/>
      <c r="E342" s="117"/>
      <c r="F342" s="50" t="str">
        <f>VLOOKUP(C342,'[2]Acha Air Sales Price List'!$B$1:$D$65536,3,FALSE)</f>
        <v>Exchange rate :</v>
      </c>
      <c r="G342" s="25">
        <f>ROUND(IF(ISBLANK(C342),0,VLOOKUP(C342,'[2]Acha Air Sales Price List'!$B$1:$X$65536,12,FALSE)*$L$14),2)</f>
        <v>0</v>
      </c>
      <c r="H342" s="26">
        <f t="shared" si="8"/>
        <v>0</v>
      </c>
      <c r="I342" s="18"/>
    </row>
    <row r="343" spans="1:9" ht="12.4" hidden="1" customHeight="1">
      <c r="A343" s="17"/>
      <c r="B343" s="1"/>
      <c r="C343" s="44"/>
      <c r="D343" s="116"/>
      <c r="E343" s="117"/>
      <c r="F343" s="50" t="str">
        <f>VLOOKUP(C343,'[2]Acha Air Sales Price List'!$B$1:$D$65536,3,FALSE)</f>
        <v>Exchange rate :</v>
      </c>
      <c r="G343" s="25">
        <f>ROUND(IF(ISBLANK(C343),0,VLOOKUP(C343,'[2]Acha Air Sales Price List'!$B$1:$X$65536,12,FALSE)*$L$14),2)</f>
        <v>0</v>
      </c>
      <c r="H343" s="26">
        <f>ROUND(IF(ISNUMBER(B343), G343*B343, 0),5)</f>
        <v>0</v>
      </c>
      <c r="I343" s="18"/>
    </row>
    <row r="344" spans="1:9" ht="12" hidden="1" customHeight="1">
      <c r="A344" s="17"/>
      <c r="B344" s="1"/>
      <c r="C344" s="43"/>
      <c r="D344" s="116"/>
      <c r="E344" s="117"/>
      <c r="F344" s="50" t="str">
        <f>VLOOKUP(C344,'[2]Acha Air Sales Price List'!$B$1:$D$65536,3,FALSE)</f>
        <v>Exchange rate :</v>
      </c>
      <c r="G344" s="25">
        <f>ROUND(IF(ISBLANK(C344),0,VLOOKUP(C344,'[2]Acha Air Sales Price List'!$B$1:$X$65536,12,FALSE)*$L$14),2)</f>
        <v>0</v>
      </c>
      <c r="H344" s="26">
        <f t="shared" ref="H344:H394" si="9">ROUND(IF(ISNUMBER(B344), G344*B344, 0),5)</f>
        <v>0</v>
      </c>
      <c r="I344" s="18"/>
    </row>
    <row r="345" spans="1:9" ht="12.4" hidden="1" customHeight="1">
      <c r="A345" s="17"/>
      <c r="B345" s="1"/>
      <c r="C345" s="43"/>
      <c r="D345" s="116"/>
      <c r="E345" s="117"/>
      <c r="F345" s="50" t="str">
        <f>VLOOKUP(C345,'[2]Acha Air Sales Price List'!$B$1:$D$65536,3,FALSE)</f>
        <v>Exchange rate :</v>
      </c>
      <c r="G345" s="25">
        <f>ROUND(IF(ISBLANK(C345),0,VLOOKUP(C345,'[2]Acha Air Sales Price List'!$B$1:$X$65536,12,FALSE)*$L$14),2)</f>
        <v>0</v>
      </c>
      <c r="H345" s="26">
        <f t="shared" si="9"/>
        <v>0</v>
      </c>
      <c r="I345" s="18"/>
    </row>
    <row r="346" spans="1:9" ht="12.4" hidden="1" customHeight="1">
      <c r="A346" s="17"/>
      <c r="B346" s="1"/>
      <c r="C346" s="43"/>
      <c r="D346" s="116"/>
      <c r="E346" s="117"/>
      <c r="F346" s="50" t="str">
        <f>VLOOKUP(C346,'[2]Acha Air Sales Price List'!$B$1:$D$65536,3,FALSE)</f>
        <v>Exchange rate :</v>
      </c>
      <c r="G346" s="25">
        <f>ROUND(IF(ISBLANK(C346),0,VLOOKUP(C346,'[2]Acha Air Sales Price List'!$B$1:$X$65536,12,FALSE)*$L$14),2)</f>
        <v>0</v>
      </c>
      <c r="H346" s="26">
        <f t="shared" si="9"/>
        <v>0</v>
      </c>
      <c r="I346" s="18"/>
    </row>
    <row r="347" spans="1:9" ht="12.4" hidden="1" customHeight="1">
      <c r="A347" s="17"/>
      <c r="B347" s="1"/>
      <c r="C347" s="43"/>
      <c r="D347" s="116"/>
      <c r="E347" s="117"/>
      <c r="F347" s="50" t="str">
        <f>VLOOKUP(C347,'[2]Acha Air Sales Price List'!$B$1:$D$65536,3,FALSE)</f>
        <v>Exchange rate :</v>
      </c>
      <c r="G347" s="25">
        <f>ROUND(IF(ISBLANK(C347),0,VLOOKUP(C347,'[2]Acha Air Sales Price List'!$B$1:$X$65536,12,FALSE)*$L$14),2)</f>
        <v>0</v>
      </c>
      <c r="H347" s="26">
        <f t="shared" si="9"/>
        <v>0</v>
      </c>
      <c r="I347" s="18"/>
    </row>
    <row r="348" spans="1:9" ht="12.4" hidden="1" customHeight="1">
      <c r="A348" s="17"/>
      <c r="B348" s="1"/>
      <c r="C348" s="43"/>
      <c r="D348" s="116"/>
      <c r="E348" s="117"/>
      <c r="F348" s="50" t="str">
        <f>VLOOKUP(C348,'[2]Acha Air Sales Price List'!$B$1:$D$65536,3,FALSE)</f>
        <v>Exchange rate :</v>
      </c>
      <c r="G348" s="25">
        <f>ROUND(IF(ISBLANK(C348),0,VLOOKUP(C348,'[2]Acha Air Sales Price List'!$B$1:$X$65536,12,FALSE)*$L$14),2)</f>
        <v>0</v>
      </c>
      <c r="H348" s="26">
        <f t="shared" si="9"/>
        <v>0</v>
      </c>
      <c r="I348" s="18"/>
    </row>
    <row r="349" spans="1:9" ht="12.4" hidden="1" customHeight="1">
      <c r="A349" s="17"/>
      <c r="B349" s="1"/>
      <c r="C349" s="43"/>
      <c r="D349" s="116"/>
      <c r="E349" s="117"/>
      <c r="F349" s="50" t="str">
        <f>VLOOKUP(C349,'[2]Acha Air Sales Price List'!$B$1:$D$65536,3,FALSE)</f>
        <v>Exchange rate :</v>
      </c>
      <c r="G349" s="25">
        <f>ROUND(IF(ISBLANK(C349),0,VLOOKUP(C349,'[2]Acha Air Sales Price List'!$B$1:$X$65536,12,FALSE)*$L$14),2)</f>
        <v>0</v>
      </c>
      <c r="H349" s="26">
        <f t="shared" si="9"/>
        <v>0</v>
      </c>
      <c r="I349" s="18"/>
    </row>
    <row r="350" spans="1:9" ht="12.4" hidden="1" customHeight="1">
      <c r="A350" s="17"/>
      <c r="B350" s="1"/>
      <c r="C350" s="43"/>
      <c r="D350" s="116"/>
      <c r="E350" s="117"/>
      <c r="F350" s="50" t="str">
        <f>VLOOKUP(C350,'[2]Acha Air Sales Price List'!$B$1:$D$65536,3,FALSE)</f>
        <v>Exchange rate :</v>
      </c>
      <c r="G350" s="25">
        <f>ROUND(IF(ISBLANK(C350),0,VLOOKUP(C350,'[2]Acha Air Sales Price List'!$B$1:$X$65536,12,FALSE)*$L$14),2)</f>
        <v>0</v>
      </c>
      <c r="H350" s="26">
        <f t="shared" si="9"/>
        <v>0</v>
      </c>
      <c r="I350" s="18"/>
    </row>
    <row r="351" spans="1:9" ht="12.4" hidden="1" customHeight="1">
      <c r="A351" s="17"/>
      <c r="B351" s="1"/>
      <c r="C351" s="43"/>
      <c r="D351" s="116"/>
      <c r="E351" s="117"/>
      <c r="F351" s="50" t="str">
        <f>VLOOKUP(C351,'[2]Acha Air Sales Price List'!$B$1:$D$65536,3,FALSE)</f>
        <v>Exchange rate :</v>
      </c>
      <c r="G351" s="25">
        <f>ROUND(IF(ISBLANK(C351),0,VLOOKUP(C351,'[2]Acha Air Sales Price List'!$B$1:$X$65536,12,FALSE)*$L$14),2)</f>
        <v>0</v>
      </c>
      <c r="H351" s="26">
        <f t="shared" si="9"/>
        <v>0</v>
      </c>
      <c r="I351" s="18"/>
    </row>
    <row r="352" spans="1:9" ht="12.4" hidden="1" customHeight="1">
      <c r="A352" s="17"/>
      <c r="B352" s="1"/>
      <c r="C352" s="43"/>
      <c r="D352" s="116"/>
      <c r="E352" s="117"/>
      <c r="F352" s="50" t="str">
        <f>VLOOKUP(C352,'[2]Acha Air Sales Price List'!$B$1:$D$65536,3,FALSE)</f>
        <v>Exchange rate :</v>
      </c>
      <c r="G352" s="25">
        <f>ROUND(IF(ISBLANK(C352),0,VLOOKUP(C352,'[2]Acha Air Sales Price List'!$B$1:$X$65536,12,FALSE)*$L$14),2)</f>
        <v>0</v>
      </c>
      <c r="H352" s="26">
        <f t="shared" si="9"/>
        <v>0</v>
      </c>
      <c r="I352" s="18"/>
    </row>
    <row r="353" spans="1:9" ht="12.4" hidden="1" customHeight="1">
      <c r="A353" s="17"/>
      <c r="B353" s="1"/>
      <c r="C353" s="43"/>
      <c r="D353" s="116"/>
      <c r="E353" s="117"/>
      <c r="F353" s="50" t="str">
        <f>VLOOKUP(C353,'[2]Acha Air Sales Price List'!$B$1:$D$65536,3,FALSE)</f>
        <v>Exchange rate :</v>
      </c>
      <c r="G353" s="25">
        <f>ROUND(IF(ISBLANK(C353),0,VLOOKUP(C353,'[2]Acha Air Sales Price List'!$B$1:$X$65536,12,FALSE)*$L$14),2)</f>
        <v>0</v>
      </c>
      <c r="H353" s="26">
        <f t="shared" si="9"/>
        <v>0</v>
      </c>
      <c r="I353" s="18"/>
    </row>
    <row r="354" spans="1:9" ht="12.4" hidden="1" customHeight="1">
      <c r="A354" s="17"/>
      <c r="B354" s="1"/>
      <c r="C354" s="43"/>
      <c r="D354" s="116"/>
      <c r="E354" s="117"/>
      <c r="F354" s="50" t="str">
        <f>VLOOKUP(C354,'[2]Acha Air Sales Price List'!$B$1:$D$65536,3,FALSE)</f>
        <v>Exchange rate :</v>
      </c>
      <c r="G354" s="25">
        <f>ROUND(IF(ISBLANK(C354),0,VLOOKUP(C354,'[2]Acha Air Sales Price List'!$B$1:$X$65536,12,FALSE)*$L$14),2)</f>
        <v>0</v>
      </c>
      <c r="H354" s="26">
        <f t="shared" si="9"/>
        <v>0</v>
      </c>
      <c r="I354" s="18"/>
    </row>
    <row r="355" spans="1:9" ht="12.4" hidden="1" customHeight="1">
      <c r="A355" s="17"/>
      <c r="B355" s="1"/>
      <c r="C355" s="43"/>
      <c r="D355" s="116"/>
      <c r="E355" s="117"/>
      <c r="F355" s="50" t="str">
        <f>VLOOKUP(C355,'[2]Acha Air Sales Price List'!$B$1:$D$65536,3,FALSE)</f>
        <v>Exchange rate :</v>
      </c>
      <c r="G355" s="25">
        <f>ROUND(IF(ISBLANK(C355),0,VLOOKUP(C355,'[2]Acha Air Sales Price List'!$B$1:$X$65536,12,FALSE)*$L$14),2)</f>
        <v>0</v>
      </c>
      <c r="H355" s="26">
        <f t="shared" si="9"/>
        <v>0</v>
      </c>
      <c r="I355" s="18"/>
    </row>
    <row r="356" spans="1:9" ht="12.4" hidden="1" customHeight="1">
      <c r="A356" s="17"/>
      <c r="B356" s="1"/>
      <c r="C356" s="43"/>
      <c r="D356" s="116"/>
      <c r="E356" s="117"/>
      <c r="F356" s="50" t="str">
        <f>VLOOKUP(C356,'[2]Acha Air Sales Price List'!$B$1:$D$65536,3,FALSE)</f>
        <v>Exchange rate :</v>
      </c>
      <c r="G356" s="25">
        <f>ROUND(IF(ISBLANK(C356),0,VLOOKUP(C356,'[2]Acha Air Sales Price List'!$B$1:$X$65536,12,FALSE)*$L$14),2)</f>
        <v>0</v>
      </c>
      <c r="H356" s="26">
        <f t="shared" si="9"/>
        <v>0</v>
      </c>
      <c r="I356" s="18"/>
    </row>
    <row r="357" spans="1:9" ht="12.4" hidden="1" customHeight="1">
      <c r="A357" s="17"/>
      <c r="B357" s="1"/>
      <c r="C357" s="43"/>
      <c r="D357" s="116"/>
      <c r="E357" s="117"/>
      <c r="F357" s="50" t="str">
        <f>VLOOKUP(C357,'[2]Acha Air Sales Price List'!$B$1:$D$65536,3,FALSE)</f>
        <v>Exchange rate :</v>
      </c>
      <c r="G357" s="25">
        <f>ROUND(IF(ISBLANK(C357),0,VLOOKUP(C357,'[2]Acha Air Sales Price List'!$B$1:$X$65536,12,FALSE)*$L$14),2)</f>
        <v>0</v>
      </c>
      <c r="H357" s="26">
        <f t="shared" si="9"/>
        <v>0</v>
      </c>
      <c r="I357" s="18"/>
    </row>
    <row r="358" spans="1:9" ht="12.4" hidden="1" customHeight="1">
      <c r="A358" s="17"/>
      <c r="B358" s="1"/>
      <c r="C358" s="43"/>
      <c r="D358" s="116"/>
      <c r="E358" s="117"/>
      <c r="F358" s="50" t="str">
        <f>VLOOKUP(C358,'[2]Acha Air Sales Price List'!$B$1:$D$65536,3,FALSE)</f>
        <v>Exchange rate :</v>
      </c>
      <c r="G358" s="25">
        <f>ROUND(IF(ISBLANK(C358),0,VLOOKUP(C358,'[2]Acha Air Sales Price List'!$B$1:$X$65536,12,FALSE)*$L$14),2)</f>
        <v>0</v>
      </c>
      <c r="H358" s="26">
        <f t="shared" si="9"/>
        <v>0</v>
      </c>
      <c r="I358" s="18"/>
    </row>
    <row r="359" spans="1:9" ht="12.4" hidden="1" customHeight="1">
      <c r="A359" s="17"/>
      <c r="B359" s="1"/>
      <c r="C359" s="43"/>
      <c r="D359" s="116"/>
      <c r="E359" s="117"/>
      <c r="F359" s="50" t="str">
        <f>VLOOKUP(C359,'[2]Acha Air Sales Price List'!$B$1:$D$65536,3,FALSE)</f>
        <v>Exchange rate :</v>
      </c>
      <c r="G359" s="25">
        <f>ROUND(IF(ISBLANK(C359),0,VLOOKUP(C359,'[2]Acha Air Sales Price List'!$B$1:$X$65536,12,FALSE)*$L$14),2)</f>
        <v>0</v>
      </c>
      <c r="H359" s="26">
        <f t="shared" si="9"/>
        <v>0</v>
      </c>
      <c r="I359" s="18"/>
    </row>
    <row r="360" spans="1:9" ht="12.4" hidden="1" customHeight="1">
      <c r="A360" s="17"/>
      <c r="B360" s="1"/>
      <c r="C360" s="43"/>
      <c r="D360" s="116"/>
      <c r="E360" s="117"/>
      <c r="F360" s="50" t="str">
        <f>VLOOKUP(C360,'[2]Acha Air Sales Price List'!$B$1:$D$65536,3,FALSE)</f>
        <v>Exchange rate :</v>
      </c>
      <c r="G360" s="25">
        <f>ROUND(IF(ISBLANK(C360),0,VLOOKUP(C360,'[2]Acha Air Sales Price List'!$B$1:$X$65536,12,FALSE)*$L$14),2)</f>
        <v>0</v>
      </c>
      <c r="H360" s="26">
        <f t="shared" si="9"/>
        <v>0</v>
      </c>
      <c r="I360" s="18"/>
    </row>
    <row r="361" spans="1:9" ht="12.4" hidden="1" customHeight="1">
      <c r="A361" s="17"/>
      <c r="B361" s="1"/>
      <c r="C361" s="43"/>
      <c r="D361" s="116"/>
      <c r="E361" s="117"/>
      <c r="F361" s="50" t="str">
        <f>VLOOKUP(C361,'[2]Acha Air Sales Price List'!$B$1:$D$65536,3,FALSE)</f>
        <v>Exchange rate :</v>
      </c>
      <c r="G361" s="25">
        <f>ROUND(IF(ISBLANK(C361),0,VLOOKUP(C361,'[2]Acha Air Sales Price List'!$B$1:$X$65536,12,FALSE)*$L$14),2)</f>
        <v>0</v>
      </c>
      <c r="H361" s="26">
        <f t="shared" si="9"/>
        <v>0</v>
      </c>
      <c r="I361" s="18"/>
    </row>
    <row r="362" spans="1:9" ht="12.4" hidden="1" customHeight="1">
      <c r="A362" s="17"/>
      <c r="B362" s="1"/>
      <c r="C362" s="43"/>
      <c r="D362" s="116"/>
      <c r="E362" s="117"/>
      <c r="F362" s="50" t="str">
        <f>VLOOKUP(C362,'[2]Acha Air Sales Price List'!$B$1:$D$65536,3,FALSE)</f>
        <v>Exchange rate :</v>
      </c>
      <c r="G362" s="25">
        <f>ROUND(IF(ISBLANK(C362),0,VLOOKUP(C362,'[2]Acha Air Sales Price List'!$B$1:$X$65536,12,FALSE)*$L$14),2)</f>
        <v>0</v>
      </c>
      <c r="H362" s="26">
        <f t="shared" si="9"/>
        <v>0</v>
      </c>
      <c r="I362" s="18"/>
    </row>
    <row r="363" spans="1:9" ht="12.4" hidden="1" customHeight="1">
      <c r="A363" s="17"/>
      <c r="B363" s="1"/>
      <c r="C363" s="43"/>
      <c r="D363" s="116"/>
      <c r="E363" s="117"/>
      <c r="F363" s="50" t="str">
        <f>VLOOKUP(C363,'[2]Acha Air Sales Price List'!$B$1:$D$65536,3,FALSE)</f>
        <v>Exchange rate :</v>
      </c>
      <c r="G363" s="25">
        <f>ROUND(IF(ISBLANK(C363),0,VLOOKUP(C363,'[2]Acha Air Sales Price List'!$B$1:$X$65536,12,FALSE)*$L$14),2)</f>
        <v>0</v>
      </c>
      <c r="H363" s="26">
        <f t="shared" si="9"/>
        <v>0</v>
      </c>
      <c r="I363" s="18"/>
    </row>
    <row r="364" spans="1:9" ht="12.4" hidden="1" customHeight="1">
      <c r="A364" s="17"/>
      <c r="B364" s="1"/>
      <c r="C364" s="43"/>
      <c r="D364" s="116"/>
      <c r="E364" s="117"/>
      <c r="F364" s="50" t="str">
        <f>VLOOKUP(C364,'[2]Acha Air Sales Price List'!$B$1:$D$65536,3,FALSE)</f>
        <v>Exchange rate :</v>
      </c>
      <c r="G364" s="25">
        <f>ROUND(IF(ISBLANK(C364),0,VLOOKUP(C364,'[2]Acha Air Sales Price List'!$B$1:$X$65536,12,FALSE)*$L$14),2)</f>
        <v>0</v>
      </c>
      <c r="H364" s="26">
        <f t="shared" si="9"/>
        <v>0</v>
      </c>
      <c r="I364" s="18"/>
    </row>
    <row r="365" spans="1:9" ht="12.4" hidden="1" customHeight="1">
      <c r="A365" s="17"/>
      <c r="B365" s="1"/>
      <c r="C365" s="43"/>
      <c r="D365" s="116"/>
      <c r="E365" s="117"/>
      <c r="F365" s="50" t="str">
        <f>VLOOKUP(C365,'[2]Acha Air Sales Price List'!$B$1:$D$65536,3,FALSE)</f>
        <v>Exchange rate :</v>
      </c>
      <c r="G365" s="25">
        <f>ROUND(IF(ISBLANK(C365),0,VLOOKUP(C365,'[2]Acha Air Sales Price List'!$B$1:$X$65536,12,FALSE)*$L$14),2)</f>
        <v>0</v>
      </c>
      <c r="H365" s="26">
        <f t="shared" si="9"/>
        <v>0</v>
      </c>
      <c r="I365" s="18"/>
    </row>
    <row r="366" spans="1:9" ht="12.4" hidden="1" customHeight="1">
      <c r="A366" s="17"/>
      <c r="B366" s="1"/>
      <c r="C366" s="43"/>
      <c r="D366" s="116"/>
      <c r="E366" s="117"/>
      <c r="F366" s="50" t="str">
        <f>VLOOKUP(C366,'[2]Acha Air Sales Price List'!$B$1:$D$65536,3,FALSE)</f>
        <v>Exchange rate :</v>
      </c>
      <c r="G366" s="25">
        <f>ROUND(IF(ISBLANK(C366),0,VLOOKUP(C366,'[2]Acha Air Sales Price List'!$B$1:$X$65536,12,FALSE)*$L$14),2)</f>
        <v>0</v>
      </c>
      <c r="H366" s="26">
        <f t="shared" si="9"/>
        <v>0</v>
      </c>
      <c r="I366" s="18"/>
    </row>
    <row r="367" spans="1:9" ht="12.4" hidden="1" customHeight="1">
      <c r="A367" s="17"/>
      <c r="B367" s="1"/>
      <c r="C367" s="44"/>
      <c r="D367" s="116"/>
      <c r="E367" s="117"/>
      <c r="F367" s="50" t="str">
        <f>VLOOKUP(C367,'[2]Acha Air Sales Price List'!$B$1:$D$65536,3,FALSE)</f>
        <v>Exchange rate :</v>
      </c>
      <c r="G367" s="25">
        <f>ROUND(IF(ISBLANK(C367),0,VLOOKUP(C367,'[2]Acha Air Sales Price List'!$B$1:$X$65536,12,FALSE)*$L$14),2)</f>
        <v>0</v>
      </c>
      <c r="H367" s="26">
        <f t="shared" si="9"/>
        <v>0</v>
      </c>
      <c r="I367" s="18"/>
    </row>
    <row r="368" spans="1:9" ht="12" hidden="1" customHeight="1">
      <c r="A368" s="17"/>
      <c r="B368" s="1"/>
      <c r="C368" s="43"/>
      <c r="D368" s="116"/>
      <c r="E368" s="117"/>
      <c r="F368" s="50" t="str">
        <f>VLOOKUP(C368,'[2]Acha Air Sales Price List'!$B$1:$D$65536,3,FALSE)</f>
        <v>Exchange rate :</v>
      </c>
      <c r="G368" s="25">
        <f>ROUND(IF(ISBLANK(C368),0,VLOOKUP(C368,'[2]Acha Air Sales Price List'!$B$1:$X$65536,12,FALSE)*$L$14),2)</f>
        <v>0</v>
      </c>
      <c r="H368" s="26">
        <f t="shared" si="9"/>
        <v>0</v>
      </c>
      <c r="I368" s="18"/>
    </row>
    <row r="369" spans="1:9" ht="12.4" hidden="1" customHeight="1">
      <c r="A369" s="17"/>
      <c r="B369" s="1"/>
      <c r="C369" s="43"/>
      <c r="D369" s="116"/>
      <c r="E369" s="117"/>
      <c r="F369" s="50" t="str">
        <f>VLOOKUP(C369,'[2]Acha Air Sales Price List'!$B$1:$D$65536,3,FALSE)</f>
        <v>Exchange rate :</v>
      </c>
      <c r="G369" s="25">
        <f>ROUND(IF(ISBLANK(C369),0,VLOOKUP(C369,'[2]Acha Air Sales Price List'!$B$1:$X$65536,12,FALSE)*$L$14),2)</f>
        <v>0</v>
      </c>
      <c r="H369" s="26">
        <f t="shared" si="9"/>
        <v>0</v>
      </c>
      <c r="I369" s="18"/>
    </row>
    <row r="370" spans="1:9" ht="12.4" hidden="1" customHeight="1">
      <c r="A370" s="17"/>
      <c r="B370" s="1"/>
      <c r="C370" s="43"/>
      <c r="D370" s="116"/>
      <c r="E370" s="117"/>
      <c r="F370" s="50" t="str">
        <f>VLOOKUP(C370,'[2]Acha Air Sales Price List'!$B$1:$D$65536,3,FALSE)</f>
        <v>Exchange rate :</v>
      </c>
      <c r="G370" s="25">
        <f>ROUND(IF(ISBLANK(C370),0,VLOOKUP(C370,'[2]Acha Air Sales Price List'!$B$1:$X$65536,12,FALSE)*$L$14),2)</f>
        <v>0</v>
      </c>
      <c r="H370" s="26">
        <f t="shared" si="9"/>
        <v>0</v>
      </c>
      <c r="I370" s="18"/>
    </row>
    <row r="371" spans="1:9" ht="12.4" hidden="1" customHeight="1">
      <c r="A371" s="17"/>
      <c r="B371" s="1"/>
      <c r="C371" s="43"/>
      <c r="D371" s="116"/>
      <c r="E371" s="117"/>
      <c r="F371" s="50" t="str">
        <f>VLOOKUP(C371,'[2]Acha Air Sales Price List'!$B$1:$D$65536,3,FALSE)</f>
        <v>Exchange rate :</v>
      </c>
      <c r="G371" s="25">
        <f>ROUND(IF(ISBLANK(C371),0,VLOOKUP(C371,'[2]Acha Air Sales Price List'!$B$1:$X$65536,12,FALSE)*$L$14),2)</f>
        <v>0</v>
      </c>
      <c r="H371" s="26">
        <f t="shared" si="9"/>
        <v>0</v>
      </c>
      <c r="I371" s="18"/>
    </row>
    <row r="372" spans="1:9" ht="12.4" hidden="1" customHeight="1">
      <c r="A372" s="17"/>
      <c r="B372" s="1"/>
      <c r="C372" s="43"/>
      <c r="D372" s="116"/>
      <c r="E372" s="117"/>
      <c r="F372" s="50" t="str">
        <f>VLOOKUP(C372,'[2]Acha Air Sales Price List'!$B$1:$D$65536,3,FALSE)</f>
        <v>Exchange rate :</v>
      </c>
      <c r="G372" s="25">
        <f>ROUND(IF(ISBLANK(C372),0,VLOOKUP(C372,'[2]Acha Air Sales Price List'!$B$1:$X$65536,12,FALSE)*$L$14),2)</f>
        <v>0</v>
      </c>
      <c r="H372" s="26">
        <f t="shared" si="9"/>
        <v>0</v>
      </c>
      <c r="I372" s="18"/>
    </row>
    <row r="373" spans="1:9" ht="12.4" hidden="1" customHeight="1">
      <c r="A373" s="17"/>
      <c r="B373" s="1"/>
      <c r="C373" s="43"/>
      <c r="D373" s="116"/>
      <c r="E373" s="117"/>
      <c r="F373" s="50" t="str">
        <f>VLOOKUP(C373,'[2]Acha Air Sales Price List'!$B$1:$D$65536,3,FALSE)</f>
        <v>Exchange rate :</v>
      </c>
      <c r="G373" s="25">
        <f>ROUND(IF(ISBLANK(C373),0,VLOOKUP(C373,'[2]Acha Air Sales Price List'!$B$1:$X$65536,12,FALSE)*$L$14),2)</f>
        <v>0</v>
      </c>
      <c r="H373" s="26">
        <f t="shared" si="9"/>
        <v>0</v>
      </c>
      <c r="I373" s="18"/>
    </row>
    <row r="374" spans="1:9" ht="12.4" hidden="1" customHeight="1">
      <c r="A374" s="17"/>
      <c r="B374" s="1"/>
      <c r="C374" s="43"/>
      <c r="D374" s="116"/>
      <c r="E374" s="117"/>
      <c r="F374" s="50" t="str">
        <f>VLOOKUP(C374,'[2]Acha Air Sales Price List'!$B$1:$D$65536,3,FALSE)</f>
        <v>Exchange rate :</v>
      </c>
      <c r="G374" s="25">
        <f>ROUND(IF(ISBLANK(C374),0,VLOOKUP(C374,'[2]Acha Air Sales Price List'!$B$1:$X$65536,12,FALSE)*$L$14),2)</f>
        <v>0</v>
      </c>
      <c r="H374" s="26">
        <f t="shared" si="9"/>
        <v>0</v>
      </c>
      <c r="I374" s="18"/>
    </row>
    <row r="375" spans="1:9" ht="12.4" hidden="1" customHeight="1">
      <c r="A375" s="17"/>
      <c r="B375" s="1"/>
      <c r="C375" s="43"/>
      <c r="D375" s="116"/>
      <c r="E375" s="117"/>
      <c r="F375" s="50" t="str">
        <f>VLOOKUP(C375,'[2]Acha Air Sales Price List'!$B$1:$D$65536,3,FALSE)</f>
        <v>Exchange rate :</v>
      </c>
      <c r="G375" s="25">
        <f>ROUND(IF(ISBLANK(C375),0,VLOOKUP(C375,'[2]Acha Air Sales Price List'!$B$1:$X$65536,12,FALSE)*$L$14),2)</f>
        <v>0</v>
      </c>
      <c r="H375" s="26">
        <f t="shared" si="9"/>
        <v>0</v>
      </c>
      <c r="I375" s="18"/>
    </row>
    <row r="376" spans="1:9" ht="12.4" hidden="1" customHeight="1">
      <c r="A376" s="17"/>
      <c r="B376" s="1"/>
      <c r="C376" s="43"/>
      <c r="D376" s="116"/>
      <c r="E376" s="117"/>
      <c r="F376" s="50" t="str">
        <f>VLOOKUP(C376,'[2]Acha Air Sales Price List'!$B$1:$D$65536,3,FALSE)</f>
        <v>Exchange rate :</v>
      </c>
      <c r="G376" s="25">
        <f>ROUND(IF(ISBLANK(C376),0,VLOOKUP(C376,'[2]Acha Air Sales Price List'!$B$1:$X$65536,12,FALSE)*$L$14),2)</f>
        <v>0</v>
      </c>
      <c r="H376" s="26">
        <f t="shared" si="9"/>
        <v>0</v>
      </c>
      <c r="I376" s="18"/>
    </row>
    <row r="377" spans="1:9" ht="12.4" hidden="1" customHeight="1">
      <c r="A377" s="17"/>
      <c r="B377" s="1"/>
      <c r="C377" s="43"/>
      <c r="D377" s="116"/>
      <c r="E377" s="117"/>
      <c r="F377" s="50" t="str">
        <f>VLOOKUP(C377,'[2]Acha Air Sales Price List'!$B$1:$D$65536,3,FALSE)</f>
        <v>Exchange rate :</v>
      </c>
      <c r="G377" s="25">
        <f>ROUND(IF(ISBLANK(C377),0,VLOOKUP(C377,'[2]Acha Air Sales Price List'!$B$1:$X$65536,12,FALSE)*$L$14),2)</f>
        <v>0</v>
      </c>
      <c r="H377" s="26">
        <f t="shared" si="9"/>
        <v>0</v>
      </c>
      <c r="I377" s="18"/>
    </row>
    <row r="378" spans="1:9" ht="12.4" hidden="1" customHeight="1">
      <c r="A378" s="17"/>
      <c r="B378" s="1"/>
      <c r="C378" s="43"/>
      <c r="D378" s="116"/>
      <c r="E378" s="117"/>
      <c r="F378" s="50" t="str">
        <f>VLOOKUP(C378,'[2]Acha Air Sales Price List'!$B$1:$D$65536,3,FALSE)</f>
        <v>Exchange rate :</v>
      </c>
      <c r="G378" s="25">
        <f>ROUND(IF(ISBLANK(C378),0,VLOOKUP(C378,'[2]Acha Air Sales Price List'!$B$1:$X$65536,12,FALSE)*$L$14),2)</f>
        <v>0</v>
      </c>
      <c r="H378" s="26">
        <f t="shared" si="9"/>
        <v>0</v>
      </c>
      <c r="I378" s="18"/>
    </row>
    <row r="379" spans="1:9" ht="12.4" hidden="1" customHeight="1">
      <c r="A379" s="17"/>
      <c r="B379" s="1"/>
      <c r="C379" s="43"/>
      <c r="D379" s="116"/>
      <c r="E379" s="117"/>
      <c r="F379" s="50" t="str">
        <f>VLOOKUP(C379,'[2]Acha Air Sales Price List'!$B$1:$D$65536,3,FALSE)</f>
        <v>Exchange rate :</v>
      </c>
      <c r="G379" s="25">
        <f>ROUND(IF(ISBLANK(C379),0,VLOOKUP(C379,'[2]Acha Air Sales Price List'!$B$1:$X$65536,12,FALSE)*$L$14),2)</f>
        <v>0</v>
      </c>
      <c r="H379" s="26">
        <f t="shared" si="9"/>
        <v>0</v>
      </c>
      <c r="I379" s="18"/>
    </row>
    <row r="380" spans="1:9" ht="12.4" hidden="1" customHeight="1">
      <c r="A380" s="17"/>
      <c r="B380" s="1"/>
      <c r="C380" s="43"/>
      <c r="D380" s="116"/>
      <c r="E380" s="117"/>
      <c r="F380" s="50" t="str">
        <f>VLOOKUP(C380,'[2]Acha Air Sales Price List'!$B$1:$D$65536,3,FALSE)</f>
        <v>Exchange rate :</v>
      </c>
      <c r="G380" s="25">
        <f>ROUND(IF(ISBLANK(C380),0,VLOOKUP(C380,'[2]Acha Air Sales Price List'!$B$1:$X$65536,12,FALSE)*$L$14),2)</f>
        <v>0</v>
      </c>
      <c r="H380" s="26">
        <f t="shared" si="9"/>
        <v>0</v>
      </c>
      <c r="I380" s="18"/>
    </row>
    <row r="381" spans="1:9" ht="12.4" hidden="1" customHeight="1">
      <c r="A381" s="17"/>
      <c r="B381" s="1"/>
      <c r="C381" s="43"/>
      <c r="D381" s="116"/>
      <c r="E381" s="117"/>
      <c r="F381" s="50" t="str">
        <f>VLOOKUP(C381,'[2]Acha Air Sales Price List'!$B$1:$D$65536,3,FALSE)</f>
        <v>Exchange rate :</v>
      </c>
      <c r="G381" s="25">
        <f>ROUND(IF(ISBLANK(C381),0,VLOOKUP(C381,'[2]Acha Air Sales Price List'!$B$1:$X$65536,12,FALSE)*$L$14),2)</f>
        <v>0</v>
      </c>
      <c r="H381" s="26">
        <f t="shared" si="9"/>
        <v>0</v>
      </c>
      <c r="I381" s="18"/>
    </row>
    <row r="382" spans="1:9" ht="12.4" hidden="1" customHeight="1">
      <c r="A382" s="17"/>
      <c r="B382" s="1"/>
      <c r="C382" s="43"/>
      <c r="D382" s="116"/>
      <c r="E382" s="117"/>
      <c r="F382" s="50" t="str">
        <f>VLOOKUP(C382,'[2]Acha Air Sales Price List'!$B$1:$D$65536,3,FALSE)</f>
        <v>Exchange rate :</v>
      </c>
      <c r="G382" s="25">
        <f>ROUND(IF(ISBLANK(C382),0,VLOOKUP(C382,'[2]Acha Air Sales Price List'!$B$1:$X$65536,12,FALSE)*$L$14),2)</f>
        <v>0</v>
      </c>
      <c r="H382" s="26">
        <f t="shared" si="9"/>
        <v>0</v>
      </c>
      <c r="I382" s="18"/>
    </row>
    <row r="383" spans="1:9" ht="12.4" hidden="1" customHeight="1">
      <c r="A383" s="17"/>
      <c r="B383" s="1"/>
      <c r="C383" s="43"/>
      <c r="D383" s="116"/>
      <c r="E383" s="117"/>
      <c r="F383" s="50" t="str">
        <f>VLOOKUP(C383,'[2]Acha Air Sales Price List'!$B$1:$D$65536,3,FALSE)</f>
        <v>Exchange rate :</v>
      </c>
      <c r="G383" s="25">
        <f>ROUND(IF(ISBLANK(C383),0,VLOOKUP(C383,'[2]Acha Air Sales Price List'!$B$1:$X$65536,12,FALSE)*$L$14),2)</f>
        <v>0</v>
      </c>
      <c r="H383" s="26">
        <f t="shared" si="9"/>
        <v>0</v>
      </c>
      <c r="I383" s="18"/>
    </row>
    <row r="384" spans="1:9" ht="12.4" hidden="1" customHeight="1">
      <c r="A384" s="17"/>
      <c r="B384" s="1"/>
      <c r="C384" s="43"/>
      <c r="D384" s="116"/>
      <c r="E384" s="117"/>
      <c r="F384" s="50" t="str">
        <f>VLOOKUP(C384,'[2]Acha Air Sales Price List'!$B$1:$D$65536,3,FALSE)</f>
        <v>Exchange rate :</v>
      </c>
      <c r="G384" s="25">
        <f>ROUND(IF(ISBLANK(C384),0,VLOOKUP(C384,'[2]Acha Air Sales Price List'!$B$1:$X$65536,12,FALSE)*$L$14),2)</f>
        <v>0</v>
      </c>
      <c r="H384" s="26">
        <f t="shared" si="9"/>
        <v>0</v>
      </c>
      <c r="I384" s="18"/>
    </row>
    <row r="385" spans="1:9" ht="12.4" hidden="1" customHeight="1">
      <c r="A385" s="17"/>
      <c r="B385" s="1"/>
      <c r="C385" s="43"/>
      <c r="D385" s="116"/>
      <c r="E385" s="117"/>
      <c r="F385" s="50" t="str">
        <f>VLOOKUP(C385,'[2]Acha Air Sales Price List'!$B$1:$D$65536,3,FALSE)</f>
        <v>Exchange rate :</v>
      </c>
      <c r="G385" s="25">
        <f>ROUND(IF(ISBLANK(C385),0,VLOOKUP(C385,'[2]Acha Air Sales Price List'!$B$1:$X$65536,12,FALSE)*$L$14),2)</f>
        <v>0</v>
      </c>
      <c r="H385" s="26">
        <f t="shared" si="9"/>
        <v>0</v>
      </c>
      <c r="I385" s="18"/>
    </row>
    <row r="386" spans="1:9" ht="12.4" hidden="1" customHeight="1">
      <c r="A386" s="17"/>
      <c r="B386" s="1"/>
      <c r="C386" s="43"/>
      <c r="D386" s="116"/>
      <c r="E386" s="117"/>
      <c r="F386" s="50" t="str">
        <f>VLOOKUP(C386,'[2]Acha Air Sales Price List'!$B$1:$D$65536,3,FALSE)</f>
        <v>Exchange rate :</v>
      </c>
      <c r="G386" s="25">
        <f>ROUND(IF(ISBLANK(C386),0,VLOOKUP(C386,'[2]Acha Air Sales Price List'!$B$1:$X$65536,12,FALSE)*$L$14),2)</f>
        <v>0</v>
      </c>
      <c r="H386" s="26">
        <f t="shared" si="9"/>
        <v>0</v>
      </c>
      <c r="I386" s="18"/>
    </row>
    <row r="387" spans="1:9" ht="12.4" hidden="1" customHeight="1">
      <c r="A387" s="17"/>
      <c r="B387" s="1"/>
      <c r="C387" s="43"/>
      <c r="D387" s="116"/>
      <c r="E387" s="117"/>
      <c r="F387" s="50" t="str">
        <f>VLOOKUP(C387,'[2]Acha Air Sales Price List'!$B$1:$D$65536,3,FALSE)</f>
        <v>Exchange rate :</v>
      </c>
      <c r="G387" s="25">
        <f>ROUND(IF(ISBLANK(C387),0,VLOOKUP(C387,'[2]Acha Air Sales Price List'!$B$1:$X$65536,12,FALSE)*$L$14),2)</f>
        <v>0</v>
      </c>
      <c r="H387" s="26">
        <f t="shared" si="9"/>
        <v>0</v>
      </c>
      <c r="I387" s="18"/>
    </row>
    <row r="388" spans="1:9" ht="12.4" hidden="1" customHeight="1">
      <c r="A388" s="17"/>
      <c r="B388" s="1"/>
      <c r="C388" s="43"/>
      <c r="D388" s="116"/>
      <c r="E388" s="117"/>
      <c r="F388" s="50" t="str">
        <f>VLOOKUP(C388,'[2]Acha Air Sales Price List'!$B$1:$D$65536,3,FALSE)</f>
        <v>Exchange rate :</v>
      </c>
      <c r="G388" s="25">
        <f>ROUND(IF(ISBLANK(C388),0,VLOOKUP(C388,'[2]Acha Air Sales Price List'!$B$1:$X$65536,12,FALSE)*$L$14),2)</f>
        <v>0</v>
      </c>
      <c r="H388" s="26">
        <f t="shared" si="9"/>
        <v>0</v>
      </c>
      <c r="I388" s="18"/>
    </row>
    <row r="389" spans="1:9" ht="12.4" hidden="1" customHeight="1">
      <c r="A389" s="17"/>
      <c r="B389" s="1"/>
      <c r="C389" s="43"/>
      <c r="D389" s="116"/>
      <c r="E389" s="117"/>
      <c r="F389" s="50" t="str">
        <f>VLOOKUP(C389,'[2]Acha Air Sales Price List'!$B$1:$D$65536,3,FALSE)</f>
        <v>Exchange rate :</v>
      </c>
      <c r="G389" s="25">
        <f>ROUND(IF(ISBLANK(C389),0,VLOOKUP(C389,'[2]Acha Air Sales Price List'!$B$1:$X$65536,12,FALSE)*$L$14),2)</f>
        <v>0</v>
      </c>
      <c r="H389" s="26">
        <f t="shared" si="9"/>
        <v>0</v>
      </c>
      <c r="I389" s="18"/>
    </row>
    <row r="390" spans="1:9" ht="12.4" hidden="1" customHeight="1">
      <c r="A390" s="17"/>
      <c r="B390" s="1"/>
      <c r="C390" s="43"/>
      <c r="D390" s="116"/>
      <c r="E390" s="117"/>
      <c r="F390" s="50" t="str">
        <f>VLOOKUP(C390,'[2]Acha Air Sales Price List'!$B$1:$D$65536,3,FALSE)</f>
        <v>Exchange rate :</v>
      </c>
      <c r="G390" s="25">
        <f>ROUND(IF(ISBLANK(C390),0,VLOOKUP(C390,'[2]Acha Air Sales Price List'!$B$1:$X$65536,12,FALSE)*$L$14),2)</f>
        <v>0</v>
      </c>
      <c r="H390" s="26">
        <f t="shared" si="9"/>
        <v>0</v>
      </c>
      <c r="I390" s="18"/>
    </row>
    <row r="391" spans="1:9" ht="12.4" hidden="1" customHeight="1">
      <c r="A391" s="17"/>
      <c r="B391" s="1"/>
      <c r="C391" s="43"/>
      <c r="D391" s="116"/>
      <c r="E391" s="117"/>
      <c r="F391" s="50" t="str">
        <f>VLOOKUP(C391,'[2]Acha Air Sales Price List'!$B$1:$D$65536,3,FALSE)</f>
        <v>Exchange rate :</v>
      </c>
      <c r="G391" s="25">
        <f>ROUND(IF(ISBLANK(C391),0,VLOOKUP(C391,'[2]Acha Air Sales Price List'!$B$1:$X$65536,12,FALSE)*$L$14),2)</f>
        <v>0</v>
      </c>
      <c r="H391" s="26">
        <f t="shared" si="9"/>
        <v>0</v>
      </c>
      <c r="I391" s="18"/>
    </row>
    <row r="392" spans="1:9" ht="12.4" hidden="1" customHeight="1">
      <c r="A392" s="17"/>
      <c r="B392" s="1"/>
      <c r="C392" s="43"/>
      <c r="D392" s="116"/>
      <c r="E392" s="117"/>
      <c r="F392" s="50" t="str">
        <f>VLOOKUP(C392,'[2]Acha Air Sales Price List'!$B$1:$D$65536,3,FALSE)</f>
        <v>Exchange rate :</v>
      </c>
      <c r="G392" s="25">
        <f>ROUND(IF(ISBLANK(C392),0,VLOOKUP(C392,'[2]Acha Air Sales Price List'!$B$1:$X$65536,12,FALSE)*$L$14),2)</f>
        <v>0</v>
      </c>
      <c r="H392" s="26">
        <f t="shared" si="9"/>
        <v>0</v>
      </c>
      <c r="I392" s="18"/>
    </row>
    <row r="393" spans="1:9" ht="12.4" hidden="1" customHeight="1">
      <c r="A393" s="17"/>
      <c r="B393" s="1"/>
      <c r="C393" s="43"/>
      <c r="D393" s="116"/>
      <c r="E393" s="117"/>
      <c r="F393" s="50" t="str">
        <f>VLOOKUP(C393,'[2]Acha Air Sales Price List'!$B$1:$D$65536,3,FALSE)</f>
        <v>Exchange rate :</v>
      </c>
      <c r="G393" s="25">
        <f>ROUND(IF(ISBLANK(C393),0,VLOOKUP(C393,'[2]Acha Air Sales Price List'!$B$1:$X$65536,12,FALSE)*$L$14),2)</f>
        <v>0</v>
      </c>
      <c r="H393" s="26">
        <f t="shared" si="9"/>
        <v>0</v>
      </c>
      <c r="I393" s="18"/>
    </row>
    <row r="394" spans="1:9" ht="12.4" hidden="1" customHeight="1">
      <c r="A394" s="17"/>
      <c r="B394" s="1"/>
      <c r="C394" s="43"/>
      <c r="D394" s="116"/>
      <c r="E394" s="117"/>
      <c r="F394" s="50" t="str">
        <f>VLOOKUP(C394,'[2]Acha Air Sales Price List'!$B$1:$D$65536,3,FALSE)</f>
        <v>Exchange rate :</v>
      </c>
      <c r="G394" s="25">
        <f>ROUND(IF(ISBLANK(C394),0,VLOOKUP(C394,'[2]Acha Air Sales Price List'!$B$1:$X$65536,12,FALSE)*$L$14),2)</f>
        <v>0</v>
      </c>
      <c r="H394" s="26">
        <f t="shared" si="9"/>
        <v>0</v>
      </c>
      <c r="I394" s="18"/>
    </row>
    <row r="395" spans="1:9" ht="12.4" hidden="1" customHeight="1">
      <c r="A395" s="17"/>
      <c r="B395" s="1"/>
      <c r="C395" s="44"/>
      <c r="D395" s="116"/>
      <c r="E395" s="117"/>
      <c r="F395" s="50" t="str">
        <f>VLOOKUP(C395,'[2]Acha Air Sales Price List'!$B$1:$D$65536,3,FALSE)</f>
        <v>Exchange rate :</v>
      </c>
      <c r="G395" s="25">
        <f>ROUND(IF(ISBLANK(C395),0,VLOOKUP(C395,'[2]Acha Air Sales Price List'!$B$1:$X$65536,12,FALSE)*$L$14),2)</f>
        <v>0</v>
      </c>
      <c r="H395" s="26">
        <f>ROUND(IF(ISNUMBER(B395), G395*B395, 0),5)</f>
        <v>0</v>
      </c>
      <c r="I395" s="18"/>
    </row>
    <row r="396" spans="1:9" ht="12" hidden="1" customHeight="1">
      <c r="A396" s="17"/>
      <c r="B396" s="1"/>
      <c r="C396" s="43"/>
      <c r="D396" s="116"/>
      <c r="E396" s="117"/>
      <c r="F396" s="50" t="str">
        <f>VLOOKUP(C396,'[2]Acha Air Sales Price List'!$B$1:$D$65536,3,FALSE)</f>
        <v>Exchange rate :</v>
      </c>
      <c r="G396" s="25">
        <f>ROUND(IF(ISBLANK(C396),0,VLOOKUP(C396,'[2]Acha Air Sales Price List'!$B$1:$X$65536,12,FALSE)*$L$14),2)</f>
        <v>0</v>
      </c>
      <c r="H396" s="26">
        <f t="shared" ref="H396:H450" si="10">ROUND(IF(ISNUMBER(B396), G396*B396, 0),5)</f>
        <v>0</v>
      </c>
      <c r="I396" s="18"/>
    </row>
    <row r="397" spans="1:9" ht="12.4" hidden="1" customHeight="1">
      <c r="A397" s="17"/>
      <c r="B397" s="1"/>
      <c r="C397" s="43"/>
      <c r="D397" s="116"/>
      <c r="E397" s="117"/>
      <c r="F397" s="50" t="str">
        <f>VLOOKUP(C397,'[2]Acha Air Sales Price List'!$B$1:$D$65536,3,FALSE)</f>
        <v>Exchange rate :</v>
      </c>
      <c r="G397" s="25">
        <f>ROUND(IF(ISBLANK(C397),0,VLOOKUP(C397,'[2]Acha Air Sales Price List'!$B$1:$X$65536,12,FALSE)*$L$14),2)</f>
        <v>0</v>
      </c>
      <c r="H397" s="26">
        <f t="shared" si="10"/>
        <v>0</v>
      </c>
      <c r="I397" s="18"/>
    </row>
    <row r="398" spans="1:9" ht="12.4" hidden="1" customHeight="1">
      <c r="A398" s="17"/>
      <c r="B398" s="1"/>
      <c r="C398" s="43"/>
      <c r="D398" s="116"/>
      <c r="E398" s="117"/>
      <c r="F398" s="50" t="str">
        <f>VLOOKUP(C398,'[2]Acha Air Sales Price List'!$B$1:$D$65536,3,FALSE)</f>
        <v>Exchange rate :</v>
      </c>
      <c r="G398" s="25">
        <f>ROUND(IF(ISBLANK(C398),0,VLOOKUP(C398,'[2]Acha Air Sales Price List'!$B$1:$X$65536,12,FALSE)*$L$14),2)</f>
        <v>0</v>
      </c>
      <c r="H398" s="26">
        <f t="shared" si="10"/>
        <v>0</v>
      </c>
      <c r="I398" s="18"/>
    </row>
    <row r="399" spans="1:9" ht="12.4" hidden="1" customHeight="1">
      <c r="A399" s="17"/>
      <c r="B399" s="1"/>
      <c r="C399" s="43"/>
      <c r="D399" s="116"/>
      <c r="E399" s="117"/>
      <c r="F399" s="50" t="str">
        <f>VLOOKUP(C399,'[2]Acha Air Sales Price List'!$B$1:$D$65536,3,FALSE)</f>
        <v>Exchange rate :</v>
      </c>
      <c r="G399" s="25">
        <f>ROUND(IF(ISBLANK(C399),0,VLOOKUP(C399,'[2]Acha Air Sales Price List'!$B$1:$X$65536,12,FALSE)*$L$14),2)</f>
        <v>0</v>
      </c>
      <c r="H399" s="26">
        <f t="shared" si="10"/>
        <v>0</v>
      </c>
      <c r="I399" s="18"/>
    </row>
    <row r="400" spans="1:9" ht="12.4" hidden="1" customHeight="1">
      <c r="A400" s="17"/>
      <c r="B400" s="1"/>
      <c r="C400" s="43"/>
      <c r="D400" s="116"/>
      <c r="E400" s="117"/>
      <c r="F400" s="50" t="str">
        <f>VLOOKUP(C400,'[2]Acha Air Sales Price List'!$B$1:$D$65536,3,FALSE)</f>
        <v>Exchange rate :</v>
      </c>
      <c r="G400" s="25">
        <f>ROUND(IF(ISBLANK(C400),0,VLOOKUP(C400,'[2]Acha Air Sales Price List'!$B$1:$X$65536,12,FALSE)*$L$14),2)</f>
        <v>0</v>
      </c>
      <c r="H400" s="26">
        <f t="shared" si="10"/>
        <v>0</v>
      </c>
      <c r="I400" s="18"/>
    </row>
    <row r="401" spans="1:9" ht="12.4" hidden="1" customHeight="1">
      <c r="A401" s="17"/>
      <c r="B401" s="1"/>
      <c r="C401" s="43"/>
      <c r="D401" s="116"/>
      <c r="E401" s="117"/>
      <c r="F401" s="50" t="str">
        <f>VLOOKUP(C401,'[2]Acha Air Sales Price List'!$B$1:$D$65536,3,FALSE)</f>
        <v>Exchange rate :</v>
      </c>
      <c r="G401" s="25">
        <f>ROUND(IF(ISBLANK(C401),0,VLOOKUP(C401,'[2]Acha Air Sales Price List'!$B$1:$X$65536,12,FALSE)*$L$14),2)</f>
        <v>0</v>
      </c>
      <c r="H401" s="26">
        <f t="shared" si="10"/>
        <v>0</v>
      </c>
      <c r="I401" s="18"/>
    </row>
    <row r="402" spans="1:9" ht="12.4" hidden="1" customHeight="1">
      <c r="A402" s="17"/>
      <c r="B402" s="1"/>
      <c r="C402" s="43"/>
      <c r="D402" s="116"/>
      <c r="E402" s="117"/>
      <c r="F402" s="50" t="str">
        <f>VLOOKUP(C402,'[2]Acha Air Sales Price List'!$B$1:$D$65536,3,FALSE)</f>
        <v>Exchange rate :</v>
      </c>
      <c r="G402" s="25">
        <f>ROUND(IF(ISBLANK(C402),0,VLOOKUP(C402,'[2]Acha Air Sales Price List'!$B$1:$X$65536,12,FALSE)*$L$14),2)</f>
        <v>0</v>
      </c>
      <c r="H402" s="26">
        <f t="shared" si="10"/>
        <v>0</v>
      </c>
      <c r="I402" s="18"/>
    </row>
    <row r="403" spans="1:9" ht="12.4" hidden="1" customHeight="1">
      <c r="A403" s="17"/>
      <c r="B403" s="1"/>
      <c r="C403" s="43"/>
      <c r="D403" s="116"/>
      <c r="E403" s="117"/>
      <c r="F403" s="50" t="str">
        <f>VLOOKUP(C403,'[2]Acha Air Sales Price List'!$B$1:$D$65536,3,FALSE)</f>
        <v>Exchange rate :</v>
      </c>
      <c r="G403" s="25">
        <f>ROUND(IF(ISBLANK(C403),0,VLOOKUP(C403,'[2]Acha Air Sales Price List'!$B$1:$X$65536,12,FALSE)*$L$14),2)</f>
        <v>0</v>
      </c>
      <c r="H403" s="26">
        <f t="shared" si="10"/>
        <v>0</v>
      </c>
      <c r="I403" s="18"/>
    </row>
    <row r="404" spans="1:9" ht="12.4" hidden="1" customHeight="1">
      <c r="A404" s="17"/>
      <c r="B404" s="1"/>
      <c r="C404" s="43"/>
      <c r="D404" s="116"/>
      <c r="E404" s="117"/>
      <c r="F404" s="50" t="str">
        <f>VLOOKUP(C404,'[2]Acha Air Sales Price List'!$B$1:$D$65536,3,FALSE)</f>
        <v>Exchange rate :</v>
      </c>
      <c r="G404" s="25">
        <f>ROUND(IF(ISBLANK(C404),0,VLOOKUP(C404,'[2]Acha Air Sales Price List'!$B$1:$X$65536,12,FALSE)*$L$14),2)</f>
        <v>0</v>
      </c>
      <c r="H404" s="26">
        <f t="shared" si="10"/>
        <v>0</v>
      </c>
      <c r="I404" s="18"/>
    </row>
    <row r="405" spans="1:9" ht="12.4" hidden="1" customHeight="1">
      <c r="A405" s="17"/>
      <c r="B405" s="1"/>
      <c r="C405" s="43"/>
      <c r="D405" s="116"/>
      <c r="E405" s="117"/>
      <c r="F405" s="50" t="str">
        <f>VLOOKUP(C405,'[2]Acha Air Sales Price List'!$B$1:$D$65536,3,FALSE)</f>
        <v>Exchange rate :</v>
      </c>
      <c r="G405" s="25">
        <f>ROUND(IF(ISBLANK(C405),0,VLOOKUP(C405,'[2]Acha Air Sales Price List'!$B$1:$X$65536,12,FALSE)*$L$14),2)</f>
        <v>0</v>
      </c>
      <c r="H405" s="26">
        <f t="shared" si="10"/>
        <v>0</v>
      </c>
      <c r="I405" s="18"/>
    </row>
    <row r="406" spans="1:9" ht="12.4" hidden="1" customHeight="1">
      <c r="A406" s="17"/>
      <c r="B406" s="1"/>
      <c r="C406" s="43"/>
      <c r="D406" s="116"/>
      <c r="E406" s="117"/>
      <c r="F406" s="50" t="str">
        <f>VLOOKUP(C406,'[2]Acha Air Sales Price List'!$B$1:$D$65536,3,FALSE)</f>
        <v>Exchange rate :</v>
      </c>
      <c r="G406" s="25">
        <f>ROUND(IF(ISBLANK(C406),0,VLOOKUP(C406,'[2]Acha Air Sales Price List'!$B$1:$X$65536,12,FALSE)*$L$14),2)</f>
        <v>0</v>
      </c>
      <c r="H406" s="26">
        <f t="shared" si="10"/>
        <v>0</v>
      </c>
      <c r="I406" s="18"/>
    </row>
    <row r="407" spans="1:9" ht="12.4" hidden="1" customHeight="1">
      <c r="A407" s="17"/>
      <c r="B407" s="1"/>
      <c r="C407" s="43"/>
      <c r="D407" s="116"/>
      <c r="E407" s="117"/>
      <c r="F407" s="50" t="str">
        <f>VLOOKUP(C407,'[2]Acha Air Sales Price List'!$B$1:$D$65536,3,FALSE)</f>
        <v>Exchange rate :</v>
      </c>
      <c r="G407" s="25">
        <f>ROUND(IF(ISBLANK(C407),0,VLOOKUP(C407,'[2]Acha Air Sales Price List'!$B$1:$X$65536,12,FALSE)*$L$14),2)</f>
        <v>0</v>
      </c>
      <c r="H407" s="26">
        <f t="shared" si="10"/>
        <v>0</v>
      </c>
      <c r="I407" s="18"/>
    </row>
    <row r="408" spans="1:9" ht="12.4" hidden="1" customHeight="1">
      <c r="A408" s="17"/>
      <c r="B408" s="1"/>
      <c r="C408" s="43"/>
      <c r="D408" s="116"/>
      <c r="E408" s="117"/>
      <c r="F408" s="50" t="str">
        <f>VLOOKUP(C408,'[2]Acha Air Sales Price List'!$B$1:$D$65536,3,FALSE)</f>
        <v>Exchange rate :</v>
      </c>
      <c r="G408" s="25">
        <f>ROUND(IF(ISBLANK(C408),0,VLOOKUP(C408,'[2]Acha Air Sales Price List'!$B$1:$X$65536,12,FALSE)*$L$14),2)</f>
        <v>0</v>
      </c>
      <c r="H408" s="26">
        <f t="shared" si="10"/>
        <v>0</v>
      </c>
      <c r="I408" s="18"/>
    </row>
    <row r="409" spans="1:9" ht="12.4" hidden="1" customHeight="1">
      <c r="A409" s="17"/>
      <c r="B409" s="1"/>
      <c r="C409" s="43"/>
      <c r="D409" s="116"/>
      <c r="E409" s="117"/>
      <c r="F409" s="50" t="str">
        <f>VLOOKUP(C409,'[2]Acha Air Sales Price List'!$B$1:$D$65536,3,FALSE)</f>
        <v>Exchange rate :</v>
      </c>
      <c r="G409" s="25">
        <f>ROUND(IF(ISBLANK(C409),0,VLOOKUP(C409,'[2]Acha Air Sales Price List'!$B$1:$X$65536,12,FALSE)*$L$14),2)</f>
        <v>0</v>
      </c>
      <c r="H409" s="26">
        <f t="shared" si="10"/>
        <v>0</v>
      </c>
      <c r="I409" s="18"/>
    </row>
    <row r="410" spans="1:9" ht="12.4" hidden="1" customHeight="1">
      <c r="A410" s="17"/>
      <c r="B410" s="1"/>
      <c r="C410" s="43"/>
      <c r="D410" s="116"/>
      <c r="E410" s="117"/>
      <c r="F410" s="50" t="str">
        <f>VLOOKUP(C410,'[2]Acha Air Sales Price List'!$B$1:$D$65536,3,FALSE)</f>
        <v>Exchange rate :</v>
      </c>
      <c r="G410" s="25">
        <f>ROUND(IF(ISBLANK(C410),0,VLOOKUP(C410,'[2]Acha Air Sales Price List'!$B$1:$X$65536,12,FALSE)*$L$14),2)</f>
        <v>0</v>
      </c>
      <c r="H410" s="26">
        <f t="shared" si="10"/>
        <v>0</v>
      </c>
      <c r="I410" s="18"/>
    </row>
    <row r="411" spans="1:9" ht="12.4" hidden="1" customHeight="1">
      <c r="A411" s="17"/>
      <c r="B411" s="1"/>
      <c r="C411" s="44"/>
      <c r="D411" s="116"/>
      <c r="E411" s="117"/>
      <c r="F411" s="50" t="str">
        <f>VLOOKUP(C411,'[2]Acha Air Sales Price List'!$B$1:$D$65536,3,FALSE)</f>
        <v>Exchange rate :</v>
      </c>
      <c r="G411" s="25">
        <f>ROUND(IF(ISBLANK(C411),0,VLOOKUP(C411,'[2]Acha Air Sales Price List'!$B$1:$X$65536,12,FALSE)*$L$14),2)</f>
        <v>0</v>
      </c>
      <c r="H411" s="26">
        <f t="shared" si="10"/>
        <v>0</v>
      </c>
      <c r="I411" s="18"/>
    </row>
    <row r="412" spans="1:9" ht="12.4" hidden="1" customHeight="1">
      <c r="A412" s="17"/>
      <c r="B412" s="1"/>
      <c r="C412" s="44"/>
      <c r="D412" s="116"/>
      <c r="E412" s="117"/>
      <c r="F412" s="50" t="str">
        <f>VLOOKUP(C412,'[2]Acha Air Sales Price List'!$B$1:$D$65536,3,FALSE)</f>
        <v>Exchange rate :</v>
      </c>
      <c r="G412" s="25">
        <f>ROUND(IF(ISBLANK(C412),0,VLOOKUP(C412,'[2]Acha Air Sales Price List'!$B$1:$X$65536,12,FALSE)*$L$14),2)</f>
        <v>0</v>
      </c>
      <c r="H412" s="26">
        <f t="shared" si="10"/>
        <v>0</v>
      </c>
      <c r="I412" s="18"/>
    </row>
    <row r="413" spans="1:9" ht="12.4" hidden="1" customHeight="1">
      <c r="A413" s="17"/>
      <c r="B413" s="1"/>
      <c r="C413" s="43"/>
      <c r="D413" s="116"/>
      <c r="E413" s="117"/>
      <c r="F413" s="50" t="str">
        <f>VLOOKUP(C413,'[2]Acha Air Sales Price List'!$B$1:$D$65536,3,FALSE)</f>
        <v>Exchange rate :</v>
      </c>
      <c r="G413" s="25">
        <f>ROUND(IF(ISBLANK(C413),0,VLOOKUP(C413,'[2]Acha Air Sales Price List'!$B$1:$X$65536,12,FALSE)*$L$14),2)</f>
        <v>0</v>
      </c>
      <c r="H413" s="26">
        <f t="shared" si="10"/>
        <v>0</v>
      </c>
      <c r="I413" s="18"/>
    </row>
    <row r="414" spans="1:9" ht="12.4" hidden="1" customHeight="1">
      <c r="A414" s="17"/>
      <c r="B414" s="1"/>
      <c r="C414" s="43"/>
      <c r="D414" s="116"/>
      <c r="E414" s="117"/>
      <c r="F414" s="50" t="str">
        <f>VLOOKUP(C414,'[2]Acha Air Sales Price List'!$B$1:$D$65536,3,FALSE)</f>
        <v>Exchange rate :</v>
      </c>
      <c r="G414" s="25">
        <f>ROUND(IF(ISBLANK(C414),0,VLOOKUP(C414,'[2]Acha Air Sales Price List'!$B$1:$X$65536,12,FALSE)*$L$14),2)</f>
        <v>0</v>
      </c>
      <c r="H414" s="26">
        <f t="shared" si="10"/>
        <v>0</v>
      </c>
      <c r="I414" s="18"/>
    </row>
    <row r="415" spans="1:9" ht="12.4" hidden="1" customHeight="1">
      <c r="A415" s="17"/>
      <c r="B415" s="1"/>
      <c r="C415" s="43"/>
      <c r="D415" s="116"/>
      <c r="E415" s="117"/>
      <c r="F415" s="50" t="str">
        <f>VLOOKUP(C415,'[2]Acha Air Sales Price List'!$B$1:$D$65536,3,FALSE)</f>
        <v>Exchange rate :</v>
      </c>
      <c r="G415" s="25">
        <f>ROUND(IF(ISBLANK(C415),0,VLOOKUP(C415,'[2]Acha Air Sales Price List'!$B$1:$X$65536,12,FALSE)*$L$14),2)</f>
        <v>0</v>
      </c>
      <c r="H415" s="26">
        <f t="shared" si="10"/>
        <v>0</v>
      </c>
      <c r="I415" s="18"/>
    </row>
    <row r="416" spans="1:9" ht="12.4" hidden="1" customHeight="1">
      <c r="A416" s="17"/>
      <c r="B416" s="1"/>
      <c r="C416" s="43"/>
      <c r="D416" s="116"/>
      <c r="E416" s="117"/>
      <c r="F416" s="50" t="str">
        <f>VLOOKUP(C416,'[2]Acha Air Sales Price List'!$B$1:$D$65536,3,FALSE)</f>
        <v>Exchange rate :</v>
      </c>
      <c r="G416" s="25">
        <f>ROUND(IF(ISBLANK(C416),0,VLOOKUP(C416,'[2]Acha Air Sales Price List'!$B$1:$X$65536,12,FALSE)*$L$14),2)</f>
        <v>0</v>
      </c>
      <c r="H416" s="26">
        <f t="shared" si="10"/>
        <v>0</v>
      </c>
      <c r="I416" s="18"/>
    </row>
    <row r="417" spans="1:9" ht="12.4" hidden="1" customHeight="1">
      <c r="A417" s="17"/>
      <c r="B417" s="1"/>
      <c r="C417" s="43"/>
      <c r="D417" s="116"/>
      <c r="E417" s="117"/>
      <c r="F417" s="50" t="str">
        <f>VLOOKUP(C417,'[2]Acha Air Sales Price List'!$B$1:$D$65536,3,FALSE)</f>
        <v>Exchange rate :</v>
      </c>
      <c r="G417" s="25">
        <f>ROUND(IF(ISBLANK(C417),0,VLOOKUP(C417,'[2]Acha Air Sales Price List'!$B$1:$X$65536,12,FALSE)*$L$14),2)</f>
        <v>0</v>
      </c>
      <c r="H417" s="26">
        <f t="shared" si="10"/>
        <v>0</v>
      </c>
      <c r="I417" s="18"/>
    </row>
    <row r="418" spans="1:9" ht="12.4" hidden="1" customHeight="1">
      <c r="A418" s="17"/>
      <c r="B418" s="1"/>
      <c r="C418" s="43"/>
      <c r="D418" s="116"/>
      <c r="E418" s="117"/>
      <c r="F418" s="50" t="str">
        <f>VLOOKUP(C418,'[2]Acha Air Sales Price List'!$B$1:$D$65536,3,FALSE)</f>
        <v>Exchange rate :</v>
      </c>
      <c r="G418" s="25">
        <f>ROUND(IF(ISBLANK(C418),0,VLOOKUP(C418,'[2]Acha Air Sales Price List'!$B$1:$X$65536,12,FALSE)*$L$14),2)</f>
        <v>0</v>
      </c>
      <c r="H418" s="26">
        <f t="shared" si="10"/>
        <v>0</v>
      </c>
      <c r="I418" s="18"/>
    </row>
    <row r="419" spans="1:9" ht="12.4" hidden="1" customHeight="1">
      <c r="A419" s="17"/>
      <c r="B419" s="1"/>
      <c r="C419" s="43"/>
      <c r="D419" s="116"/>
      <c r="E419" s="117"/>
      <c r="F419" s="50" t="str">
        <f>VLOOKUP(C419,'[2]Acha Air Sales Price List'!$B$1:$D$65536,3,FALSE)</f>
        <v>Exchange rate :</v>
      </c>
      <c r="G419" s="25">
        <f>ROUND(IF(ISBLANK(C419),0,VLOOKUP(C419,'[2]Acha Air Sales Price List'!$B$1:$X$65536,12,FALSE)*$L$14),2)</f>
        <v>0</v>
      </c>
      <c r="H419" s="26">
        <f t="shared" si="10"/>
        <v>0</v>
      </c>
      <c r="I419" s="18"/>
    </row>
    <row r="420" spans="1:9" ht="12.4" hidden="1" customHeight="1">
      <c r="A420" s="17"/>
      <c r="B420" s="1"/>
      <c r="C420" s="43"/>
      <c r="D420" s="116"/>
      <c r="E420" s="117"/>
      <c r="F420" s="50" t="str">
        <f>VLOOKUP(C420,'[2]Acha Air Sales Price List'!$B$1:$D$65536,3,FALSE)</f>
        <v>Exchange rate :</v>
      </c>
      <c r="G420" s="25">
        <f>ROUND(IF(ISBLANK(C420),0,VLOOKUP(C420,'[2]Acha Air Sales Price List'!$B$1:$X$65536,12,FALSE)*$L$14),2)</f>
        <v>0</v>
      </c>
      <c r="H420" s="26">
        <f t="shared" si="10"/>
        <v>0</v>
      </c>
      <c r="I420" s="18"/>
    </row>
    <row r="421" spans="1:9" ht="12.4" hidden="1" customHeight="1">
      <c r="A421" s="17"/>
      <c r="B421" s="1"/>
      <c r="C421" s="43"/>
      <c r="D421" s="116"/>
      <c r="E421" s="117"/>
      <c r="F421" s="50" t="str">
        <f>VLOOKUP(C421,'[2]Acha Air Sales Price List'!$B$1:$D$65536,3,FALSE)</f>
        <v>Exchange rate :</v>
      </c>
      <c r="G421" s="25">
        <f>ROUND(IF(ISBLANK(C421),0,VLOOKUP(C421,'[2]Acha Air Sales Price List'!$B$1:$X$65536,12,FALSE)*$L$14),2)</f>
        <v>0</v>
      </c>
      <c r="H421" s="26">
        <f t="shared" si="10"/>
        <v>0</v>
      </c>
      <c r="I421" s="18"/>
    </row>
    <row r="422" spans="1:9" ht="12.4" hidden="1" customHeight="1">
      <c r="A422" s="17"/>
      <c r="B422" s="1"/>
      <c r="C422" s="43"/>
      <c r="D422" s="116"/>
      <c r="E422" s="117"/>
      <c r="F422" s="50" t="str">
        <f>VLOOKUP(C422,'[2]Acha Air Sales Price List'!$B$1:$D$65536,3,FALSE)</f>
        <v>Exchange rate :</v>
      </c>
      <c r="G422" s="25">
        <f>ROUND(IF(ISBLANK(C422),0,VLOOKUP(C422,'[2]Acha Air Sales Price List'!$B$1:$X$65536,12,FALSE)*$L$14),2)</f>
        <v>0</v>
      </c>
      <c r="H422" s="26">
        <f t="shared" si="10"/>
        <v>0</v>
      </c>
      <c r="I422" s="18"/>
    </row>
    <row r="423" spans="1:9" ht="12.4" hidden="1" customHeight="1">
      <c r="A423" s="17"/>
      <c r="B423" s="1"/>
      <c r="C423" s="44"/>
      <c r="D423" s="116"/>
      <c r="E423" s="117"/>
      <c r="F423" s="50" t="str">
        <f>VLOOKUP(C423,'[2]Acha Air Sales Price List'!$B$1:$D$65536,3,FALSE)</f>
        <v>Exchange rate :</v>
      </c>
      <c r="G423" s="25">
        <f>ROUND(IF(ISBLANK(C423),0,VLOOKUP(C423,'[2]Acha Air Sales Price List'!$B$1:$X$65536,12,FALSE)*$L$14),2)</f>
        <v>0</v>
      </c>
      <c r="H423" s="26">
        <f t="shared" si="10"/>
        <v>0</v>
      </c>
      <c r="I423" s="18"/>
    </row>
    <row r="424" spans="1:9" ht="12" hidden="1" customHeight="1">
      <c r="A424" s="17"/>
      <c r="B424" s="1"/>
      <c r="C424" s="43"/>
      <c r="D424" s="116"/>
      <c r="E424" s="117"/>
      <c r="F424" s="50" t="str">
        <f>VLOOKUP(C424,'[2]Acha Air Sales Price List'!$B$1:$D$65536,3,FALSE)</f>
        <v>Exchange rate :</v>
      </c>
      <c r="G424" s="25">
        <f>ROUND(IF(ISBLANK(C424),0,VLOOKUP(C424,'[2]Acha Air Sales Price List'!$B$1:$X$65536,12,FALSE)*$L$14),2)</f>
        <v>0</v>
      </c>
      <c r="H424" s="26">
        <f t="shared" si="10"/>
        <v>0</v>
      </c>
      <c r="I424" s="18"/>
    </row>
    <row r="425" spans="1:9" ht="12.4" hidden="1" customHeight="1">
      <c r="A425" s="17"/>
      <c r="B425" s="1"/>
      <c r="C425" s="43"/>
      <c r="D425" s="116"/>
      <c r="E425" s="117"/>
      <c r="F425" s="50" t="str">
        <f>VLOOKUP(C425,'[2]Acha Air Sales Price List'!$B$1:$D$65536,3,FALSE)</f>
        <v>Exchange rate :</v>
      </c>
      <c r="G425" s="25">
        <f>ROUND(IF(ISBLANK(C425),0,VLOOKUP(C425,'[2]Acha Air Sales Price List'!$B$1:$X$65536,12,FALSE)*$L$14),2)</f>
        <v>0</v>
      </c>
      <c r="H425" s="26">
        <f t="shared" si="10"/>
        <v>0</v>
      </c>
      <c r="I425" s="18"/>
    </row>
    <row r="426" spans="1:9" ht="12.4" hidden="1" customHeight="1">
      <c r="A426" s="17"/>
      <c r="B426" s="1"/>
      <c r="C426" s="43"/>
      <c r="D426" s="116"/>
      <c r="E426" s="117"/>
      <c r="F426" s="50" t="str">
        <f>VLOOKUP(C426,'[2]Acha Air Sales Price List'!$B$1:$D$65536,3,FALSE)</f>
        <v>Exchange rate :</v>
      </c>
      <c r="G426" s="25">
        <f>ROUND(IF(ISBLANK(C426),0,VLOOKUP(C426,'[2]Acha Air Sales Price List'!$B$1:$X$65536,12,FALSE)*$L$14),2)</f>
        <v>0</v>
      </c>
      <c r="H426" s="26">
        <f t="shared" si="10"/>
        <v>0</v>
      </c>
      <c r="I426" s="18"/>
    </row>
    <row r="427" spans="1:9" ht="12.4" hidden="1" customHeight="1">
      <c r="A427" s="17"/>
      <c r="B427" s="1"/>
      <c r="C427" s="43"/>
      <c r="D427" s="116"/>
      <c r="E427" s="117"/>
      <c r="F427" s="50" t="str">
        <f>VLOOKUP(C427,'[2]Acha Air Sales Price List'!$B$1:$D$65536,3,FALSE)</f>
        <v>Exchange rate :</v>
      </c>
      <c r="G427" s="25">
        <f>ROUND(IF(ISBLANK(C427),0,VLOOKUP(C427,'[2]Acha Air Sales Price List'!$B$1:$X$65536,12,FALSE)*$L$14),2)</f>
        <v>0</v>
      </c>
      <c r="H427" s="26">
        <f t="shared" si="10"/>
        <v>0</v>
      </c>
      <c r="I427" s="18"/>
    </row>
    <row r="428" spans="1:9" ht="12.4" hidden="1" customHeight="1">
      <c r="A428" s="17"/>
      <c r="B428" s="1"/>
      <c r="C428" s="43"/>
      <c r="D428" s="116"/>
      <c r="E428" s="117"/>
      <c r="F428" s="50" t="str">
        <f>VLOOKUP(C428,'[2]Acha Air Sales Price List'!$B$1:$D$65536,3,FALSE)</f>
        <v>Exchange rate :</v>
      </c>
      <c r="G428" s="25">
        <f>ROUND(IF(ISBLANK(C428),0,VLOOKUP(C428,'[2]Acha Air Sales Price List'!$B$1:$X$65536,12,FALSE)*$L$14),2)</f>
        <v>0</v>
      </c>
      <c r="H428" s="26">
        <f t="shared" si="10"/>
        <v>0</v>
      </c>
      <c r="I428" s="18"/>
    </row>
    <row r="429" spans="1:9" ht="12.4" hidden="1" customHeight="1">
      <c r="A429" s="17"/>
      <c r="B429" s="1"/>
      <c r="C429" s="43"/>
      <c r="D429" s="116"/>
      <c r="E429" s="117"/>
      <c r="F429" s="50" t="str">
        <f>VLOOKUP(C429,'[2]Acha Air Sales Price List'!$B$1:$D$65536,3,FALSE)</f>
        <v>Exchange rate :</v>
      </c>
      <c r="G429" s="25">
        <f>ROUND(IF(ISBLANK(C429),0,VLOOKUP(C429,'[2]Acha Air Sales Price List'!$B$1:$X$65536,12,FALSE)*$L$14),2)</f>
        <v>0</v>
      </c>
      <c r="H429" s="26">
        <f t="shared" si="10"/>
        <v>0</v>
      </c>
      <c r="I429" s="18"/>
    </row>
    <row r="430" spans="1:9" ht="12.4" hidden="1" customHeight="1">
      <c r="A430" s="17"/>
      <c r="B430" s="1"/>
      <c r="C430" s="43"/>
      <c r="D430" s="116"/>
      <c r="E430" s="117"/>
      <c r="F430" s="50" t="str">
        <f>VLOOKUP(C430,'[2]Acha Air Sales Price List'!$B$1:$D$65536,3,FALSE)</f>
        <v>Exchange rate :</v>
      </c>
      <c r="G430" s="25">
        <f>ROUND(IF(ISBLANK(C430),0,VLOOKUP(C430,'[2]Acha Air Sales Price List'!$B$1:$X$65536,12,FALSE)*$L$14),2)</f>
        <v>0</v>
      </c>
      <c r="H430" s="26">
        <f t="shared" si="10"/>
        <v>0</v>
      </c>
      <c r="I430" s="18"/>
    </row>
    <row r="431" spans="1:9" ht="12.4" hidden="1" customHeight="1">
      <c r="A431" s="17"/>
      <c r="B431" s="1"/>
      <c r="C431" s="43"/>
      <c r="D431" s="116"/>
      <c r="E431" s="117"/>
      <c r="F431" s="50" t="str">
        <f>VLOOKUP(C431,'[2]Acha Air Sales Price List'!$B$1:$D$65536,3,FALSE)</f>
        <v>Exchange rate :</v>
      </c>
      <c r="G431" s="25">
        <f>ROUND(IF(ISBLANK(C431),0,VLOOKUP(C431,'[2]Acha Air Sales Price List'!$B$1:$X$65536,12,FALSE)*$L$14),2)</f>
        <v>0</v>
      </c>
      <c r="H431" s="26">
        <f t="shared" si="10"/>
        <v>0</v>
      </c>
      <c r="I431" s="18"/>
    </row>
    <row r="432" spans="1:9" ht="12.4" hidden="1" customHeight="1">
      <c r="A432" s="17"/>
      <c r="B432" s="1"/>
      <c r="C432" s="43"/>
      <c r="D432" s="116"/>
      <c r="E432" s="117"/>
      <c r="F432" s="50" t="str">
        <f>VLOOKUP(C432,'[2]Acha Air Sales Price List'!$B$1:$D$65536,3,FALSE)</f>
        <v>Exchange rate :</v>
      </c>
      <c r="G432" s="25">
        <f>ROUND(IF(ISBLANK(C432),0,VLOOKUP(C432,'[2]Acha Air Sales Price List'!$B$1:$X$65536,12,FALSE)*$L$14),2)</f>
        <v>0</v>
      </c>
      <c r="H432" s="26">
        <f t="shared" si="10"/>
        <v>0</v>
      </c>
      <c r="I432" s="18"/>
    </row>
    <row r="433" spans="1:9" ht="12.4" hidden="1" customHeight="1">
      <c r="A433" s="17"/>
      <c r="B433" s="1"/>
      <c r="C433" s="43"/>
      <c r="D433" s="116"/>
      <c r="E433" s="117"/>
      <c r="F433" s="50" t="str">
        <f>VLOOKUP(C433,'[2]Acha Air Sales Price List'!$B$1:$D$65536,3,FALSE)</f>
        <v>Exchange rate :</v>
      </c>
      <c r="G433" s="25">
        <f>ROUND(IF(ISBLANK(C433),0,VLOOKUP(C433,'[2]Acha Air Sales Price List'!$B$1:$X$65536,12,FALSE)*$L$14),2)</f>
        <v>0</v>
      </c>
      <c r="H433" s="26">
        <f t="shared" si="10"/>
        <v>0</v>
      </c>
      <c r="I433" s="18"/>
    </row>
    <row r="434" spans="1:9" ht="12.4" hidden="1" customHeight="1">
      <c r="A434" s="17"/>
      <c r="B434" s="1"/>
      <c r="C434" s="43"/>
      <c r="D434" s="116"/>
      <c r="E434" s="117"/>
      <c r="F434" s="50" t="str">
        <f>VLOOKUP(C434,'[2]Acha Air Sales Price List'!$B$1:$D$65536,3,FALSE)</f>
        <v>Exchange rate :</v>
      </c>
      <c r="G434" s="25">
        <f>ROUND(IF(ISBLANK(C434),0,VLOOKUP(C434,'[2]Acha Air Sales Price List'!$B$1:$X$65536,12,FALSE)*$L$14),2)</f>
        <v>0</v>
      </c>
      <c r="H434" s="26">
        <f t="shared" si="10"/>
        <v>0</v>
      </c>
      <c r="I434" s="18"/>
    </row>
    <row r="435" spans="1:9" ht="12.4" hidden="1" customHeight="1">
      <c r="A435" s="17"/>
      <c r="B435" s="1"/>
      <c r="C435" s="43"/>
      <c r="D435" s="116"/>
      <c r="E435" s="117"/>
      <c r="F435" s="50" t="str">
        <f>VLOOKUP(C435,'[2]Acha Air Sales Price List'!$B$1:$D$65536,3,FALSE)</f>
        <v>Exchange rate :</v>
      </c>
      <c r="G435" s="25">
        <f>ROUND(IF(ISBLANK(C435),0,VLOOKUP(C435,'[2]Acha Air Sales Price List'!$B$1:$X$65536,12,FALSE)*$L$14),2)</f>
        <v>0</v>
      </c>
      <c r="H435" s="26">
        <f t="shared" si="10"/>
        <v>0</v>
      </c>
      <c r="I435" s="18"/>
    </row>
    <row r="436" spans="1:9" ht="12.4" hidden="1" customHeight="1">
      <c r="A436" s="17"/>
      <c r="B436" s="1"/>
      <c r="C436" s="43"/>
      <c r="D436" s="116"/>
      <c r="E436" s="117"/>
      <c r="F436" s="50" t="str">
        <f>VLOOKUP(C436,'[2]Acha Air Sales Price List'!$B$1:$D$65536,3,FALSE)</f>
        <v>Exchange rate :</v>
      </c>
      <c r="G436" s="25">
        <f>ROUND(IF(ISBLANK(C436),0,VLOOKUP(C436,'[2]Acha Air Sales Price List'!$B$1:$X$65536,12,FALSE)*$L$14),2)</f>
        <v>0</v>
      </c>
      <c r="H436" s="26">
        <f t="shared" si="10"/>
        <v>0</v>
      </c>
      <c r="I436" s="18"/>
    </row>
    <row r="437" spans="1:9" ht="12.4" hidden="1" customHeight="1">
      <c r="A437" s="17"/>
      <c r="B437" s="1"/>
      <c r="C437" s="43"/>
      <c r="D437" s="116"/>
      <c r="E437" s="117"/>
      <c r="F437" s="50" t="str">
        <f>VLOOKUP(C437,'[2]Acha Air Sales Price List'!$B$1:$D$65536,3,FALSE)</f>
        <v>Exchange rate :</v>
      </c>
      <c r="G437" s="25">
        <f>ROUND(IF(ISBLANK(C437),0,VLOOKUP(C437,'[2]Acha Air Sales Price List'!$B$1:$X$65536,12,FALSE)*$L$14),2)</f>
        <v>0</v>
      </c>
      <c r="H437" s="26">
        <f t="shared" si="10"/>
        <v>0</v>
      </c>
      <c r="I437" s="18"/>
    </row>
    <row r="438" spans="1:9" ht="12.4" hidden="1" customHeight="1">
      <c r="A438" s="17"/>
      <c r="B438" s="1"/>
      <c r="C438" s="43"/>
      <c r="D438" s="116"/>
      <c r="E438" s="117"/>
      <c r="F438" s="50" t="str">
        <f>VLOOKUP(C438,'[2]Acha Air Sales Price List'!$B$1:$D$65536,3,FALSE)</f>
        <v>Exchange rate :</v>
      </c>
      <c r="G438" s="25">
        <f>ROUND(IF(ISBLANK(C438),0,VLOOKUP(C438,'[2]Acha Air Sales Price List'!$B$1:$X$65536,12,FALSE)*$L$14),2)</f>
        <v>0</v>
      </c>
      <c r="H438" s="26">
        <f t="shared" si="10"/>
        <v>0</v>
      </c>
      <c r="I438" s="18"/>
    </row>
    <row r="439" spans="1:9" ht="12.4" hidden="1" customHeight="1">
      <c r="A439" s="17"/>
      <c r="B439" s="1"/>
      <c r="C439" s="43"/>
      <c r="D439" s="116"/>
      <c r="E439" s="117"/>
      <c r="F439" s="50" t="str">
        <f>VLOOKUP(C439,'[2]Acha Air Sales Price List'!$B$1:$D$65536,3,FALSE)</f>
        <v>Exchange rate :</v>
      </c>
      <c r="G439" s="25">
        <f>ROUND(IF(ISBLANK(C439),0,VLOOKUP(C439,'[2]Acha Air Sales Price List'!$B$1:$X$65536,12,FALSE)*$L$14),2)</f>
        <v>0</v>
      </c>
      <c r="H439" s="26">
        <f t="shared" si="10"/>
        <v>0</v>
      </c>
      <c r="I439" s="18"/>
    </row>
    <row r="440" spans="1:9" ht="12.4" hidden="1" customHeight="1">
      <c r="A440" s="17"/>
      <c r="B440" s="1"/>
      <c r="C440" s="43"/>
      <c r="D440" s="116"/>
      <c r="E440" s="117"/>
      <c r="F440" s="50" t="str">
        <f>VLOOKUP(C440,'[2]Acha Air Sales Price List'!$B$1:$D$65536,3,FALSE)</f>
        <v>Exchange rate :</v>
      </c>
      <c r="G440" s="25">
        <f>ROUND(IF(ISBLANK(C440),0,VLOOKUP(C440,'[2]Acha Air Sales Price List'!$B$1:$X$65536,12,FALSE)*$L$14),2)</f>
        <v>0</v>
      </c>
      <c r="H440" s="26">
        <f t="shared" si="10"/>
        <v>0</v>
      </c>
      <c r="I440" s="18"/>
    </row>
    <row r="441" spans="1:9" ht="12.4" hidden="1" customHeight="1">
      <c r="A441" s="17"/>
      <c r="B441" s="1"/>
      <c r="C441" s="43"/>
      <c r="D441" s="116"/>
      <c r="E441" s="117"/>
      <c r="F441" s="50" t="str">
        <f>VLOOKUP(C441,'[2]Acha Air Sales Price List'!$B$1:$D$65536,3,FALSE)</f>
        <v>Exchange rate :</v>
      </c>
      <c r="G441" s="25">
        <f>ROUND(IF(ISBLANK(C441),0,VLOOKUP(C441,'[2]Acha Air Sales Price List'!$B$1:$X$65536,12,FALSE)*$L$14),2)</f>
        <v>0</v>
      </c>
      <c r="H441" s="26">
        <f t="shared" si="10"/>
        <v>0</v>
      </c>
      <c r="I441" s="18"/>
    </row>
    <row r="442" spans="1:9" ht="12.4" hidden="1" customHeight="1">
      <c r="A442" s="17"/>
      <c r="B442" s="1"/>
      <c r="C442" s="43"/>
      <c r="D442" s="116"/>
      <c r="E442" s="117"/>
      <c r="F442" s="50" t="str">
        <f>VLOOKUP(C442,'[2]Acha Air Sales Price List'!$B$1:$D$65536,3,FALSE)</f>
        <v>Exchange rate :</v>
      </c>
      <c r="G442" s="25">
        <f>ROUND(IF(ISBLANK(C442),0,VLOOKUP(C442,'[2]Acha Air Sales Price List'!$B$1:$X$65536,12,FALSE)*$L$14),2)</f>
        <v>0</v>
      </c>
      <c r="H442" s="26">
        <f t="shared" si="10"/>
        <v>0</v>
      </c>
      <c r="I442" s="18"/>
    </row>
    <row r="443" spans="1:9" ht="12.4" hidden="1" customHeight="1">
      <c r="A443" s="17"/>
      <c r="B443" s="1"/>
      <c r="C443" s="43"/>
      <c r="D443" s="116"/>
      <c r="E443" s="117"/>
      <c r="F443" s="50" t="str">
        <f>VLOOKUP(C443,'[2]Acha Air Sales Price List'!$B$1:$D$65536,3,FALSE)</f>
        <v>Exchange rate :</v>
      </c>
      <c r="G443" s="25">
        <f>ROUND(IF(ISBLANK(C443),0,VLOOKUP(C443,'[2]Acha Air Sales Price List'!$B$1:$X$65536,12,FALSE)*$L$14),2)</f>
        <v>0</v>
      </c>
      <c r="H443" s="26">
        <f t="shared" si="10"/>
        <v>0</v>
      </c>
      <c r="I443" s="18"/>
    </row>
    <row r="444" spans="1:9" ht="12.4" hidden="1" customHeight="1">
      <c r="A444" s="17"/>
      <c r="B444" s="1"/>
      <c r="C444" s="43"/>
      <c r="D444" s="116"/>
      <c r="E444" s="117"/>
      <c r="F444" s="50" t="str">
        <f>VLOOKUP(C444,'[2]Acha Air Sales Price List'!$B$1:$D$65536,3,FALSE)</f>
        <v>Exchange rate :</v>
      </c>
      <c r="G444" s="25">
        <f>ROUND(IF(ISBLANK(C444),0,VLOOKUP(C444,'[2]Acha Air Sales Price List'!$B$1:$X$65536,12,FALSE)*$L$14),2)</f>
        <v>0</v>
      </c>
      <c r="H444" s="26">
        <f t="shared" si="10"/>
        <v>0</v>
      </c>
      <c r="I444" s="18"/>
    </row>
    <row r="445" spans="1:9" ht="12.4" hidden="1" customHeight="1">
      <c r="A445" s="17"/>
      <c r="B445" s="1"/>
      <c r="C445" s="43"/>
      <c r="D445" s="116"/>
      <c r="E445" s="117"/>
      <c r="F445" s="50" t="str">
        <f>VLOOKUP(C445,'[2]Acha Air Sales Price List'!$B$1:$D$65536,3,FALSE)</f>
        <v>Exchange rate :</v>
      </c>
      <c r="G445" s="25">
        <f>ROUND(IF(ISBLANK(C445),0,VLOOKUP(C445,'[2]Acha Air Sales Price List'!$B$1:$X$65536,12,FALSE)*$L$14),2)</f>
        <v>0</v>
      </c>
      <c r="H445" s="26">
        <f t="shared" si="10"/>
        <v>0</v>
      </c>
      <c r="I445" s="18"/>
    </row>
    <row r="446" spans="1:9" ht="12.4" hidden="1" customHeight="1">
      <c r="A446" s="17"/>
      <c r="B446" s="1"/>
      <c r="C446" s="43"/>
      <c r="D446" s="116"/>
      <c r="E446" s="117"/>
      <c r="F446" s="50" t="str">
        <f>VLOOKUP(C446,'[2]Acha Air Sales Price List'!$B$1:$D$65536,3,FALSE)</f>
        <v>Exchange rate :</v>
      </c>
      <c r="G446" s="25">
        <f>ROUND(IF(ISBLANK(C446),0,VLOOKUP(C446,'[2]Acha Air Sales Price List'!$B$1:$X$65536,12,FALSE)*$L$14),2)</f>
        <v>0</v>
      </c>
      <c r="H446" s="26">
        <f t="shared" si="10"/>
        <v>0</v>
      </c>
      <c r="I446" s="18"/>
    </row>
    <row r="447" spans="1:9" ht="12.4" hidden="1" customHeight="1">
      <c r="A447" s="17"/>
      <c r="B447" s="1"/>
      <c r="C447" s="43"/>
      <c r="D447" s="116"/>
      <c r="E447" s="117"/>
      <c r="F447" s="50" t="str">
        <f>VLOOKUP(C447,'[2]Acha Air Sales Price List'!$B$1:$D$65536,3,FALSE)</f>
        <v>Exchange rate :</v>
      </c>
      <c r="G447" s="25">
        <f>ROUND(IF(ISBLANK(C447),0,VLOOKUP(C447,'[2]Acha Air Sales Price List'!$B$1:$X$65536,12,FALSE)*$L$14),2)</f>
        <v>0</v>
      </c>
      <c r="H447" s="26">
        <f t="shared" si="10"/>
        <v>0</v>
      </c>
      <c r="I447" s="18"/>
    </row>
    <row r="448" spans="1:9" ht="12.4" hidden="1" customHeight="1">
      <c r="A448" s="17"/>
      <c r="B448" s="1"/>
      <c r="C448" s="43"/>
      <c r="D448" s="116"/>
      <c r="E448" s="117"/>
      <c r="F448" s="50" t="str">
        <f>VLOOKUP(C448,'[2]Acha Air Sales Price List'!$B$1:$D$65536,3,FALSE)</f>
        <v>Exchange rate :</v>
      </c>
      <c r="G448" s="25">
        <f>ROUND(IF(ISBLANK(C448),0,VLOOKUP(C448,'[2]Acha Air Sales Price List'!$B$1:$X$65536,12,FALSE)*$L$14),2)</f>
        <v>0</v>
      </c>
      <c r="H448" s="26">
        <f t="shared" si="10"/>
        <v>0</v>
      </c>
      <c r="I448" s="18"/>
    </row>
    <row r="449" spans="1:9" ht="12.4" hidden="1" customHeight="1">
      <c r="A449" s="17"/>
      <c r="B449" s="1"/>
      <c r="C449" s="43"/>
      <c r="D449" s="116"/>
      <c r="E449" s="117"/>
      <c r="F449" s="50" t="str">
        <f>VLOOKUP(C449,'[2]Acha Air Sales Price List'!$B$1:$D$65536,3,FALSE)</f>
        <v>Exchange rate :</v>
      </c>
      <c r="G449" s="25">
        <f>ROUND(IF(ISBLANK(C449),0,VLOOKUP(C449,'[2]Acha Air Sales Price List'!$B$1:$X$65536,12,FALSE)*$L$14),2)</f>
        <v>0</v>
      </c>
      <c r="H449" s="26">
        <f t="shared" si="10"/>
        <v>0</v>
      </c>
      <c r="I449" s="18"/>
    </row>
    <row r="450" spans="1:9" ht="12.4" hidden="1" customHeight="1">
      <c r="A450" s="17"/>
      <c r="B450" s="1"/>
      <c r="C450" s="43"/>
      <c r="D450" s="116"/>
      <c r="E450" s="117"/>
      <c r="F450" s="50" t="str">
        <f>VLOOKUP(C450,'[2]Acha Air Sales Price List'!$B$1:$D$65536,3,FALSE)</f>
        <v>Exchange rate :</v>
      </c>
      <c r="G450" s="25">
        <f>ROUND(IF(ISBLANK(C450),0,VLOOKUP(C450,'[2]Acha Air Sales Price List'!$B$1:$X$65536,12,FALSE)*$L$14),2)</f>
        <v>0</v>
      </c>
      <c r="H450" s="26">
        <f t="shared" si="10"/>
        <v>0</v>
      </c>
      <c r="I450" s="18"/>
    </row>
    <row r="451" spans="1:9" ht="12.4" hidden="1" customHeight="1">
      <c r="A451" s="17"/>
      <c r="B451" s="1"/>
      <c r="C451" s="44"/>
      <c r="D451" s="116"/>
      <c r="E451" s="117"/>
      <c r="F451" s="50" t="str">
        <f>VLOOKUP(C451,'[2]Acha Air Sales Price List'!$B$1:$D$65536,3,FALSE)</f>
        <v>Exchange rate :</v>
      </c>
      <c r="G451" s="25">
        <f>ROUND(IF(ISBLANK(C451),0,VLOOKUP(C451,'[2]Acha Air Sales Price List'!$B$1:$X$65536,12,FALSE)*$L$14),2)</f>
        <v>0</v>
      </c>
      <c r="H451" s="26">
        <f>ROUND(IF(ISNUMBER(B451), G451*B451, 0),5)</f>
        <v>0</v>
      </c>
      <c r="I451" s="18"/>
    </row>
    <row r="452" spans="1:9" ht="12" hidden="1" customHeight="1">
      <c r="A452" s="17"/>
      <c r="B452" s="1"/>
      <c r="C452" s="43"/>
      <c r="D452" s="116"/>
      <c r="E452" s="117"/>
      <c r="F452" s="50" t="str">
        <f>VLOOKUP(C452,'[2]Acha Air Sales Price List'!$B$1:$D$65536,3,FALSE)</f>
        <v>Exchange rate :</v>
      </c>
      <c r="G452" s="25">
        <f>ROUND(IF(ISBLANK(C452),0,VLOOKUP(C452,'[2]Acha Air Sales Price List'!$B$1:$X$65536,12,FALSE)*$L$14),2)</f>
        <v>0</v>
      </c>
      <c r="H452" s="26">
        <f t="shared" ref="H452:H502" si="11">ROUND(IF(ISNUMBER(B452), G452*B452, 0),5)</f>
        <v>0</v>
      </c>
      <c r="I452" s="18"/>
    </row>
    <row r="453" spans="1:9" ht="12.4" hidden="1" customHeight="1">
      <c r="A453" s="17"/>
      <c r="B453" s="1"/>
      <c r="C453" s="43"/>
      <c r="D453" s="116"/>
      <c r="E453" s="117"/>
      <c r="F453" s="50" t="str">
        <f>VLOOKUP(C453,'[2]Acha Air Sales Price List'!$B$1:$D$65536,3,FALSE)</f>
        <v>Exchange rate :</v>
      </c>
      <c r="G453" s="25">
        <f>ROUND(IF(ISBLANK(C453),0,VLOOKUP(C453,'[2]Acha Air Sales Price List'!$B$1:$X$65536,12,FALSE)*$L$14),2)</f>
        <v>0</v>
      </c>
      <c r="H453" s="26">
        <f t="shared" si="11"/>
        <v>0</v>
      </c>
      <c r="I453" s="18"/>
    </row>
    <row r="454" spans="1:9" ht="12.4" hidden="1" customHeight="1">
      <c r="A454" s="17"/>
      <c r="B454" s="1"/>
      <c r="C454" s="43"/>
      <c r="D454" s="116"/>
      <c r="E454" s="117"/>
      <c r="F454" s="50" t="str">
        <f>VLOOKUP(C454,'[2]Acha Air Sales Price List'!$B$1:$D$65536,3,FALSE)</f>
        <v>Exchange rate :</v>
      </c>
      <c r="G454" s="25">
        <f>ROUND(IF(ISBLANK(C454),0,VLOOKUP(C454,'[2]Acha Air Sales Price List'!$B$1:$X$65536,12,FALSE)*$L$14),2)</f>
        <v>0</v>
      </c>
      <c r="H454" s="26">
        <f t="shared" si="11"/>
        <v>0</v>
      </c>
      <c r="I454" s="18"/>
    </row>
    <row r="455" spans="1:9" ht="12.4" hidden="1" customHeight="1">
      <c r="A455" s="17"/>
      <c r="B455" s="1"/>
      <c r="C455" s="43"/>
      <c r="D455" s="116"/>
      <c r="E455" s="117"/>
      <c r="F455" s="50" t="str">
        <f>VLOOKUP(C455,'[2]Acha Air Sales Price List'!$B$1:$D$65536,3,FALSE)</f>
        <v>Exchange rate :</v>
      </c>
      <c r="G455" s="25">
        <f>ROUND(IF(ISBLANK(C455),0,VLOOKUP(C455,'[2]Acha Air Sales Price List'!$B$1:$X$65536,12,FALSE)*$L$14),2)</f>
        <v>0</v>
      </c>
      <c r="H455" s="26">
        <f t="shared" si="11"/>
        <v>0</v>
      </c>
      <c r="I455" s="18"/>
    </row>
    <row r="456" spans="1:9" ht="12.4" hidden="1" customHeight="1">
      <c r="A456" s="17"/>
      <c r="B456" s="1"/>
      <c r="C456" s="43"/>
      <c r="D456" s="116"/>
      <c r="E456" s="117"/>
      <c r="F456" s="50" t="str">
        <f>VLOOKUP(C456,'[2]Acha Air Sales Price List'!$B$1:$D$65536,3,FALSE)</f>
        <v>Exchange rate :</v>
      </c>
      <c r="G456" s="25">
        <f>ROUND(IF(ISBLANK(C456),0,VLOOKUP(C456,'[2]Acha Air Sales Price List'!$B$1:$X$65536,12,FALSE)*$L$14),2)</f>
        <v>0</v>
      </c>
      <c r="H456" s="26">
        <f t="shared" si="11"/>
        <v>0</v>
      </c>
      <c r="I456" s="18"/>
    </row>
    <row r="457" spans="1:9" ht="12.4" hidden="1" customHeight="1">
      <c r="A457" s="17"/>
      <c r="B457" s="1"/>
      <c r="C457" s="43"/>
      <c r="D457" s="116"/>
      <c r="E457" s="117"/>
      <c r="F457" s="50" t="str">
        <f>VLOOKUP(C457,'[2]Acha Air Sales Price List'!$B$1:$D$65536,3,FALSE)</f>
        <v>Exchange rate :</v>
      </c>
      <c r="G457" s="25">
        <f>ROUND(IF(ISBLANK(C457),0,VLOOKUP(C457,'[2]Acha Air Sales Price List'!$B$1:$X$65536,12,FALSE)*$L$14),2)</f>
        <v>0</v>
      </c>
      <c r="H457" s="26">
        <f t="shared" si="11"/>
        <v>0</v>
      </c>
      <c r="I457" s="18"/>
    </row>
    <row r="458" spans="1:9" ht="12.4" hidden="1" customHeight="1">
      <c r="A458" s="17"/>
      <c r="B458" s="1"/>
      <c r="C458" s="43"/>
      <c r="D458" s="116"/>
      <c r="E458" s="117"/>
      <c r="F458" s="50" t="str">
        <f>VLOOKUP(C458,'[2]Acha Air Sales Price List'!$B$1:$D$65536,3,FALSE)</f>
        <v>Exchange rate :</v>
      </c>
      <c r="G458" s="25">
        <f>ROUND(IF(ISBLANK(C458),0,VLOOKUP(C458,'[2]Acha Air Sales Price List'!$B$1:$X$65536,12,FALSE)*$L$14),2)</f>
        <v>0</v>
      </c>
      <c r="H458" s="26">
        <f t="shared" si="11"/>
        <v>0</v>
      </c>
      <c r="I458" s="18"/>
    </row>
    <row r="459" spans="1:9" ht="12.4" hidden="1" customHeight="1">
      <c r="A459" s="17"/>
      <c r="B459" s="1"/>
      <c r="C459" s="43"/>
      <c r="D459" s="116"/>
      <c r="E459" s="117"/>
      <c r="F459" s="50" t="str">
        <f>VLOOKUP(C459,'[2]Acha Air Sales Price List'!$B$1:$D$65536,3,FALSE)</f>
        <v>Exchange rate :</v>
      </c>
      <c r="G459" s="25">
        <f>ROUND(IF(ISBLANK(C459),0,VLOOKUP(C459,'[2]Acha Air Sales Price List'!$B$1:$X$65536,12,FALSE)*$L$14),2)</f>
        <v>0</v>
      </c>
      <c r="H459" s="26">
        <f t="shared" si="11"/>
        <v>0</v>
      </c>
      <c r="I459" s="18"/>
    </row>
    <row r="460" spans="1:9" ht="12.4" hidden="1" customHeight="1">
      <c r="A460" s="17"/>
      <c r="B460" s="1"/>
      <c r="C460" s="43"/>
      <c r="D460" s="116"/>
      <c r="E460" s="117"/>
      <c r="F460" s="50" t="str">
        <f>VLOOKUP(C460,'[2]Acha Air Sales Price List'!$B$1:$D$65536,3,FALSE)</f>
        <v>Exchange rate :</v>
      </c>
      <c r="G460" s="25">
        <f>ROUND(IF(ISBLANK(C460),0,VLOOKUP(C460,'[2]Acha Air Sales Price List'!$B$1:$X$65536,12,FALSE)*$L$14),2)</f>
        <v>0</v>
      </c>
      <c r="H460" s="26">
        <f t="shared" si="11"/>
        <v>0</v>
      </c>
      <c r="I460" s="18"/>
    </row>
    <row r="461" spans="1:9" ht="12.4" hidden="1" customHeight="1">
      <c r="A461" s="17"/>
      <c r="B461" s="1"/>
      <c r="C461" s="43"/>
      <c r="D461" s="116"/>
      <c r="E461" s="117"/>
      <c r="F461" s="50" t="str">
        <f>VLOOKUP(C461,'[2]Acha Air Sales Price List'!$B$1:$D$65536,3,FALSE)</f>
        <v>Exchange rate :</v>
      </c>
      <c r="G461" s="25">
        <f>ROUND(IF(ISBLANK(C461),0,VLOOKUP(C461,'[2]Acha Air Sales Price List'!$B$1:$X$65536,12,FALSE)*$L$14),2)</f>
        <v>0</v>
      </c>
      <c r="H461" s="26">
        <f t="shared" si="11"/>
        <v>0</v>
      </c>
      <c r="I461" s="18"/>
    </row>
    <row r="462" spans="1:9" ht="12.4" hidden="1" customHeight="1">
      <c r="A462" s="17"/>
      <c r="B462" s="1"/>
      <c r="C462" s="43"/>
      <c r="D462" s="116"/>
      <c r="E462" s="117"/>
      <c r="F462" s="50" t="str">
        <f>VLOOKUP(C462,'[2]Acha Air Sales Price List'!$B$1:$D$65536,3,FALSE)</f>
        <v>Exchange rate :</v>
      </c>
      <c r="G462" s="25">
        <f>ROUND(IF(ISBLANK(C462),0,VLOOKUP(C462,'[2]Acha Air Sales Price List'!$B$1:$X$65536,12,FALSE)*$L$14),2)</f>
        <v>0</v>
      </c>
      <c r="H462" s="26">
        <f t="shared" si="11"/>
        <v>0</v>
      </c>
      <c r="I462" s="18"/>
    </row>
    <row r="463" spans="1:9" ht="12.4" hidden="1" customHeight="1">
      <c r="A463" s="17"/>
      <c r="B463" s="1"/>
      <c r="C463" s="43"/>
      <c r="D463" s="116"/>
      <c r="E463" s="117"/>
      <c r="F463" s="50" t="str">
        <f>VLOOKUP(C463,'[2]Acha Air Sales Price List'!$B$1:$D$65536,3,FALSE)</f>
        <v>Exchange rate :</v>
      </c>
      <c r="G463" s="25">
        <f>ROUND(IF(ISBLANK(C463),0,VLOOKUP(C463,'[2]Acha Air Sales Price List'!$B$1:$X$65536,12,FALSE)*$L$14),2)</f>
        <v>0</v>
      </c>
      <c r="H463" s="26">
        <f t="shared" si="11"/>
        <v>0</v>
      </c>
      <c r="I463" s="18"/>
    </row>
    <row r="464" spans="1:9" ht="12.4" hidden="1" customHeight="1">
      <c r="A464" s="17"/>
      <c r="B464" s="1"/>
      <c r="C464" s="43"/>
      <c r="D464" s="116"/>
      <c r="E464" s="117"/>
      <c r="F464" s="50" t="str">
        <f>VLOOKUP(C464,'[2]Acha Air Sales Price List'!$B$1:$D$65536,3,FALSE)</f>
        <v>Exchange rate :</v>
      </c>
      <c r="G464" s="25">
        <f>ROUND(IF(ISBLANK(C464),0,VLOOKUP(C464,'[2]Acha Air Sales Price List'!$B$1:$X$65536,12,FALSE)*$L$14),2)</f>
        <v>0</v>
      </c>
      <c r="H464" s="26">
        <f t="shared" si="11"/>
        <v>0</v>
      </c>
      <c r="I464" s="18"/>
    </row>
    <row r="465" spans="1:9" ht="12.4" hidden="1" customHeight="1">
      <c r="A465" s="17"/>
      <c r="B465" s="1"/>
      <c r="C465" s="43"/>
      <c r="D465" s="116"/>
      <c r="E465" s="117"/>
      <c r="F465" s="50" t="str">
        <f>VLOOKUP(C465,'[2]Acha Air Sales Price List'!$B$1:$D$65536,3,FALSE)</f>
        <v>Exchange rate :</v>
      </c>
      <c r="G465" s="25">
        <f>ROUND(IF(ISBLANK(C465),0,VLOOKUP(C465,'[2]Acha Air Sales Price List'!$B$1:$X$65536,12,FALSE)*$L$14),2)</f>
        <v>0</v>
      </c>
      <c r="H465" s="26">
        <f t="shared" si="11"/>
        <v>0</v>
      </c>
      <c r="I465" s="18"/>
    </row>
    <row r="466" spans="1:9" ht="12.4" hidden="1" customHeight="1">
      <c r="A466" s="17"/>
      <c r="B466" s="1"/>
      <c r="C466" s="43"/>
      <c r="D466" s="116"/>
      <c r="E466" s="117"/>
      <c r="F466" s="50" t="str">
        <f>VLOOKUP(C466,'[2]Acha Air Sales Price List'!$B$1:$D$65536,3,FALSE)</f>
        <v>Exchange rate :</v>
      </c>
      <c r="G466" s="25">
        <f>ROUND(IF(ISBLANK(C466),0,VLOOKUP(C466,'[2]Acha Air Sales Price List'!$B$1:$X$65536,12,FALSE)*$L$14),2)</f>
        <v>0</v>
      </c>
      <c r="H466" s="26">
        <f t="shared" si="11"/>
        <v>0</v>
      </c>
      <c r="I466" s="18"/>
    </row>
    <row r="467" spans="1:9" ht="12.4" hidden="1" customHeight="1">
      <c r="A467" s="17"/>
      <c r="B467" s="1"/>
      <c r="C467" s="43"/>
      <c r="D467" s="116"/>
      <c r="E467" s="117"/>
      <c r="F467" s="50" t="str">
        <f>VLOOKUP(C467,'[2]Acha Air Sales Price List'!$B$1:$D$65536,3,FALSE)</f>
        <v>Exchange rate :</v>
      </c>
      <c r="G467" s="25">
        <f>ROUND(IF(ISBLANK(C467),0,VLOOKUP(C467,'[2]Acha Air Sales Price List'!$B$1:$X$65536,12,FALSE)*$L$14),2)</f>
        <v>0</v>
      </c>
      <c r="H467" s="26">
        <f t="shared" si="11"/>
        <v>0</v>
      </c>
      <c r="I467" s="18"/>
    </row>
    <row r="468" spans="1:9" ht="12.4" hidden="1" customHeight="1">
      <c r="A468" s="17"/>
      <c r="B468" s="1"/>
      <c r="C468" s="43"/>
      <c r="D468" s="116"/>
      <c r="E468" s="117"/>
      <c r="F468" s="50" t="str">
        <f>VLOOKUP(C468,'[2]Acha Air Sales Price List'!$B$1:$D$65536,3,FALSE)</f>
        <v>Exchange rate :</v>
      </c>
      <c r="G468" s="25">
        <f>ROUND(IF(ISBLANK(C468),0,VLOOKUP(C468,'[2]Acha Air Sales Price List'!$B$1:$X$65536,12,FALSE)*$L$14),2)</f>
        <v>0</v>
      </c>
      <c r="H468" s="26">
        <f t="shared" si="11"/>
        <v>0</v>
      </c>
      <c r="I468" s="18"/>
    </row>
    <row r="469" spans="1:9" ht="12.4" hidden="1" customHeight="1">
      <c r="A469" s="17"/>
      <c r="B469" s="1"/>
      <c r="C469" s="43"/>
      <c r="D469" s="116"/>
      <c r="E469" s="117"/>
      <c r="F469" s="50" t="str">
        <f>VLOOKUP(C469,'[2]Acha Air Sales Price List'!$B$1:$D$65536,3,FALSE)</f>
        <v>Exchange rate :</v>
      </c>
      <c r="G469" s="25">
        <f>ROUND(IF(ISBLANK(C469),0,VLOOKUP(C469,'[2]Acha Air Sales Price List'!$B$1:$X$65536,12,FALSE)*$L$14),2)</f>
        <v>0</v>
      </c>
      <c r="H469" s="26">
        <f t="shared" si="11"/>
        <v>0</v>
      </c>
      <c r="I469" s="18"/>
    </row>
    <row r="470" spans="1:9" ht="12.4" hidden="1" customHeight="1">
      <c r="A470" s="17"/>
      <c r="B470" s="1"/>
      <c r="C470" s="43"/>
      <c r="D470" s="116"/>
      <c r="E470" s="117"/>
      <c r="F470" s="50" t="str">
        <f>VLOOKUP(C470,'[2]Acha Air Sales Price List'!$B$1:$D$65536,3,FALSE)</f>
        <v>Exchange rate :</v>
      </c>
      <c r="G470" s="25">
        <f>ROUND(IF(ISBLANK(C470),0,VLOOKUP(C470,'[2]Acha Air Sales Price List'!$B$1:$X$65536,12,FALSE)*$L$14),2)</f>
        <v>0</v>
      </c>
      <c r="H470" s="26">
        <f t="shared" si="11"/>
        <v>0</v>
      </c>
      <c r="I470" s="18"/>
    </row>
    <row r="471" spans="1:9" ht="12.4" hidden="1" customHeight="1">
      <c r="A471" s="17"/>
      <c r="B471" s="1"/>
      <c r="C471" s="43"/>
      <c r="D471" s="116"/>
      <c r="E471" s="117"/>
      <c r="F471" s="50" t="str">
        <f>VLOOKUP(C471,'[2]Acha Air Sales Price List'!$B$1:$D$65536,3,FALSE)</f>
        <v>Exchange rate :</v>
      </c>
      <c r="G471" s="25">
        <f>ROUND(IF(ISBLANK(C471),0,VLOOKUP(C471,'[2]Acha Air Sales Price List'!$B$1:$X$65536,12,FALSE)*$L$14),2)</f>
        <v>0</v>
      </c>
      <c r="H471" s="26">
        <f t="shared" si="11"/>
        <v>0</v>
      </c>
      <c r="I471" s="18"/>
    </row>
    <row r="472" spans="1:9" ht="12.4" hidden="1" customHeight="1">
      <c r="A472" s="17"/>
      <c r="B472" s="1"/>
      <c r="C472" s="43"/>
      <c r="D472" s="116"/>
      <c r="E472" s="117"/>
      <c r="F472" s="50" t="str">
        <f>VLOOKUP(C472,'[2]Acha Air Sales Price List'!$B$1:$D$65536,3,FALSE)</f>
        <v>Exchange rate :</v>
      </c>
      <c r="G472" s="25">
        <f>ROUND(IF(ISBLANK(C472),0,VLOOKUP(C472,'[2]Acha Air Sales Price List'!$B$1:$X$65536,12,FALSE)*$L$14),2)</f>
        <v>0</v>
      </c>
      <c r="H472" s="26">
        <f t="shared" si="11"/>
        <v>0</v>
      </c>
      <c r="I472" s="18"/>
    </row>
    <row r="473" spans="1:9" ht="12.4" hidden="1" customHeight="1">
      <c r="A473" s="17"/>
      <c r="B473" s="1"/>
      <c r="C473" s="43"/>
      <c r="D473" s="116"/>
      <c r="E473" s="117"/>
      <c r="F473" s="50" t="str">
        <f>VLOOKUP(C473,'[2]Acha Air Sales Price List'!$B$1:$D$65536,3,FALSE)</f>
        <v>Exchange rate :</v>
      </c>
      <c r="G473" s="25">
        <f>ROUND(IF(ISBLANK(C473),0,VLOOKUP(C473,'[2]Acha Air Sales Price List'!$B$1:$X$65536,12,FALSE)*$L$14),2)</f>
        <v>0</v>
      </c>
      <c r="H473" s="26">
        <f t="shared" si="11"/>
        <v>0</v>
      </c>
      <c r="I473" s="18"/>
    </row>
    <row r="474" spans="1:9" ht="12.4" hidden="1" customHeight="1">
      <c r="A474" s="17"/>
      <c r="B474" s="1"/>
      <c r="C474" s="43"/>
      <c r="D474" s="116"/>
      <c r="E474" s="117"/>
      <c r="F474" s="50" t="str">
        <f>VLOOKUP(C474,'[2]Acha Air Sales Price List'!$B$1:$D$65536,3,FALSE)</f>
        <v>Exchange rate :</v>
      </c>
      <c r="G474" s="25">
        <f>ROUND(IF(ISBLANK(C474),0,VLOOKUP(C474,'[2]Acha Air Sales Price List'!$B$1:$X$65536,12,FALSE)*$L$14),2)</f>
        <v>0</v>
      </c>
      <c r="H474" s="26">
        <f t="shared" si="11"/>
        <v>0</v>
      </c>
      <c r="I474" s="18"/>
    </row>
    <row r="475" spans="1:9" ht="12.4" hidden="1" customHeight="1">
      <c r="A475" s="17"/>
      <c r="B475" s="1"/>
      <c r="C475" s="44"/>
      <c r="D475" s="116"/>
      <c r="E475" s="117"/>
      <c r="F475" s="50" t="str">
        <f>VLOOKUP(C475,'[2]Acha Air Sales Price List'!$B$1:$D$65536,3,FALSE)</f>
        <v>Exchange rate :</v>
      </c>
      <c r="G475" s="25">
        <f>ROUND(IF(ISBLANK(C475),0,VLOOKUP(C475,'[2]Acha Air Sales Price List'!$B$1:$X$65536,12,FALSE)*$L$14),2)</f>
        <v>0</v>
      </c>
      <c r="H475" s="26">
        <f t="shared" si="11"/>
        <v>0</v>
      </c>
      <c r="I475" s="18"/>
    </row>
    <row r="476" spans="1:9" ht="12" hidden="1" customHeight="1">
      <c r="A476" s="17"/>
      <c r="B476" s="1"/>
      <c r="C476" s="43"/>
      <c r="D476" s="116"/>
      <c r="E476" s="117"/>
      <c r="F476" s="50" t="str">
        <f>VLOOKUP(C476,'[2]Acha Air Sales Price List'!$B$1:$D$65536,3,FALSE)</f>
        <v>Exchange rate :</v>
      </c>
      <c r="G476" s="25">
        <f>ROUND(IF(ISBLANK(C476),0,VLOOKUP(C476,'[2]Acha Air Sales Price List'!$B$1:$X$65536,12,FALSE)*$L$14),2)</f>
        <v>0</v>
      </c>
      <c r="H476" s="26">
        <f t="shared" si="11"/>
        <v>0</v>
      </c>
      <c r="I476" s="18"/>
    </row>
    <row r="477" spans="1:9" ht="12.4" hidden="1" customHeight="1">
      <c r="A477" s="17"/>
      <c r="B477" s="1"/>
      <c r="C477" s="43"/>
      <c r="D477" s="116"/>
      <c r="E477" s="117"/>
      <c r="F477" s="50" t="str">
        <f>VLOOKUP(C477,'[2]Acha Air Sales Price List'!$B$1:$D$65536,3,FALSE)</f>
        <v>Exchange rate :</v>
      </c>
      <c r="G477" s="25">
        <f>ROUND(IF(ISBLANK(C477),0,VLOOKUP(C477,'[2]Acha Air Sales Price List'!$B$1:$X$65536,12,FALSE)*$L$14),2)</f>
        <v>0</v>
      </c>
      <c r="H477" s="26">
        <f t="shared" si="11"/>
        <v>0</v>
      </c>
      <c r="I477" s="18"/>
    </row>
    <row r="478" spans="1:9" ht="12.4" hidden="1" customHeight="1">
      <c r="A478" s="17"/>
      <c r="B478" s="1"/>
      <c r="C478" s="43"/>
      <c r="D478" s="116"/>
      <c r="E478" s="117"/>
      <c r="F478" s="50" t="str">
        <f>VLOOKUP(C478,'[2]Acha Air Sales Price List'!$B$1:$D$65536,3,FALSE)</f>
        <v>Exchange rate :</v>
      </c>
      <c r="G478" s="25">
        <f>ROUND(IF(ISBLANK(C478),0,VLOOKUP(C478,'[2]Acha Air Sales Price List'!$B$1:$X$65536,12,FALSE)*$L$14),2)</f>
        <v>0</v>
      </c>
      <c r="H478" s="26">
        <f t="shared" si="11"/>
        <v>0</v>
      </c>
      <c r="I478" s="18"/>
    </row>
    <row r="479" spans="1:9" ht="12.4" hidden="1" customHeight="1">
      <c r="A479" s="17"/>
      <c r="B479" s="1"/>
      <c r="C479" s="43"/>
      <c r="D479" s="116"/>
      <c r="E479" s="117"/>
      <c r="F479" s="50" t="str">
        <f>VLOOKUP(C479,'[2]Acha Air Sales Price List'!$B$1:$D$65536,3,FALSE)</f>
        <v>Exchange rate :</v>
      </c>
      <c r="G479" s="25">
        <f>ROUND(IF(ISBLANK(C479),0,VLOOKUP(C479,'[2]Acha Air Sales Price List'!$B$1:$X$65536,12,FALSE)*$L$14),2)</f>
        <v>0</v>
      </c>
      <c r="H479" s="26">
        <f t="shared" si="11"/>
        <v>0</v>
      </c>
      <c r="I479" s="18"/>
    </row>
    <row r="480" spans="1:9" ht="12.4" hidden="1" customHeight="1">
      <c r="A480" s="17"/>
      <c r="B480" s="1"/>
      <c r="C480" s="43"/>
      <c r="D480" s="116"/>
      <c r="E480" s="117"/>
      <c r="F480" s="50" t="str">
        <f>VLOOKUP(C480,'[2]Acha Air Sales Price List'!$B$1:$D$65536,3,FALSE)</f>
        <v>Exchange rate :</v>
      </c>
      <c r="G480" s="25">
        <f>ROUND(IF(ISBLANK(C480),0,VLOOKUP(C480,'[2]Acha Air Sales Price List'!$B$1:$X$65536,12,FALSE)*$L$14),2)</f>
        <v>0</v>
      </c>
      <c r="H480" s="26">
        <f t="shared" si="11"/>
        <v>0</v>
      </c>
      <c r="I480" s="18"/>
    </row>
    <row r="481" spans="1:9" ht="12.4" hidden="1" customHeight="1">
      <c r="A481" s="17"/>
      <c r="B481" s="1"/>
      <c r="C481" s="43"/>
      <c r="D481" s="116"/>
      <c r="E481" s="117"/>
      <c r="F481" s="50" t="str">
        <f>VLOOKUP(C481,'[2]Acha Air Sales Price List'!$B$1:$D$65536,3,FALSE)</f>
        <v>Exchange rate :</v>
      </c>
      <c r="G481" s="25">
        <f>ROUND(IF(ISBLANK(C481),0,VLOOKUP(C481,'[2]Acha Air Sales Price List'!$B$1:$X$65536,12,FALSE)*$L$14),2)</f>
        <v>0</v>
      </c>
      <c r="H481" s="26">
        <f t="shared" si="11"/>
        <v>0</v>
      </c>
      <c r="I481" s="18"/>
    </row>
    <row r="482" spans="1:9" ht="12.4" hidden="1" customHeight="1">
      <c r="A482" s="17"/>
      <c r="B482" s="1"/>
      <c r="C482" s="43"/>
      <c r="D482" s="116"/>
      <c r="E482" s="117"/>
      <c r="F482" s="50" t="str">
        <f>VLOOKUP(C482,'[2]Acha Air Sales Price List'!$B$1:$D$65536,3,FALSE)</f>
        <v>Exchange rate :</v>
      </c>
      <c r="G482" s="25">
        <f>ROUND(IF(ISBLANK(C482),0,VLOOKUP(C482,'[2]Acha Air Sales Price List'!$B$1:$X$65536,12,FALSE)*$L$14),2)</f>
        <v>0</v>
      </c>
      <c r="H482" s="26">
        <f t="shared" si="11"/>
        <v>0</v>
      </c>
      <c r="I482" s="18"/>
    </row>
    <row r="483" spans="1:9" ht="12.4" hidden="1" customHeight="1">
      <c r="A483" s="17"/>
      <c r="B483" s="1"/>
      <c r="C483" s="43"/>
      <c r="D483" s="116"/>
      <c r="E483" s="117"/>
      <c r="F483" s="50" t="str">
        <f>VLOOKUP(C483,'[2]Acha Air Sales Price List'!$B$1:$D$65536,3,FALSE)</f>
        <v>Exchange rate :</v>
      </c>
      <c r="G483" s="25">
        <f>ROUND(IF(ISBLANK(C483),0,VLOOKUP(C483,'[2]Acha Air Sales Price List'!$B$1:$X$65536,12,FALSE)*$L$14),2)</f>
        <v>0</v>
      </c>
      <c r="H483" s="26">
        <f t="shared" si="11"/>
        <v>0</v>
      </c>
      <c r="I483" s="18"/>
    </row>
    <row r="484" spans="1:9" ht="12.4" hidden="1" customHeight="1">
      <c r="A484" s="17"/>
      <c r="B484" s="1"/>
      <c r="C484" s="43"/>
      <c r="D484" s="116"/>
      <c r="E484" s="117"/>
      <c r="F484" s="50" t="str">
        <f>VLOOKUP(C484,'[2]Acha Air Sales Price List'!$B$1:$D$65536,3,FALSE)</f>
        <v>Exchange rate :</v>
      </c>
      <c r="G484" s="25">
        <f>ROUND(IF(ISBLANK(C484),0,VLOOKUP(C484,'[2]Acha Air Sales Price List'!$B$1:$X$65536,12,FALSE)*$L$14),2)</f>
        <v>0</v>
      </c>
      <c r="H484" s="26">
        <f t="shared" si="11"/>
        <v>0</v>
      </c>
      <c r="I484" s="18"/>
    </row>
    <row r="485" spans="1:9" ht="12.4" hidden="1" customHeight="1">
      <c r="A485" s="17"/>
      <c r="B485" s="1"/>
      <c r="C485" s="43"/>
      <c r="D485" s="116"/>
      <c r="E485" s="117"/>
      <c r="F485" s="50" t="str">
        <f>VLOOKUP(C485,'[2]Acha Air Sales Price List'!$B$1:$D$65536,3,FALSE)</f>
        <v>Exchange rate :</v>
      </c>
      <c r="G485" s="25">
        <f>ROUND(IF(ISBLANK(C485),0,VLOOKUP(C485,'[2]Acha Air Sales Price List'!$B$1:$X$65536,12,FALSE)*$L$14),2)</f>
        <v>0</v>
      </c>
      <c r="H485" s="26">
        <f t="shared" si="11"/>
        <v>0</v>
      </c>
      <c r="I485" s="18"/>
    </row>
    <row r="486" spans="1:9" ht="12.4" hidden="1" customHeight="1">
      <c r="A486" s="17"/>
      <c r="B486" s="1"/>
      <c r="C486" s="43"/>
      <c r="D486" s="116"/>
      <c r="E486" s="117"/>
      <c r="F486" s="50" t="str">
        <f>VLOOKUP(C486,'[2]Acha Air Sales Price List'!$B$1:$D$65536,3,FALSE)</f>
        <v>Exchange rate :</v>
      </c>
      <c r="G486" s="25">
        <f>ROUND(IF(ISBLANK(C486),0,VLOOKUP(C486,'[2]Acha Air Sales Price List'!$B$1:$X$65536,12,FALSE)*$L$14),2)</f>
        <v>0</v>
      </c>
      <c r="H486" s="26">
        <f t="shared" si="11"/>
        <v>0</v>
      </c>
      <c r="I486" s="18"/>
    </row>
    <row r="487" spans="1:9" ht="12.4" hidden="1" customHeight="1">
      <c r="A487" s="17"/>
      <c r="B487" s="1"/>
      <c r="C487" s="43"/>
      <c r="D487" s="116"/>
      <c r="E487" s="117"/>
      <c r="F487" s="50" t="str">
        <f>VLOOKUP(C487,'[2]Acha Air Sales Price List'!$B$1:$D$65536,3,FALSE)</f>
        <v>Exchange rate :</v>
      </c>
      <c r="G487" s="25">
        <f>ROUND(IF(ISBLANK(C487),0,VLOOKUP(C487,'[2]Acha Air Sales Price List'!$B$1:$X$65536,12,FALSE)*$L$14),2)</f>
        <v>0</v>
      </c>
      <c r="H487" s="26">
        <f t="shared" si="11"/>
        <v>0</v>
      </c>
      <c r="I487" s="18"/>
    </row>
    <row r="488" spans="1:9" ht="12.4" hidden="1" customHeight="1">
      <c r="A488" s="17"/>
      <c r="B488" s="1"/>
      <c r="C488" s="43"/>
      <c r="D488" s="116"/>
      <c r="E488" s="117"/>
      <c r="F488" s="50" t="str">
        <f>VLOOKUP(C488,'[2]Acha Air Sales Price List'!$B$1:$D$65536,3,FALSE)</f>
        <v>Exchange rate :</v>
      </c>
      <c r="G488" s="25">
        <f>ROUND(IF(ISBLANK(C488),0,VLOOKUP(C488,'[2]Acha Air Sales Price List'!$B$1:$X$65536,12,FALSE)*$L$14),2)</f>
        <v>0</v>
      </c>
      <c r="H488" s="26">
        <f t="shared" si="11"/>
        <v>0</v>
      </c>
      <c r="I488" s="18"/>
    </row>
    <row r="489" spans="1:9" ht="12.4" hidden="1" customHeight="1">
      <c r="A489" s="17"/>
      <c r="B489" s="1"/>
      <c r="C489" s="43"/>
      <c r="D489" s="116"/>
      <c r="E489" s="117"/>
      <c r="F489" s="50" t="str">
        <f>VLOOKUP(C489,'[2]Acha Air Sales Price List'!$B$1:$D$65536,3,FALSE)</f>
        <v>Exchange rate :</v>
      </c>
      <c r="G489" s="25">
        <f>ROUND(IF(ISBLANK(C489),0,VLOOKUP(C489,'[2]Acha Air Sales Price List'!$B$1:$X$65536,12,FALSE)*$L$14),2)</f>
        <v>0</v>
      </c>
      <c r="H489" s="26">
        <f t="shared" si="11"/>
        <v>0</v>
      </c>
      <c r="I489" s="18"/>
    </row>
    <row r="490" spans="1:9" ht="12.4" hidden="1" customHeight="1">
      <c r="A490" s="17"/>
      <c r="B490" s="1"/>
      <c r="C490" s="43"/>
      <c r="D490" s="116"/>
      <c r="E490" s="117"/>
      <c r="F490" s="50" t="str">
        <f>VLOOKUP(C490,'[2]Acha Air Sales Price List'!$B$1:$D$65536,3,FALSE)</f>
        <v>Exchange rate :</v>
      </c>
      <c r="G490" s="25">
        <f>ROUND(IF(ISBLANK(C490),0,VLOOKUP(C490,'[2]Acha Air Sales Price List'!$B$1:$X$65536,12,FALSE)*$L$14),2)</f>
        <v>0</v>
      </c>
      <c r="H490" s="26">
        <f t="shared" si="11"/>
        <v>0</v>
      </c>
      <c r="I490" s="18"/>
    </row>
    <row r="491" spans="1:9" ht="12.4" hidden="1" customHeight="1">
      <c r="A491" s="17"/>
      <c r="B491" s="1"/>
      <c r="C491" s="43"/>
      <c r="D491" s="116"/>
      <c r="E491" s="117"/>
      <c r="F491" s="50" t="str">
        <f>VLOOKUP(C491,'[2]Acha Air Sales Price List'!$B$1:$D$65536,3,FALSE)</f>
        <v>Exchange rate :</v>
      </c>
      <c r="G491" s="25">
        <f>ROUND(IF(ISBLANK(C491),0,VLOOKUP(C491,'[2]Acha Air Sales Price List'!$B$1:$X$65536,12,FALSE)*$L$14),2)</f>
        <v>0</v>
      </c>
      <c r="H491" s="26">
        <f t="shared" si="11"/>
        <v>0</v>
      </c>
      <c r="I491" s="18"/>
    </row>
    <row r="492" spans="1:9" ht="12.4" hidden="1" customHeight="1">
      <c r="A492" s="17"/>
      <c r="B492" s="1"/>
      <c r="C492" s="43"/>
      <c r="D492" s="116"/>
      <c r="E492" s="117"/>
      <c r="F492" s="50" t="str">
        <f>VLOOKUP(C492,'[2]Acha Air Sales Price List'!$B$1:$D$65536,3,FALSE)</f>
        <v>Exchange rate :</v>
      </c>
      <c r="G492" s="25">
        <f>ROUND(IF(ISBLANK(C492),0,VLOOKUP(C492,'[2]Acha Air Sales Price List'!$B$1:$X$65536,12,FALSE)*$L$14),2)</f>
        <v>0</v>
      </c>
      <c r="H492" s="26">
        <f t="shared" si="11"/>
        <v>0</v>
      </c>
      <c r="I492" s="18"/>
    </row>
    <row r="493" spans="1:9" ht="12.4" hidden="1" customHeight="1">
      <c r="A493" s="17"/>
      <c r="B493" s="1"/>
      <c r="C493" s="43"/>
      <c r="D493" s="116"/>
      <c r="E493" s="117"/>
      <c r="F493" s="50" t="str">
        <f>VLOOKUP(C493,'[2]Acha Air Sales Price List'!$B$1:$D$65536,3,FALSE)</f>
        <v>Exchange rate :</v>
      </c>
      <c r="G493" s="25">
        <f>ROUND(IF(ISBLANK(C493),0,VLOOKUP(C493,'[2]Acha Air Sales Price List'!$B$1:$X$65536,12,FALSE)*$L$14),2)</f>
        <v>0</v>
      </c>
      <c r="H493" s="26">
        <f t="shared" si="11"/>
        <v>0</v>
      </c>
      <c r="I493" s="18"/>
    </row>
    <row r="494" spans="1:9" ht="12.4" hidden="1" customHeight="1">
      <c r="A494" s="17"/>
      <c r="B494" s="1"/>
      <c r="C494" s="43"/>
      <c r="D494" s="116"/>
      <c r="E494" s="117"/>
      <c r="F494" s="50" t="str">
        <f>VLOOKUP(C494,'[2]Acha Air Sales Price List'!$B$1:$D$65536,3,FALSE)</f>
        <v>Exchange rate :</v>
      </c>
      <c r="G494" s="25">
        <f>ROUND(IF(ISBLANK(C494),0,VLOOKUP(C494,'[2]Acha Air Sales Price List'!$B$1:$X$65536,12,FALSE)*$L$14),2)</f>
        <v>0</v>
      </c>
      <c r="H494" s="26">
        <f t="shared" si="11"/>
        <v>0</v>
      </c>
      <c r="I494" s="18"/>
    </row>
    <row r="495" spans="1:9" ht="12.4" hidden="1" customHeight="1">
      <c r="A495" s="17"/>
      <c r="B495" s="1"/>
      <c r="C495" s="43"/>
      <c r="D495" s="116"/>
      <c r="E495" s="117"/>
      <c r="F495" s="50" t="str">
        <f>VLOOKUP(C495,'[2]Acha Air Sales Price List'!$B$1:$D$65536,3,FALSE)</f>
        <v>Exchange rate :</v>
      </c>
      <c r="G495" s="25">
        <f>ROUND(IF(ISBLANK(C495),0,VLOOKUP(C495,'[2]Acha Air Sales Price List'!$B$1:$X$65536,12,FALSE)*$L$14),2)</f>
        <v>0</v>
      </c>
      <c r="H495" s="26">
        <f t="shared" si="11"/>
        <v>0</v>
      </c>
      <c r="I495" s="18"/>
    </row>
    <row r="496" spans="1:9" ht="12.4" hidden="1" customHeight="1">
      <c r="A496" s="17"/>
      <c r="B496" s="1"/>
      <c r="C496" s="43"/>
      <c r="D496" s="116"/>
      <c r="E496" s="117"/>
      <c r="F496" s="50" t="str">
        <f>VLOOKUP(C496,'[2]Acha Air Sales Price List'!$B$1:$D$65536,3,FALSE)</f>
        <v>Exchange rate :</v>
      </c>
      <c r="G496" s="25">
        <f>ROUND(IF(ISBLANK(C496),0,VLOOKUP(C496,'[2]Acha Air Sales Price List'!$B$1:$X$65536,12,FALSE)*$L$14),2)</f>
        <v>0</v>
      </c>
      <c r="H496" s="26">
        <f t="shared" si="11"/>
        <v>0</v>
      </c>
      <c r="I496" s="18"/>
    </row>
    <row r="497" spans="1:9" ht="12.4" hidden="1" customHeight="1">
      <c r="A497" s="17"/>
      <c r="B497" s="1"/>
      <c r="C497" s="43"/>
      <c r="D497" s="116"/>
      <c r="E497" s="117"/>
      <c r="F497" s="50" t="str">
        <f>VLOOKUP(C497,'[2]Acha Air Sales Price List'!$B$1:$D$65536,3,FALSE)</f>
        <v>Exchange rate :</v>
      </c>
      <c r="G497" s="25">
        <f>ROUND(IF(ISBLANK(C497),0,VLOOKUP(C497,'[2]Acha Air Sales Price List'!$B$1:$X$65536,12,FALSE)*$L$14),2)</f>
        <v>0</v>
      </c>
      <c r="H497" s="26">
        <f t="shared" si="11"/>
        <v>0</v>
      </c>
      <c r="I497" s="18"/>
    </row>
    <row r="498" spans="1:9" ht="12.4" hidden="1" customHeight="1">
      <c r="A498" s="17"/>
      <c r="B498" s="1"/>
      <c r="C498" s="43"/>
      <c r="D498" s="116"/>
      <c r="E498" s="117"/>
      <c r="F498" s="50" t="str">
        <f>VLOOKUP(C498,'[2]Acha Air Sales Price List'!$B$1:$D$65536,3,FALSE)</f>
        <v>Exchange rate :</v>
      </c>
      <c r="G498" s="25">
        <f>ROUND(IF(ISBLANK(C498),0,VLOOKUP(C498,'[2]Acha Air Sales Price List'!$B$1:$X$65536,12,FALSE)*$L$14),2)</f>
        <v>0</v>
      </c>
      <c r="H498" s="26">
        <f t="shared" si="11"/>
        <v>0</v>
      </c>
      <c r="I498" s="18"/>
    </row>
    <row r="499" spans="1:9" ht="12.4" hidden="1" customHeight="1">
      <c r="A499" s="17"/>
      <c r="B499" s="1"/>
      <c r="C499" s="43"/>
      <c r="D499" s="116"/>
      <c r="E499" s="117"/>
      <c r="F499" s="50" t="str">
        <f>VLOOKUP(C499,'[2]Acha Air Sales Price List'!$B$1:$D$65536,3,FALSE)</f>
        <v>Exchange rate :</v>
      </c>
      <c r="G499" s="25">
        <f>ROUND(IF(ISBLANK(C499),0,VLOOKUP(C499,'[2]Acha Air Sales Price List'!$B$1:$X$65536,12,FALSE)*$L$14),2)</f>
        <v>0</v>
      </c>
      <c r="H499" s="26">
        <f t="shared" si="11"/>
        <v>0</v>
      </c>
      <c r="I499" s="18"/>
    </row>
    <row r="500" spans="1:9" ht="12.4" hidden="1" customHeight="1">
      <c r="A500" s="17"/>
      <c r="B500" s="1"/>
      <c r="C500" s="43"/>
      <c r="D500" s="116"/>
      <c r="E500" s="117"/>
      <c r="F500" s="50" t="str">
        <f>VLOOKUP(C500,'[2]Acha Air Sales Price List'!$B$1:$D$65536,3,FALSE)</f>
        <v>Exchange rate :</v>
      </c>
      <c r="G500" s="25">
        <f>ROUND(IF(ISBLANK(C500),0,VLOOKUP(C500,'[2]Acha Air Sales Price List'!$B$1:$X$65536,12,FALSE)*$L$14),2)</f>
        <v>0</v>
      </c>
      <c r="H500" s="26">
        <f t="shared" si="11"/>
        <v>0</v>
      </c>
      <c r="I500" s="18"/>
    </row>
    <row r="501" spans="1:9" ht="12.4" hidden="1" customHeight="1">
      <c r="A501" s="17"/>
      <c r="B501" s="1"/>
      <c r="C501" s="43"/>
      <c r="D501" s="116"/>
      <c r="E501" s="117"/>
      <c r="F501" s="50" t="str">
        <f>VLOOKUP(C501,'[2]Acha Air Sales Price List'!$B$1:$D$65536,3,FALSE)</f>
        <v>Exchange rate :</v>
      </c>
      <c r="G501" s="25">
        <f>ROUND(IF(ISBLANK(C501),0,VLOOKUP(C501,'[2]Acha Air Sales Price List'!$B$1:$X$65536,12,FALSE)*$L$14),2)</f>
        <v>0</v>
      </c>
      <c r="H501" s="26">
        <f t="shared" si="11"/>
        <v>0</v>
      </c>
      <c r="I501" s="18"/>
    </row>
    <row r="502" spans="1:9" ht="12.4" hidden="1" customHeight="1">
      <c r="A502" s="17"/>
      <c r="B502" s="1"/>
      <c r="C502" s="43"/>
      <c r="D502" s="116"/>
      <c r="E502" s="117"/>
      <c r="F502" s="50" t="str">
        <f>VLOOKUP(C502,'[2]Acha Air Sales Price List'!$B$1:$D$65536,3,FALSE)</f>
        <v>Exchange rate :</v>
      </c>
      <c r="G502" s="25">
        <f>ROUND(IF(ISBLANK(C502),0,VLOOKUP(C502,'[2]Acha Air Sales Price List'!$B$1:$X$65536,12,FALSE)*$L$14),2)</f>
        <v>0</v>
      </c>
      <c r="H502" s="26">
        <f t="shared" si="11"/>
        <v>0</v>
      </c>
      <c r="I502" s="18"/>
    </row>
    <row r="503" spans="1:9" ht="12.4" hidden="1" customHeight="1">
      <c r="A503" s="17"/>
      <c r="B503" s="1"/>
      <c r="C503" s="44"/>
      <c r="D503" s="116"/>
      <c r="E503" s="117"/>
      <c r="F503" s="50" t="str">
        <f>VLOOKUP(C503,'[2]Acha Air Sales Price List'!$B$1:$D$65536,3,FALSE)</f>
        <v>Exchange rate :</v>
      </c>
      <c r="G503" s="25">
        <f>ROUND(IF(ISBLANK(C503),0,VLOOKUP(C503,'[2]Acha Air Sales Price List'!$B$1:$X$65536,12,FALSE)*$L$14),2)</f>
        <v>0</v>
      </c>
      <c r="H503" s="26">
        <f>ROUND(IF(ISNUMBER(B503), G503*B503, 0),5)</f>
        <v>0</v>
      </c>
      <c r="I503" s="18"/>
    </row>
    <row r="504" spans="1:9" ht="12" hidden="1" customHeight="1">
      <c r="A504" s="17"/>
      <c r="B504" s="1"/>
      <c r="C504" s="43"/>
      <c r="D504" s="116"/>
      <c r="E504" s="117"/>
      <c r="F504" s="50" t="str">
        <f>VLOOKUP(C504,'[2]Acha Air Sales Price List'!$B$1:$D$65536,3,FALSE)</f>
        <v>Exchange rate :</v>
      </c>
      <c r="G504" s="25">
        <f>ROUND(IF(ISBLANK(C504),0,VLOOKUP(C504,'[2]Acha Air Sales Price List'!$B$1:$X$65536,12,FALSE)*$L$14),2)</f>
        <v>0</v>
      </c>
      <c r="H504" s="26">
        <f t="shared" ref="H504:H520" si="12">ROUND(IF(ISNUMBER(B504), G504*B504, 0),5)</f>
        <v>0</v>
      </c>
      <c r="I504" s="18"/>
    </row>
    <row r="505" spans="1:9" ht="12.4" hidden="1" customHeight="1">
      <c r="A505" s="17"/>
      <c r="B505" s="1"/>
      <c r="C505" s="43"/>
      <c r="D505" s="116"/>
      <c r="E505" s="117"/>
      <c r="F505" s="50" t="str">
        <f>VLOOKUP(C505,'[2]Acha Air Sales Price List'!$B$1:$D$65536,3,FALSE)</f>
        <v>Exchange rate :</v>
      </c>
      <c r="G505" s="25">
        <f>ROUND(IF(ISBLANK(C505),0,VLOOKUP(C505,'[2]Acha Air Sales Price List'!$B$1:$X$65536,12,FALSE)*$L$14),2)</f>
        <v>0</v>
      </c>
      <c r="H505" s="26">
        <f t="shared" si="12"/>
        <v>0</v>
      </c>
      <c r="I505" s="18"/>
    </row>
    <row r="506" spans="1:9" ht="12.4" hidden="1" customHeight="1">
      <c r="A506" s="17"/>
      <c r="B506" s="1"/>
      <c r="C506" s="43"/>
      <c r="D506" s="116"/>
      <c r="E506" s="117"/>
      <c r="F506" s="50" t="str">
        <f>VLOOKUP(C506,'[2]Acha Air Sales Price List'!$B$1:$D$65536,3,FALSE)</f>
        <v>Exchange rate :</v>
      </c>
      <c r="G506" s="25">
        <f>ROUND(IF(ISBLANK(C506),0,VLOOKUP(C506,'[2]Acha Air Sales Price List'!$B$1:$X$65536,12,FALSE)*$L$14),2)</f>
        <v>0</v>
      </c>
      <c r="H506" s="26">
        <f t="shared" si="12"/>
        <v>0</v>
      </c>
      <c r="I506" s="18"/>
    </row>
    <row r="507" spans="1:9" ht="12.4" hidden="1" customHeight="1">
      <c r="A507" s="17"/>
      <c r="B507" s="1"/>
      <c r="C507" s="43"/>
      <c r="D507" s="116"/>
      <c r="E507" s="117"/>
      <c r="F507" s="50" t="str">
        <f>VLOOKUP(C507,'[2]Acha Air Sales Price List'!$B$1:$D$65536,3,FALSE)</f>
        <v>Exchange rate :</v>
      </c>
      <c r="G507" s="25">
        <f>ROUND(IF(ISBLANK(C507),0,VLOOKUP(C507,'[2]Acha Air Sales Price List'!$B$1:$X$65536,12,FALSE)*$L$14),2)</f>
        <v>0</v>
      </c>
      <c r="H507" s="26">
        <f t="shared" si="12"/>
        <v>0</v>
      </c>
      <c r="I507" s="18"/>
    </row>
    <row r="508" spans="1:9" ht="12.4" hidden="1" customHeight="1">
      <c r="A508" s="17"/>
      <c r="B508" s="1"/>
      <c r="C508" s="43"/>
      <c r="D508" s="116"/>
      <c r="E508" s="117"/>
      <c r="F508" s="50" t="str">
        <f>VLOOKUP(C508,'[2]Acha Air Sales Price List'!$B$1:$D$65536,3,FALSE)</f>
        <v>Exchange rate :</v>
      </c>
      <c r="G508" s="25">
        <f>ROUND(IF(ISBLANK(C508),0,VLOOKUP(C508,'[2]Acha Air Sales Price List'!$B$1:$X$65536,12,FALSE)*$L$14),2)</f>
        <v>0</v>
      </c>
      <c r="H508" s="26">
        <f t="shared" si="12"/>
        <v>0</v>
      </c>
      <c r="I508" s="18"/>
    </row>
    <row r="509" spans="1:9" ht="12.4" hidden="1" customHeight="1">
      <c r="A509" s="17"/>
      <c r="B509" s="1"/>
      <c r="C509" s="43"/>
      <c r="D509" s="116"/>
      <c r="E509" s="117"/>
      <c r="F509" s="50" t="str">
        <f>VLOOKUP(C509,'[2]Acha Air Sales Price List'!$B$1:$D$65536,3,FALSE)</f>
        <v>Exchange rate :</v>
      </c>
      <c r="G509" s="25">
        <f>ROUND(IF(ISBLANK(C509),0,VLOOKUP(C509,'[2]Acha Air Sales Price List'!$B$1:$X$65536,12,FALSE)*$L$14),2)</f>
        <v>0</v>
      </c>
      <c r="H509" s="26">
        <f t="shared" si="12"/>
        <v>0</v>
      </c>
      <c r="I509" s="18"/>
    </row>
    <row r="510" spans="1:9" ht="12.4" hidden="1" customHeight="1">
      <c r="A510" s="17"/>
      <c r="B510" s="1"/>
      <c r="C510" s="43"/>
      <c r="D510" s="116"/>
      <c r="E510" s="117"/>
      <c r="F510" s="50" t="str">
        <f>VLOOKUP(C510,'[2]Acha Air Sales Price List'!$B$1:$D$65536,3,FALSE)</f>
        <v>Exchange rate :</v>
      </c>
      <c r="G510" s="25">
        <f>ROUND(IF(ISBLANK(C510),0,VLOOKUP(C510,'[2]Acha Air Sales Price List'!$B$1:$X$65536,12,FALSE)*$L$14),2)</f>
        <v>0</v>
      </c>
      <c r="H510" s="26">
        <f t="shared" si="12"/>
        <v>0</v>
      </c>
      <c r="I510" s="18"/>
    </row>
    <row r="511" spans="1:9" ht="12.4" hidden="1" customHeight="1">
      <c r="A511" s="17"/>
      <c r="B511" s="1"/>
      <c r="C511" s="43"/>
      <c r="D511" s="116"/>
      <c r="E511" s="117"/>
      <c r="F511" s="50" t="str">
        <f>VLOOKUP(C511,'[2]Acha Air Sales Price List'!$B$1:$D$65536,3,FALSE)</f>
        <v>Exchange rate :</v>
      </c>
      <c r="G511" s="25">
        <f>ROUND(IF(ISBLANK(C511),0,VLOOKUP(C511,'[2]Acha Air Sales Price List'!$B$1:$X$65536,12,FALSE)*$L$14),2)</f>
        <v>0</v>
      </c>
      <c r="H511" s="26">
        <f t="shared" si="12"/>
        <v>0</v>
      </c>
      <c r="I511" s="18"/>
    </row>
    <row r="512" spans="1:9" ht="12.4" hidden="1" customHeight="1">
      <c r="A512" s="17"/>
      <c r="B512" s="1"/>
      <c r="C512" s="43"/>
      <c r="D512" s="116"/>
      <c r="E512" s="117"/>
      <c r="F512" s="50" t="str">
        <f>VLOOKUP(C512,'[2]Acha Air Sales Price List'!$B$1:$D$65536,3,FALSE)</f>
        <v>Exchange rate :</v>
      </c>
      <c r="G512" s="25">
        <f>ROUND(IF(ISBLANK(C512),0,VLOOKUP(C512,'[2]Acha Air Sales Price List'!$B$1:$X$65536,12,FALSE)*$L$14),2)</f>
        <v>0</v>
      </c>
      <c r="H512" s="26">
        <f t="shared" si="12"/>
        <v>0</v>
      </c>
      <c r="I512" s="18"/>
    </row>
    <row r="513" spans="1:9" ht="12.4" hidden="1" customHeight="1">
      <c r="A513" s="17"/>
      <c r="B513" s="1"/>
      <c r="C513" s="43"/>
      <c r="D513" s="116"/>
      <c r="E513" s="117"/>
      <c r="F513" s="50" t="str">
        <f>VLOOKUP(C513,'[2]Acha Air Sales Price List'!$B$1:$D$65536,3,FALSE)</f>
        <v>Exchange rate :</v>
      </c>
      <c r="G513" s="25">
        <f>ROUND(IF(ISBLANK(C513),0,VLOOKUP(C513,'[2]Acha Air Sales Price List'!$B$1:$X$65536,12,FALSE)*$L$14),2)</f>
        <v>0</v>
      </c>
      <c r="H513" s="26">
        <f t="shared" si="12"/>
        <v>0</v>
      </c>
      <c r="I513" s="18"/>
    </row>
    <row r="514" spans="1:9" ht="12.4" hidden="1" customHeight="1">
      <c r="A514" s="17"/>
      <c r="B514" s="1"/>
      <c r="C514" s="43"/>
      <c r="D514" s="116"/>
      <c r="E514" s="117"/>
      <c r="F514" s="50" t="str">
        <f>VLOOKUP(C514,'[2]Acha Air Sales Price List'!$B$1:$D$65536,3,FALSE)</f>
        <v>Exchange rate :</v>
      </c>
      <c r="G514" s="25">
        <f>ROUND(IF(ISBLANK(C514),0,VLOOKUP(C514,'[2]Acha Air Sales Price List'!$B$1:$X$65536,12,FALSE)*$L$14),2)</f>
        <v>0</v>
      </c>
      <c r="H514" s="26">
        <f t="shared" si="12"/>
        <v>0</v>
      </c>
      <c r="I514" s="18"/>
    </row>
    <row r="515" spans="1:9" ht="12.4" hidden="1" customHeight="1">
      <c r="A515" s="17"/>
      <c r="B515" s="1"/>
      <c r="C515" s="43"/>
      <c r="D515" s="116"/>
      <c r="E515" s="117"/>
      <c r="F515" s="50" t="str">
        <f>VLOOKUP(C515,'[2]Acha Air Sales Price List'!$B$1:$D$65536,3,FALSE)</f>
        <v>Exchange rate :</v>
      </c>
      <c r="G515" s="25">
        <f>ROUND(IF(ISBLANK(C515),0,VLOOKUP(C515,'[2]Acha Air Sales Price List'!$B$1:$X$65536,12,FALSE)*$L$14),2)</f>
        <v>0</v>
      </c>
      <c r="H515" s="26">
        <f t="shared" si="12"/>
        <v>0</v>
      </c>
      <c r="I515" s="18"/>
    </row>
    <row r="516" spans="1:9" ht="12.4" hidden="1" customHeight="1">
      <c r="A516" s="17"/>
      <c r="B516" s="1"/>
      <c r="C516" s="43"/>
      <c r="D516" s="116"/>
      <c r="E516" s="117"/>
      <c r="F516" s="50" t="str">
        <f>VLOOKUP(C516,'[2]Acha Air Sales Price List'!$B$1:$D$65536,3,FALSE)</f>
        <v>Exchange rate :</v>
      </c>
      <c r="G516" s="25">
        <f>ROUND(IF(ISBLANK(C516),0,VLOOKUP(C516,'[2]Acha Air Sales Price List'!$B$1:$X$65536,12,FALSE)*$L$14),2)</f>
        <v>0</v>
      </c>
      <c r="H516" s="26">
        <f t="shared" si="12"/>
        <v>0</v>
      </c>
      <c r="I516" s="18"/>
    </row>
    <row r="517" spans="1:9" ht="12.4" hidden="1" customHeight="1">
      <c r="A517" s="17"/>
      <c r="B517" s="1"/>
      <c r="C517" s="43"/>
      <c r="D517" s="116"/>
      <c r="E517" s="117"/>
      <c r="F517" s="50" t="str">
        <f>VLOOKUP(C517,'[2]Acha Air Sales Price List'!$B$1:$D$65536,3,FALSE)</f>
        <v>Exchange rate :</v>
      </c>
      <c r="G517" s="25">
        <f>ROUND(IF(ISBLANK(C517),0,VLOOKUP(C517,'[2]Acha Air Sales Price List'!$B$1:$X$65536,12,FALSE)*$L$14),2)</f>
        <v>0</v>
      </c>
      <c r="H517" s="26">
        <f t="shared" si="12"/>
        <v>0</v>
      </c>
      <c r="I517" s="18"/>
    </row>
    <row r="518" spans="1:9" ht="12.4" hidden="1" customHeight="1">
      <c r="A518" s="17"/>
      <c r="B518" s="1"/>
      <c r="C518" s="43"/>
      <c r="D518" s="116"/>
      <c r="E518" s="117"/>
      <c r="F518" s="50" t="str">
        <f>VLOOKUP(C518,'[2]Acha Air Sales Price List'!$B$1:$D$65536,3,FALSE)</f>
        <v>Exchange rate :</v>
      </c>
      <c r="G518" s="25">
        <f>ROUND(IF(ISBLANK(C518),0,VLOOKUP(C518,'[2]Acha Air Sales Price List'!$B$1:$X$65536,12,FALSE)*$L$14),2)</f>
        <v>0</v>
      </c>
      <c r="H518" s="26">
        <f t="shared" si="12"/>
        <v>0</v>
      </c>
      <c r="I518" s="18"/>
    </row>
    <row r="519" spans="1:9" ht="12.4" hidden="1" customHeight="1">
      <c r="A519" s="17"/>
      <c r="B519" s="1"/>
      <c r="C519" s="44"/>
      <c r="D519" s="116"/>
      <c r="E519" s="117"/>
      <c r="F519" s="50" t="str">
        <f>VLOOKUP(C519,'[2]Acha Air Sales Price List'!$B$1:$D$65536,3,FALSE)</f>
        <v>Exchange rate :</v>
      </c>
      <c r="G519" s="25">
        <f>ROUND(IF(ISBLANK(C519),0,VLOOKUP(C519,'[2]Acha Air Sales Price List'!$B$1:$X$65536,12,FALSE)*$L$14),2)</f>
        <v>0</v>
      </c>
      <c r="H519" s="26">
        <f t="shared" si="12"/>
        <v>0</v>
      </c>
      <c r="I519" s="18"/>
    </row>
    <row r="520" spans="1:9" ht="12.4" hidden="1" customHeight="1">
      <c r="A520" s="17"/>
      <c r="B520" s="1"/>
      <c r="C520" s="44"/>
      <c r="D520" s="116"/>
      <c r="E520" s="117"/>
      <c r="F520" s="50" t="str">
        <f>VLOOKUP(C520,'[2]Acha Air Sales Price List'!$B$1:$D$65536,3,FALSE)</f>
        <v>Exchange rate :</v>
      </c>
      <c r="G520" s="25">
        <f>ROUND(IF(ISBLANK(C520),0,VLOOKUP(C520,'[2]Acha Air Sales Price List'!$B$1:$X$65536,12,FALSE)*$L$14),2)</f>
        <v>0</v>
      </c>
      <c r="H520" s="26">
        <f t="shared" si="12"/>
        <v>0</v>
      </c>
      <c r="I520" s="18"/>
    </row>
    <row r="521" spans="1:9" ht="12.4" hidden="1" customHeight="1">
      <c r="A521" s="17"/>
      <c r="B521" s="1"/>
      <c r="C521" s="43"/>
      <c r="D521" s="116"/>
      <c r="E521" s="117"/>
      <c r="F521" s="50" t="str">
        <f>VLOOKUP(C521,'[2]Acha Air Sales Price List'!$B$1:$D$65536,3,FALSE)</f>
        <v>Exchange rate :</v>
      </c>
      <c r="G521" s="25">
        <f>ROUND(IF(ISBLANK(C521),0,VLOOKUP(C521,'[2]Acha Air Sales Price List'!$B$1:$X$65536,12,FALSE)*$L$14),2)</f>
        <v>0</v>
      </c>
      <c r="H521" s="26">
        <f>ROUND(IF(ISNUMBER(B521), G521*B521, 0),5)</f>
        <v>0</v>
      </c>
      <c r="I521" s="18"/>
    </row>
    <row r="522" spans="1:9" ht="12.4" hidden="1" customHeight="1">
      <c r="A522" s="17"/>
      <c r="B522" s="1"/>
      <c r="C522" s="43"/>
      <c r="D522" s="116"/>
      <c r="E522" s="117"/>
      <c r="F522" s="50" t="str">
        <f>VLOOKUP(C522,'[2]Acha Air Sales Price List'!$B$1:$D$65536,3,FALSE)</f>
        <v>Exchange rate :</v>
      </c>
      <c r="G522" s="25">
        <f>ROUND(IF(ISBLANK(C522),0,VLOOKUP(C522,'[2]Acha Air Sales Price List'!$B$1:$X$65536,12,FALSE)*$L$14),2)</f>
        <v>0</v>
      </c>
      <c r="H522" s="26">
        <f t="shared" ref="H522:H559" si="13">ROUND(IF(ISNUMBER(B522), G522*B522, 0),5)</f>
        <v>0</v>
      </c>
      <c r="I522" s="18"/>
    </row>
    <row r="523" spans="1:9" ht="12.4" hidden="1" customHeight="1">
      <c r="A523" s="17"/>
      <c r="B523" s="1"/>
      <c r="C523" s="43"/>
      <c r="D523" s="116"/>
      <c r="E523" s="117"/>
      <c r="F523" s="50" t="str">
        <f>VLOOKUP(C523,'[2]Acha Air Sales Price List'!$B$1:$D$65536,3,FALSE)</f>
        <v>Exchange rate :</v>
      </c>
      <c r="G523" s="25">
        <f>ROUND(IF(ISBLANK(C523),0,VLOOKUP(C523,'[2]Acha Air Sales Price List'!$B$1:$X$65536,12,FALSE)*$L$14),2)</f>
        <v>0</v>
      </c>
      <c r="H523" s="26">
        <f t="shared" si="13"/>
        <v>0</v>
      </c>
      <c r="I523" s="18"/>
    </row>
    <row r="524" spans="1:9" ht="12.4" hidden="1" customHeight="1">
      <c r="A524" s="17"/>
      <c r="B524" s="1"/>
      <c r="C524" s="43"/>
      <c r="D524" s="116"/>
      <c r="E524" s="117"/>
      <c r="F524" s="50" t="str">
        <f>VLOOKUP(C524,'[2]Acha Air Sales Price List'!$B$1:$D$65536,3,FALSE)</f>
        <v>Exchange rate :</v>
      </c>
      <c r="G524" s="25">
        <f>ROUND(IF(ISBLANK(C524),0,VLOOKUP(C524,'[2]Acha Air Sales Price List'!$B$1:$X$65536,12,FALSE)*$L$14),2)</f>
        <v>0</v>
      </c>
      <c r="H524" s="26">
        <f t="shared" si="13"/>
        <v>0</v>
      </c>
      <c r="I524" s="18"/>
    </row>
    <row r="525" spans="1:9" ht="12.4" hidden="1" customHeight="1">
      <c r="A525" s="17"/>
      <c r="B525" s="1"/>
      <c r="C525" s="43"/>
      <c r="D525" s="116"/>
      <c r="E525" s="117"/>
      <c r="F525" s="50" t="str">
        <f>VLOOKUP(C525,'[2]Acha Air Sales Price List'!$B$1:$D$65536,3,FALSE)</f>
        <v>Exchange rate :</v>
      </c>
      <c r="G525" s="25">
        <f>ROUND(IF(ISBLANK(C525),0,VLOOKUP(C525,'[2]Acha Air Sales Price List'!$B$1:$X$65536,12,FALSE)*$L$14),2)</f>
        <v>0</v>
      </c>
      <c r="H525" s="26">
        <f t="shared" si="13"/>
        <v>0</v>
      </c>
      <c r="I525" s="18"/>
    </row>
    <row r="526" spans="1:9" ht="12.4" hidden="1" customHeight="1">
      <c r="A526" s="17"/>
      <c r="B526" s="1"/>
      <c r="C526" s="43"/>
      <c r="D526" s="116"/>
      <c r="E526" s="117"/>
      <c r="F526" s="50" t="str">
        <f>VLOOKUP(C526,'[2]Acha Air Sales Price List'!$B$1:$D$65536,3,FALSE)</f>
        <v>Exchange rate :</v>
      </c>
      <c r="G526" s="25">
        <f>ROUND(IF(ISBLANK(C526),0,VLOOKUP(C526,'[2]Acha Air Sales Price List'!$B$1:$X$65536,12,FALSE)*$L$14),2)</f>
        <v>0</v>
      </c>
      <c r="H526" s="26">
        <f t="shared" si="13"/>
        <v>0</v>
      </c>
      <c r="I526" s="18"/>
    </row>
    <row r="527" spans="1:9" ht="12.4" hidden="1" customHeight="1">
      <c r="A527" s="17"/>
      <c r="B527" s="1"/>
      <c r="C527" s="43"/>
      <c r="D527" s="116"/>
      <c r="E527" s="117"/>
      <c r="F527" s="50" t="str">
        <f>VLOOKUP(C527,'[2]Acha Air Sales Price List'!$B$1:$D$65536,3,FALSE)</f>
        <v>Exchange rate :</v>
      </c>
      <c r="G527" s="25">
        <f>ROUND(IF(ISBLANK(C527),0,VLOOKUP(C527,'[2]Acha Air Sales Price List'!$B$1:$X$65536,12,FALSE)*$L$14),2)</f>
        <v>0</v>
      </c>
      <c r="H527" s="26">
        <f t="shared" si="13"/>
        <v>0</v>
      </c>
      <c r="I527" s="18"/>
    </row>
    <row r="528" spans="1:9" ht="12.4" hidden="1" customHeight="1">
      <c r="A528" s="17"/>
      <c r="B528" s="1"/>
      <c r="C528" s="43"/>
      <c r="D528" s="116"/>
      <c r="E528" s="117"/>
      <c r="F528" s="50" t="str">
        <f>VLOOKUP(C528,'[2]Acha Air Sales Price List'!$B$1:$D$65536,3,FALSE)</f>
        <v>Exchange rate :</v>
      </c>
      <c r="G528" s="25">
        <f>ROUND(IF(ISBLANK(C528),0,VLOOKUP(C528,'[2]Acha Air Sales Price List'!$B$1:$X$65536,12,FALSE)*$L$14),2)</f>
        <v>0</v>
      </c>
      <c r="H528" s="26">
        <f t="shared" si="13"/>
        <v>0</v>
      </c>
      <c r="I528" s="18"/>
    </row>
    <row r="529" spans="1:9" ht="12.4" hidden="1" customHeight="1">
      <c r="A529" s="17"/>
      <c r="B529" s="1"/>
      <c r="C529" s="43"/>
      <c r="D529" s="116"/>
      <c r="E529" s="117"/>
      <c r="F529" s="50" t="str">
        <f>VLOOKUP(C529,'[2]Acha Air Sales Price List'!$B$1:$D$65536,3,FALSE)</f>
        <v>Exchange rate :</v>
      </c>
      <c r="G529" s="25">
        <f>ROUND(IF(ISBLANK(C529),0,VLOOKUP(C529,'[2]Acha Air Sales Price List'!$B$1:$X$65536,12,FALSE)*$L$14),2)</f>
        <v>0</v>
      </c>
      <c r="H529" s="26">
        <f t="shared" si="13"/>
        <v>0</v>
      </c>
      <c r="I529" s="18"/>
    </row>
    <row r="530" spans="1:9" ht="12.4" hidden="1" customHeight="1">
      <c r="A530" s="17"/>
      <c r="B530" s="1"/>
      <c r="C530" s="43"/>
      <c r="D530" s="116"/>
      <c r="E530" s="117"/>
      <c r="F530" s="50" t="str">
        <f>VLOOKUP(C530,'[2]Acha Air Sales Price List'!$B$1:$D$65536,3,FALSE)</f>
        <v>Exchange rate :</v>
      </c>
      <c r="G530" s="25">
        <f>ROUND(IF(ISBLANK(C530),0,VLOOKUP(C530,'[2]Acha Air Sales Price List'!$B$1:$X$65536,12,FALSE)*$L$14),2)</f>
        <v>0</v>
      </c>
      <c r="H530" s="26">
        <f t="shared" si="13"/>
        <v>0</v>
      </c>
      <c r="I530" s="18"/>
    </row>
    <row r="531" spans="1:9" ht="12.4" hidden="1" customHeight="1">
      <c r="A531" s="17"/>
      <c r="B531" s="1"/>
      <c r="C531" s="43"/>
      <c r="D531" s="116"/>
      <c r="E531" s="117"/>
      <c r="F531" s="50" t="str">
        <f>VLOOKUP(C531,'[2]Acha Air Sales Price List'!$B$1:$D$65536,3,FALSE)</f>
        <v>Exchange rate :</v>
      </c>
      <c r="G531" s="25">
        <f>ROUND(IF(ISBLANK(C531),0,VLOOKUP(C531,'[2]Acha Air Sales Price List'!$B$1:$X$65536,12,FALSE)*$L$14),2)</f>
        <v>0</v>
      </c>
      <c r="H531" s="26">
        <f t="shared" si="13"/>
        <v>0</v>
      </c>
      <c r="I531" s="18"/>
    </row>
    <row r="532" spans="1:9" ht="12.4" hidden="1" customHeight="1">
      <c r="A532" s="17"/>
      <c r="B532" s="1"/>
      <c r="C532" s="44"/>
      <c r="D532" s="116"/>
      <c r="E532" s="117"/>
      <c r="F532" s="50" t="str">
        <f>VLOOKUP(C532,'[2]Acha Air Sales Price List'!$B$1:$D$65536,3,FALSE)</f>
        <v>Exchange rate :</v>
      </c>
      <c r="G532" s="25">
        <f>ROUND(IF(ISBLANK(C532),0,VLOOKUP(C532,'[2]Acha Air Sales Price List'!$B$1:$X$65536,12,FALSE)*$L$14),2)</f>
        <v>0</v>
      </c>
      <c r="H532" s="26">
        <f t="shared" si="13"/>
        <v>0</v>
      </c>
      <c r="I532" s="18"/>
    </row>
    <row r="533" spans="1:9" ht="12" hidden="1" customHeight="1">
      <c r="A533" s="17"/>
      <c r="B533" s="1"/>
      <c r="C533" s="43"/>
      <c r="D533" s="116"/>
      <c r="E533" s="117"/>
      <c r="F533" s="50" t="str">
        <f>VLOOKUP(C533,'[2]Acha Air Sales Price List'!$B$1:$D$65536,3,FALSE)</f>
        <v>Exchange rate :</v>
      </c>
      <c r="G533" s="25">
        <f>ROUND(IF(ISBLANK(C533),0,VLOOKUP(C533,'[2]Acha Air Sales Price List'!$B$1:$X$65536,12,FALSE)*$L$14),2)</f>
        <v>0</v>
      </c>
      <c r="H533" s="26">
        <f t="shared" si="13"/>
        <v>0</v>
      </c>
      <c r="I533" s="18"/>
    </row>
    <row r="534" spans="1:9" ht="12.4" hidden="1" customHeight="1">
      <c r="A534" s="17"/>
      <c r="B534" s="1"/>
      <c r="C534" s="43"/>
      <c r="D534" s="116"/>
      <c r="E534" s="117"/>
      <c r="F534" s="50" t="str">
        <f>VLOOKUP(C534,'[2]Acha Air Sales Price List'!$B$1:$D$65536,3,FALSE)</f>
        <v>Exchange rate :</v>
      </c>
      <c r="G534" s="25">
        <f>ROUND(IF(ISBLANK(C534),0,VLOOKUP(C534,'[2]Acha Air Sales Price List'!$B$1:$X$65536,12,FALSE)*$L$14),2)</f>
        <v>0</v>
      </c>
      <c r="H534" s="26">
        <f t="shared" si="13"/>
        <v>0</v>
      </c>
      <c r="I534" s="18"/>
    </row>
    <row r="535" spans="1:9" ht="12.4" hidden="1" customHeight="1">
      <c r="A535" s="17"/>
      <c r="B535" s="1"/>
      <c r="C535" s="43"/>
      <c r="D535" s="116"/>
      <c r="E535" s="117"/>
      <c r="F535" s="50" t="str">
        <f>VLOOKUP(C535,'[2]Acha Air Sales Price List'!$B$1:$D$65536,3,FALSE)</f>
        <v>Exchange rate :</v>
      </c>
      <c r="G535" s="25">
        <f>ROUND(IF(ISBLANK(C535),0,VLOOKUP(C535,'[2]Acha Air Sales Price List'!$B$1:$X$65536,12,FALSE)*$L$14),2)</f>
        <v>0</v>
      </c>
      <c r="H535" s="26">
        <f t="shared" si="13"/>
        <v>0</v>
      </c>
      <c r="I535" s="18"/>
    </row>
    <row r="536" spans="1:9" ht="12.4" hidden="1" customHeight="1">
      <c r="A536" s="17"/>
      <c r="B536" s="1"/>
      <c r="C536" s="43"/>
      <c r="D536" s="116"/>
      <c r="E536" s="117"/>
      <c r="F536" s="50" t="str">
        <f>VLOOKUP(C536,'[2]Acha Air Sales Price List'!$B$1:$D$65536,3,FALSE)</f>
        <v>Exchange rate :</v>
      </c>
      <c r="G536" s="25">
        <f>ROUND(IF(ISBLANK(C536),0,VLOOKUP(C536,'[2]Acha Air Sales Price List'!$B$1:$X$65536,12,FALSE)*$L$14),2)</f>
        <v>0</v>
      </c>
      <c r="H536" s="26">
        <f t="shared" si="13"/>
        <v>0</v>
      </c>
      <c r="I536" s="18"/>
    </row>
    <row r="537" spans="1:9" ht="12.4" hidden="1" customHeight="1">
      <c r="A537" s="17"/>
      <c r="B537" s="1"/>
      <c r="C537" s="43"/>
      <c r="D537" s="116"/>
      <c r="E537" s="117"/>
      <c r="F537" s="50" t="str">
        <f>VLOOKUP(C537,'[2]Acha Air Sales Price List'!$B$1:$D$65536,3,FALSE)</f>
        <v>Exchange rate :</v>
      </c>
      <c r="G537" s="25">
        <f>ROUND(IF(ISBLANK(C537),0,VLOOKUP(C537,'[2]Acha Air Sales Price List'!$B$1:$X$65536,12,FALSE)*$L$14),2)</f>
        <v>0</v>
      </c>
      <c r="H537" s="26">
        <f t="shared" si="13"/>
        <v>0</v>
      </c>
      <c r="I537" s="18"/>
    </row>
    <row r="538" spans="1:9" ht="12.4" hidden="1" customHeight="1">
      <c r="A538" s="17"/>
      <c r="B538" s="1"/>
      <c r="C538" s="43"/>
      <c r="D538" s="116"/>
      <c r="E538" s="117"/>
      <c r="F538" s="50" t="str">
        <f>VLOOKUP(C538,'[2]Acha Air Sales Price List'!$B$1:$D$65536,3,FALSE)</f>
        <v>Exchange rate :</v>
      </c>
      <c r="G538" s="25">
        <f>ROUND(IF(ISBLANK(C538),0,VLOOKUP(C538,'[2]Acha Air Sales Price List'!$B$1:$X$65536,12,FALSE)*$L$14),2)</f>
        <v>0</v>
      </c>
      <c r="H538" s="26">
        <f t="shared" si="13"/>
        <v>0</v>
      </c>
      <c r="I538" s="18"/>
    </row>
    <row r="539" spans="1:9" ht="12.4" hidden="1" customHeight="1">
      <c r="A539" s="17"/>
      <c r="B539" s="1"/>
      <c r="C539" s="43"/>
      <c r="D539" s="116"/>
      <c r="E539" s="117"/>
      <c r="F539" s="50" t="str">
        <f>VLOOKUP(C539,'[2]Acha Air Sales Price List'!$B$1:$D$65536,3,FALSE)</f>
        <v>Exchange rate :</v>
      </c>
      <c r="G539" s="25">
        <f>ROUND(IF(ISBLANK(C539),0,VLOOKUP(C539,'[2]Acha Air Sales Price List'!$B$1:$X$65536,12,FALSE)*$L$14),2)</f>
        <v>0</v>
      </c>
      <c r="H539" s="26">
        <f t="shared" si="13"/>
        <v>0</v>
      </c>
      <c r="I539" s="18"/>
    </row>
    <row r="540" spans="1:9" ht="12.4" hidden="1" customHeight="1">
      <c r="A540" s="17"/>
      <c r="B540" s="1"/>
      <c r="C540" s="43"/>
      <c r="D540" s="116"/>
      <c r="E540" s="117"/>
      <c r="F540" s="50" t="str">
        <f>VLOOKUP(C540,'[2]Acha Air Sales Price List'!$B$1:$D$65536,3,FALSE)</f>
        <v>Exchange rate :</v>
      </c>
      <c r="G540" s="25">
        <f>ROUND(IF(ISBLANK(C540),0,VLOOKUP(C540,'[2]Acha Air Sales Price List'!$B$1:$X$65536,12,FALSE)*$L$14),2)</f>
        <v>0</v>
      </c>
      <c r="H540" s="26">
        <f t="shared" si="13"/>
        <v>0</v>
      </c>
      <c r="I540" s="18"/>
    </row>
    <row r="541" spans="1:9" ht="12.4" hidden="1" customHeight="1">
      <c r="A541" s="17"/>
      <c r="B541" s="1"/>
      <c r="C541" s="43"/>
      <c r="D541" s="116"/>
      <c r="E541" s="117"/>
      <c r="F541" s="50" t="str">
        <f>VLOOKUP(C541,'[2]Acha Air Sales Price List'!$B$1:$D$65536,3,FALSE)</f>
        <v>Exchange rate :</v>
      </c>
      <c r="G541" s="25">
        <f>ROUND(IF(ISBLANK(C541),0,VLOOKUP(C541,'[2]Acha Air Sales Price List'!$B$1:$X$65536,12,FALSE)*$L$14),2)</f>
        <v>0</v>
      </c>
      <c r="H541" s="26">
        <f t="shared" si="13"/>
        <v>0</v>
      </c>
      <c r="I541" s="18"/>
    </row>
    <row r="542" spans="1:9" ht="12.4" hidden="1" customHeight="1">
      <c r="A542" s="17"/>
      <c r="B542" s="1"/>
      <c r="C542" s="43"/>
      <c r="D542" s="116"/>
      <c r="E542" s="117"/>
      <c r="F542" s="50" t="str">
        <f>VLOOKUP(C542,'[2]Acha Air Sales Price List'!$B$1:$D$65536,3,FALSE)</f>
        <v>Exchange rate :</v>
      </c>
      <c r="G542" s="25">
        <f>ROUND(IF(ISBLANK(C542),0,VLOOKUP(C542,'[2]Acha Air Sales Price List'!$B$1:$X$65536,12,FALSE)*$L$14),2)</f>
        <v>0</v>
      </c>
      <c r="H542" s="26">
        <f t="shared" si="13"/>
        <v>0</v>
      </c>
      <c r="I542" s="18"/>
    </row>
    <row r="543" spans="1:9" ht="12.4" hidden="1" customHeight="1">
      <c r="A543" s="17"/>
      <c r="B543" s="1"/>
      <c r="C543" s="43"/>
      <c r="D543" s="116"/>
      <c r="E543" s="117"/>
      <c r="F543" s="50" t="str">
        <f>VLOOKUP(C543,'[2]Acha Air Sales Price List'!$B$1:$D$65536,3,FALSE)</f>
        <v>Exchange rate :</v>
      </c>
      <c r="G543" s="25">
        <f>ROUND(IF(ISBLANK(C543),0,VLOOKUP(C543,'[2]Acha Air Sales Price List'!$B$1:$X$65536,12,FALSE)*$L$14),2)</f>
        <v>0</v>
      </c>
      <c r="H543" s="26">
        <f t="shared" si="13"/>
        <v>0</v>
      </c>
      <c r="I543" s="18"/>
    </row>
    <row r="544" spans="1:9" ht="12.4" hidden="1" customHeight="1">
      <c r="A544" s="17"/>
      <c r="B544" s="1"/>
      <c r="C544" s="43"/>
      <c r="D544" s="116"/>
      <c r="E544" s="117"/>
      <c r="F544" s="50" t="str">
        <f>VLOOKUP(C544,'[2]Acha Air Sales Price List'!$B$1:$D$65536,3,FALSE)</f>
        <v>Exchange rate :</v>
      </c>
      <c r="G544" s="25">
        <f>ROUND(IF(ISBLANK(C544),0,VLOOKUP(C544,'[2]Acha Air Sales Price List'!$B$1:$X$65536,12,FALSE)*$L$14),2)</f>
        <v>0</v>
      </c>
      <c r="H544" s="26">
        <f t="shared" si="13"/>
        <v>0</v>
      </c>
      <c r="I544" s="18"/>
    </row>
    <row r="545" spans="1:9" ht="12.4" hidden="1" customHeight="1">
      <c r="A545" s="17"/>
      <c r="B545" s="1"/>
      <c r="C545" s="43"/>
      <c r="D545" s="116"/>
      <c r="E545" s="117"/>
      <c r="F545" s="50" t="str">
        <f>VLOOKUP(C545,'[2]Acha Air Sales Price List'!$B$1:$D$65536,3,FALSE)</f>
        <v>Exchange rate :</v>
      </c>
      <c r="G545" s="25">
        <f>ROUND(IF(ISBLANK(C545),0,VLOOKUP(C545,'[2]Acha Air Sales Price List'!$B$1:$X$65536,12,FALSE)*$L$14),2)</f>
        <v>0</v>
      </c>
      <c r="H545" s="26">
        <f t="shared" si="13"/>
        <v>0</v>
      </c>
      <c r="I545" s="18"/>
    </row>
    <row r="546" spans="1:9" ht="12.4" hidden="1" customHeight="1">
      <c r="A546" s="17"/>
      <c r="B546" s="1"/>
      <c r="C546" s="43"/>
      <c r="D546" s="116"/>
      <c r="E546" s="117"/>
      <c r="F546" s="50" t="str">
        <f>VLOOKUP(C546,'[2]Acha Air Sales Price List'!$B$1:$D$65536,3,FALSE)</f>
        <v>Exchange rate :</v>
      </c>
      <c r="G546" s="25">
        <f>ROUND(IF(ISBLANK(C546),0,VLOOKUP(C546,'[2]Acha Air Sales Price List'!$B$1:$X$65536,12,FALSE)*$L$14),2)</f>
        <v>0</v>
      </c>
      <c r="H546" s="26">
        <f t="shared" si="13"/>
        <v>0</v>
      </c>
      <c r="I546" s="18"/>
    </row>
    <row r="547" spans="1:9" ht="12.4" hidden="1" customHeight="1">
      <c r="A547" s="17"/>
      <c r="B547" s="1"/>
      <c r="C547" s="43"/>
      <c r="D547" s="116"/>
      <c r="E547" s="117"/>
      <c r="F547" s="50" t="str">
        <f>VLOOKUP(C547,'[2]Acha Air Sales Price List'!$B$1:$D$65536,3,FALSE)</f>
        <v>Exchange rate :</v>
      </c>
      <c r="G547" s="25">
        <f>ROUND(IF(ISBLANK(C547),0,VLOOKUP(C547,'[2]Acha Air Sales Price List'!$B$1:$X$65536,12,FALSE)*$L$14),2)</f>
        <v>0</v>
      </c>
      <c r="H547" s="26">
        <f t="shared" si="13"/>
        <v>0</v>
      </c>
      <c r="I547" s="18"/>
    </row>
    <row r="548" spans="1:9" ht="12.4" hidden="1" customHeight="1">
      <c r="A548" s="17"/>
      <c r="B548" s="1"/>
      <c r="C548" s="43"/>
      <c r="D548" s="116"/>
      <c r="E548" s="117"/>
      <c r="F548" s="50" t="str">
        <f>VLOOKUP(C548,'[2]Acha Air Sales Price List'!$B$1:$D$65536,3,FALSE)</f>
        <v>Exchange rate :</v>
      </c>
      <c r="G548" s="25">
        <f>ROUND(IF(ISBLANK(C548),0,VLOOKUP(C548,'[2]Acha Air Sales Price List'!$B$1:$X$65536,12,FALSE)*$L$14),2)</f>
        <v>0</v>
      </c>
      <c r="H548" s="26">
        <f t="shared" si="13"/>
        <v>0</v>
      </c>
      <c r="I548" s="18"/>
    </row>
    <row r="549" spans="1:9" ht="12.4" hidden="1" customHeight="1">
      <c r="A549" s="17"/>
      <c r="B549" s="1"/>
      <c r="C549" s="43"/>
      <c r="D549" s="116"/>
      <c r="E549" s="117"/>
      <c r="F549" s="50" t="str">
        <f>VLOOKUP(C549,'[2]Acha Air Sales Price List'!$B$1:$D$65536,3,FALSE)</f>
        <v>Exchange rate :</v>
      </c>
      <c r="G549" s="25">
        <f>ROUND(IF(ISBLANK(C549),0,VLOOKUP(C549,'[2]Acha Air Sales Price List'!$B$1:$X$65536,12,FALSE)*$L$14),2)</f>
        <v>0</v>
      </c>
      <c r="H549" s="26">
        <f t="shared" si="13"/>
        <v>0</v>
      </c>
      <c r="I549" s="18"/>
    </row>
    <row r="550" spans="1:9" ht="12.4" hidden="1" customHeight="1">
      <c r="A550" s="17"/>
      <c r="B550" s="1"/>
      <c r="C550" s="43"/>
      <c r="D550" s="116"/>
      <c r="E550" s="117"/>
      <c r="F550" s="50" t="str">
        <f>VLOOKUP(C550,'[2]Acha Air Sales Price List'!$B$1:$D$65536,3,FALSE)</f>
        <v>Exchange rate :</v>
      </c>
      <c r="G550" s="25">
        <f>ROUND(IF(ISBLANK(C550),0,VLOOKUP(C550,'[2]Acha Air Sales Price List'!$B$1:$X$65536,12,FALSE)*$L$14),2)</f>
        <v>0</v>
      </c>
      <c r="H550" s="26">
        <f t="shared" si="13"/>
        <v>0</v>
      </c>
      <c r="I550" s="18"/>
    </row>
    <row r="551" spans="1:9" ht="12.4" hidden="1" customHeight="1">
      <c r="A551" s="17"/>
      <c r="B551" s="1"/>
      <c r="C551" s="43"/>
      <c r="D551" s="116"/>
      <c r="E551" s="117"/>
      <c r="F551" s="50" t="str">
        <f>VLOOKUP(C551,'[2]Acha Air Sales Price List'!$B$1:$D$65536,3,FALSE)</f>
        <v>Exchange rate :</v>
      </c>
      <c r="G551" s="25">
        <f>ROUND(IF(ISBLANK(C551),0,VLOOKUP(C551,'[2]Acha Air Sales Price List'!$B$1:$X$65536,12,FALSE)*$L$14),2)</f>
        <v>0</v>
      </c>
      <c r="H551" s="26">
        <f t="shared" si="13"/>
        <v>0</v>
      </c>
      <c r="I551" s="18"/>
    </row>
    <row r="552" spans="1:9" ht="12.4" hidden="1" customHeight="1">
      <c r="A552" s="17"/>
      <c r="B552" s="1"/>
      <c r="C552" s="43"/>
      <c r="D552" s="116"/>
      <c r="E552" s="117"/>
      <c r="F552" s="50" t="str">
        <f>VLOOKUP(C552,'[2]Acha Air Sales Price List'!$B$1:$D$65536,3,FALSE)</f>
        <v>Exchange rate :</v>
      </c>
      <c r="G552" s="25">
        <f>ROUND(IF(ISBLANK(C552),0,VLOOKUP(C552,'[2]Acha Air Sales Price List'!$B$1:$X$65536,12,FALSE)*$L$14),2)</f>
        <v>0</v>
      </c>
      <c r="H552" s="26">
        <f t="shared" si="13"/>
        <v>0</v>
      </c>
      <c r="I552" s="18"/>
    </row>
    <row r="553" spans="1:9" ht="12.4" hidden="1" customHeight="1">
      <c r="A553" s="17"/>
      <c r="B553" s="1"/>
      <c r="C553" s="43"/>
      <c r="D553" s="116"/>
      <c r="E553" s="117"/>
      <c r="F553" s="50" t="str">
        <f>VLOOKUP(C553,'[2]Acha Air Sales Price List'!$B$1:$D$65536,3,FALSE)</f>
        <v>Exchange rate :</v>
      </c>
      <c r="G553" s="25">
        <f>ROUND(IF(ISBLANK(C553),0,VLOOKUP(C553,'[2]Acha Air Sales Price List'!$B$1:$X$65536,12,FALSE)*$L$14),2)</f>
        <v>0</v>
      </c>
      <c r="H553" s="26">
        <f t="shared" si="13"/>
        <v>0</v>
      </c>
      <c r="I553" s="18"/>
    </row>
    <row r="554" spans="1:9" ht="12.4" hidden="1" customHeight="1">
      <c r="A554" s="17"/>
      <c r="B554" s="1"/>
      <c r="C554" s="43"/>
      <c r="D554" s="116"/>
      <c r="E554" s="117"/>
      <c r="F554" s="50" t="str">
        <f>VLOOKUP(C554,'[2]Acha Air Sales Price List'!$B$1:$D$65536,3,FALSE)</f>
        <v>Exchange rate :</v>
      </c>
      <c r="G554" s="25">
        <f>ROUND(IF(ISBLANK(C554),0,VLOOKUP(C554,'[2]Acha Air Sales Price List'!$B$1:$X$65536,12,FALSE)*$L$14),2)</f>
        <v>0</v>
      </c>
      <c r="H554" s="26">
        <f t="shared" si="13"/>
        <v>0</v>
      </c>
      <c r="I554" s="18"/>
    </row>
    <row r="555" spans="1:9" ht="12.4" hidden="1" customHeight="1">
      <c r="A555" s="17"/>
      <c r="B555" s="1"/>
      <c r="C555" s="43"/>
      <c r="D555" s="116"/>
      <c r="E555" s="117"/>
      <c r="F555" s="50" t="str">
        <f>VLOOKUP(C555,'[2]Acha Air Sales Price List'!$B$1:$D$65536,3,FALSE)</f>
        <v>Exchange rate :</v>
      </c>
      <c r="G555" s="25">
        <f>ROUND(IF(ISBLANK(C555),0,VLOOKUP(C555,'[2]Acha Air Sales Price List'!$B$1:$X$65536,12,FALSE)*$L$14),2)</f>
        <v>0</v>
      </c>
      <c r="H555" s="26">
        <f t="shared" si="13"/>
        <v>0</v>
      </c>
      <c r="I555" s="18"/>
    </row>
    <row r="556" spans="1:9" ht="12.4" hidden="1" customHeight="1">
      <c r="A556" s="17"/>
      <c r="B556" s="1"/>
      <c r="C556" s="43"/>
      <c r="D556" s="116"/>
      <c r="E556" s="117"/>
      <c r="F556" s="50" t="str">
        <f>VLOOKUP(C556,'[2]Acha Air Sales Price List'!$B$1:$D$65536,3,FALSE)</f>
        <v>Exchange rate :</v>
      </c>
      <c r="G556" s="25">
        <f>ROUND(IF(ISBLANK(C556),0,VLOOKUP(C556,'[2]Acha Air Sales Price List'!$B$1:$X$65536,12,FALSE)*$L$14),2)</f>
        <v>0</v>
      </c>
      <c r="H556" s="26">
        <f t="shared" si="13"/>
        <v>0</v>
      </c>
      <c r="I556" s="18"/>
    </row>
    <row r="557" spans="1:9" ht="12.4" hidden="1" customHeight="1">
      <c r="A557" s="17"/>
      <c r="B557" s="1"/>
      <c r="C557" s="43"/>
      <c r="D557" s="116"/>
      <c r="E557" s="117"/>
      <c r="F557" s="50" t="str">
        <f>VLOOKUP(C557,'[2]Acha Air Sales Price List'!$B$1:$D$65536,3,FALSE)</f>
        <v>Exchange rate :</v>
      </c>
      <c r="G557" s="25">
        <f>ROUND(IF(ISBLANK(C557),0,VLOOKUP(C557,'[2]Acha Air Sales Price List'!$B$1:$X$65536,12,FALSE)*$L$14),2)</f>
        <v>0</v>
      </c>
      <c r="H557" s="26">
        <f t="shared" si="13"/>
        <v>0</v>
      </c>
      <c r="I557" s="18"/>
    </row>
    <row r="558" spans="1:9" ht="12.4" hidden="1" customHeight="1">
      <c r="A558" s="17"/>
      <c r="B558" s="1"/>
      <c r="C558" s="43"/>
      <c r="D558" s="116"/>
      <c r="E558" s="117"/>
      <c r="F558" s="50" t="str">
        <f>VLOOKUP(C558,'[2]Acha Air Sales Price List'!$B$1:$D$65536,3,FALSE)</f>
        <v>Exchange rate :</v>
      </c>
      <c r="G558" s="25">
        <f>ROUND(IF(ISBLANK(C558),0,VLOOKUP(C558,'[2]Acha Air Sales Price List'!$B$1:$X$65536,12,FALSE)*$L$14),2)</f>
        <v>0</v>
      </c>
      <c r="H558" s="26">
        <f t="shared" si="13"/>
        <v>0</v>
      </c>
      <c r="I558" s="18"/>
    </row>
    <row r="559" spans="1:9" ht="12.4" hidden="1" customHeight="1">
      <c r="A559" s="17"/>
      <c r="B559" s="1"/>
      <c r="C559" s="43"/>
      <c r="D559" s="116"/>
      <c r="E559" s="117"/>
      <c r="F559" s="50" t="str">
        <f>VLOOKUP(C559,'[2]Acha Air Sales Price List'!$B$1:$D$65536,3,FALSE)</f>
        <v>Exchange rate :</v>
      </c>
      <c r="G559" s="25">
        <f>ROUND(IF(ISBLANK(C559),0,VLOOKUP(C559,'[2]Acha Air Sales Price List'!$B$1:$X$65536,12,FALSE)*$L$14),2)</f>
        <v>0</v>
      </c>
      <c r="H559" s="26">
        <f t="shared" si="13"/>
        <v>0</v>
      </c>
      <c r="I559" s="18"/>
    </row>
    <row r="560" spans="1:9" ht="12.4" hidden="1" customHeight="1">
      <c r="A560" s="17"/>
      <c r="B560" s="1"/>
      <c r="C560" s="44"/>
      <c r="D560" s="116"/>
      <c r="E560" s="117"/>
      <c r="F560" s="50" t="str">
        <f>VLOOKUP(C560,'[2]Acha Air Sales Price List'!$B$1:$D$65536,3,FALSE)</f>
        <v>Exchange rate :</v>
      </c>
      <c r="G560" s="25">
        <f>ROUND(IF(ISBLANK(C560),0,VLOOKUP(C560,'[2]Acha Air Sales Price List'!$B$1:$X$65536,12,FALSE)*$L$14),2)</f>
        <v>0</v>
      </c>
      <c r="H560" s="26">
        <f>ROUND(IF(ISNUMBER(B560), G560*B560, 0),5)</f>
        <v>0</v>
      </c>
      <c r="I560" s="18"/>
    </row>
    <row r="561" spans="1:9" ht="12" hidden="1" customHeight="1">
      <c r="A561" s="17"/>
      <c r="B561" s="1"/>
      <c r="C561" s="43"/>
      <c r="D561" s="116"/>
      <c r="E561" s="117"/>
      <c r="F561" s="50" t="str">
        <f>VLOOKUP(C561,'[2]Acha Air Sales Price List'!$B$1:$D$65536,3,FALSE)</f>
        <v>Exchange rate :</v>
      </c>
      <c r="G561" s="25">
        <f>ROUND(IF(ISBLANK(C561),0,VLOOKUP(C561,'[2]Acha Air Sales Price List'!$B$1:$X$65536,12,FALSE)*$L$14),2)</f>
        <v>0</v>
      </c>
      <c r="H561" s="26">
        <f t="shared" ref="H561:H611" si="14">ROUND(IF(ISNUMBER(B561), G561*B561, 0),5)</f>
        <v>0</v>
      </c>
      <c r="I561" s="18"/>
    </row>
    <row r="562" spans="1:9" ht="12.4" hidden="1" customHeight="1">
      <c r="A562" s="17"/>
      <c r="B562" s="1"/>
      <c r="C562" s="43"/>
      <c r="D562" s="116"/>
      <c r="E562" s="117"/>
      <c r="F562" s="50" t="str">
        <f>VLOOKUP(C562,'[2]Acha Air Sales Price List'!$B$1:$D$65536,3,FALSE)</f>
        <v>Exchange rate :</v>
      </c>
      <c r="G562" s="25">
        <f>ROUND(IF(ISBLANK(C562),0,VLOOKUP(C562,'[2]Acha Air Sales Price List'!$B$1:$X$65536,12,FALSE)*$L$14),2)</f>
        <v>0</v>
      </c>
      <c r="H562" s="26">
        <f t="shared" si="14"/>
        <v>0</v>
      </c>
      <c r="I562" s="18"/>
    </row>
    <row r="563" spans="1:9" ht="12.4" hidden="1" customHeight="1">
      <c r="A563" s="17"/>
      <c r="B563" s="1"/>
      <c r="C563" s="43"/>
      <c r="D563" s="116"/>
      <c r="E563" s="117"/>
      <c r="F563" s="50" t="str">
        <f>VLOOKUP(C563,'[2]Acha Air Sales Price List'!$B$1:$D$65536,3,FALSE)</f>
        <v>Exchange rate :</v>
      </c>
      <c r="G563" s="25">
        <f>ROUND(IF(ISBLANK(C563),0,VLOOKUP(C563,'[2]Acha Air Sales Price List'!$B$1:$X$65536,12,FALSE)*$L$14),2)</f>
        <v>0</v>
      </c>
      <c r="H563" s="26">
        <f t="shared" si="14"/>
        <v>0</v>
      </c>
      <c r="I563" s="18"/>
    </row>
    <row r="564" spans="1:9" ht="12.4" hidden="1" customHeight="1">
      <c r="A564" s="17"/>
      <c r="B564" s="1"/>
      <c r="C564" s="43"/>
      <c r="D564" s="116"/>
      <c r="E564" s="117"/>
      <c r="F564" s="50" t="str">
        <f>VLOOKUP(C564,'[2]Acha Air Sales Price List'!$B$1:$D$65536,3,FALSE)</f>
        <v>Exchange rate :</v>
      </c>
      <c r="G564" s="25">
        <f>ROUND(IF(ISBLANK(C564),0,VLOOKUP(C564,'[2]Acha Air Sales Price List'!$B$1:$X$65536,12,FALSE)*$L$14),2)</f>
        <v>0</v>
      </c>
      <c r="H564" s="26">
        <f t="shared" si="14"/>
        <v>0</v>
      </c>
      <c r="I564" s="18"/>
    </row>
    <row r="565" spans="1:9" ht="12.4" hidden="1" customHeight="1">
      <c r="A565" s="17"/>
      <c r="B565" s="1"/>
      <c r="C565" s="43"/>
      <c r="D565" s="116"/>
      <c r="E565" s="117"/>
      <c r="F565" s="50" t="str">
        <f>VLOOKUP(C565,'[2]Acha Air Sales Price List'!$B$1:$D$65536,3,FALSE)</f>
        <v>Exchange rate :</v>
      </c>
      <c r="G565" s="25">
        <f>ROUND(IF(ISBLANK(C565),0,VLOOKUP(C565,'[2]Acha Air Sales Price List'!$B$1:$X$65536,12,FALSE)*$L$14),2)</f>
        <v>0</v>
      </c>
      <c r="H565" s="26">
        <f t="shared" si="14"/>
        <v>0</v>
      </c>
      <c r="I565" s="18"/>
    </row>
    <row r="566" spans="1:9" ht="12.4" hidden="1" customHeight="1">
      <c r="A566" s="17"/>
      <c r="B566" s="1"/>
      <c r="C566" s="43"/>
      <c r="D566" s="116"/>
      <c r="E566" s="117"/>
      <c r="F566" s="50" t="str">
        <f>VLOOKUP(C566,'[2]Acha Air Sales Price List'!$B$1:$D$65536,3,FALSE)</f>
        <v>Exchange rate :</v>
      </c>
      <c r="G566" s="25">
        <f>ROUND(IF(ISBLANK(C566),0,VLOOKUP(C566,'[2]Acha Air Sales Price List'!$B$1:$X$65536,12,FALSE)*$L$14),2)</f>
        <v>0</v>
      </c>
      <c r="H566" s="26">
        <f t="shared" si="14"/>
        <v>0</v>
      </c>
      <c r="I566" s="18"/>
    </row>
    <row r="567" spans="1:9" ht="12.4" hidden="1" customHeight="1">
      <c r="A567" s="17"/>
      <c r="B567" s="1"/>
      <c r="C567" s="43"/>
      <c r="D567" s="116"/>
      <c r="E567" s="117"/>
      <c r="F567" s="50" t="str">
        <f>VLOOKUP(C567,'[2]Acha Air Sales Price List'!$B$1:$D$65536,3,FALSE)</f>
        <v>Exchange rate :</v>
      </c>
      <c r="G567" s="25">
        <f>ROUND(IF(ISBLANK(C567),0,VLOOKUP(C567,'[2]Acha Air Sales Price List'!$B$1:$X$65536,12,FALSE)*$L$14),2)</f>
        <v>0</v>
      </c>
      <c r="H567" s="26">
        <f t="shared" si="14"/>
        <v>0</v>
      </c>
      <c r="I567" s="18"/>
    </row>
    <row r="568" spans="1:9" ht="12.4" hidden="1" customHeight="1">
      <c r="A568" s="17"/>
      <c r="B568" s="1"/>
      <c r="C568" s="43"/>
      <c r="D568" s="116"/>
      <c r="E568" s="117"/>
      <c r="F568" s="50" t="str">
        <f>VLOOKUP(C568,'[2]Acha Air Sales Price List'!$B$1:$D$65536,3,FALSE)</f>
        <v>Exchange rate :</v>
      </c>
      <c r="G568" s="25">
        <f>ROUND(IF(ISBLANK(C568),0,VLOOKUP(C568,'[2]Acha Air Sales Price List'!$B$1:$X$65536,12,FALSE)*$L$14),2)</f>
        <v>0</v>
      </c>
      <c r="H568" s="26">
        <f t="shared" si="14"/>
        <v>0</v>
      </c>
      <c r="I568" s="18"/>
    </row>
    <row r="569" spans="1:9" ht="12.4" hidden="1" customHeight="1">
      <c r="A569" s="17"/>
      <c r="B569" s="1"/>
      <c r="C569" s="43"/>
      <c r="D569" s="116"/>
      <c r="E569" s="117"/>
      <c r="F569" s="50" t="str">
        <f>VLOOKUP(C569,'[2]Acha Air Sales Price List'!$B$1:$D$65536,3,FALSE)</f>
        <v>Exchange rate :</v>
      </c>
      <c r="G569" s="25">
        <f>ROUND(IF(ISBLANK(C569),0,VLOOKUP(C569,'[2]Acha Air Sales Price List'!$B$1:$X$65536,12,FALSE)*$L$14),2)</f>
        <v>0</v>
      </c>
      <c r="H569" s="26">
        <f t="shared" si="14"/>
        <v>0</v>
      </c>
      <c r="I569" s="18"/>
    </row>
    <row r="570" spans="1:9" ht="12.4" hidden="1" customHeight="1">
      <c r="A570" s="17"/>
      <c r="B570" s="1"/>
      <c r="C570" s="43"/>
      <c r="D570" s="116"/>
      <c r="E570" s="117"/>
      <c r="F570" s="50" t="str">
        <f>VLOOKUP(C570,'[2]Acha Air Sales Price List'!$B$1:$D$65536,3,FALSE)</f>
        <v>Exchange rate :</v>
      </c>
      <c r="G570" s="25">
        <f>ROUND(IF(ISBLANK(C570),0,VLOOKUP(C570,'[2]Acha Air Sales Price List'!$B$1:$X$65536,12,FALSE)*$L$14),2)</f>
        <v>0</v>
      </c>
      <c r="H570" s="26">
        <f t="shared" si="14"/>
        <v>0</v>
      </c>
      <c r="I570" s="18"/>
    </row>
    <row r="571" spans="1:9" ht="12.4" hidden="1" customHeight="1">
      <c r="A571" s="17"/>
      <c r="B571" s="1"/>
      <c r="C571" s="43"/>
      <c r="D571" s="116"/>
      <c r="E571" s="117"/>
      <c r="F571" s="50" t="str">
        <f>VLOOKUP(C571,'[2]Acha Air Sales Price List'!$B$1:$D$65536,3,FALSE)</f>
        <v>Exchange rate :</v>
      </c>
      <c r="G571" s="25">
        <f>ROUND(IF(ISBLANK(C571),0,VLOOKUP(C571,'[2]Acha Air Sales Price List'!$B$1:$X$65536,12,FALSE)*$L$14),2)</f>
        <v>0</v>
      </c>
      <c r="H571" s="26">
        <f t="shared" si="14"/>
        <v>0</v>
      </c>
      <c r="I571" s="18"/>
    </row>
    <row r="572" spans="1:9" ht="12.4" hidden="1" customHeight="1">
      <c r="A572" s="17"/>
      <c r="B572" s="1"/>
      <c r="C572" s="43"/>
      <c r="D572" s="116"/>
      <c r="E572" s="117"/>
      <c r="F572" s="50" t="str">
        <f>VLOOKUP(C572,'[2]Acha Air Sales Price List'!$B$1:$D$65536,3,FALSE)</f>
        <v>Exchange rate :</v>
      </c>
      <c r="G572" s="25">
        <f>ROUND(IF(ISBLANK(C572),0,VLOOKUP(C572,'[2]Acha Air Sales Price List'!$B$1:$X$65536,12,FALSE)*$L$14),2)</f>
        <v>0</v>
      </c>
      <c r="H572" s="26">
        <f t="shared" si="14"/>
        <v>0</v>
      </c>
      <c r="I572" s="18"/>
    </row>
    <row r="573" spans="1:9" ht="12.4" hidden="1" customHeight="1">
      <c r="A573" s="17"/>
      <c r="B573" s="1"/>
      <c r="C573" s="43"/>
      <c r="D573" s="116"/>
      <c r="E573" s="117"/>
      <c r="F573" s="50" t="str">
        <f>VLOOKUP(C573,'[2]Acha Air Sales Price List'!$B$1:$D$65536,3,FALSE)</f>
        <v>Exchange rate :</v>
      </c>
      <c r="G573" s="25">
        <f>ROUND(IF(ISBLANK(C573),0,VLOOKUP(C573,'[2]Acha Air Sales Price List'!$B$1:$X$65536,12,FALSE)*$L$14),2)</f>
        <v>0</v>
      </c>
      <c r="H573" s="26">
        <f t="shared" si="14"/>
        <v>0</v>
      </c>
      <c r="I573" s="18"/>
    </row>
    <row r="574" spans="1:9" ht="12.4" hidden="1" customHeight="1">
      <c r="A574" s="17"/>
      <c r="B574" s="1"/>
      <c r="C574" s="43"/>
      <c r="D574" s="116"/>
      <c r="E574" s="117"/>
      <c r="F574" s="50" t="str">
        <f>VLOOKUP(C574,'[2]Acha Air Sales Price List'!$B$1:$D$65536,3,FALSE)</f>
        <v>Exchange rate :</v>
      </c>
      <c r="G574" s="25">
        <f>ROUND(IF(ISBLANK(C574),0,VLOOKUP(C574,'[2]Acha Air Sales Price List'!$B$1:$X$65536,12,FALSE)*$L$14),2)</f>
        <v>0</v>
      </c>
      <c r="H574" s="26">
        <f t="shared" si="14"/>
        <v>0</v>
      </c>
      <c r="I574" s="18"/>
    </row>
    <row r="575" spans="1:9" ht="12.4" hidden="1" customHeight="1">
      <c r="A575" s="17"/>
      <c r="B575" s="1"/>
      <c r="C575" s="43"/>
      <c r="D575" s="116"/>
      <c r="E575" s="117"/>
      <c r="F575" s="50" t="str">
        <f>VLOOKUP(C575,'[2]Acha Air Sales Price List'!$B$1:$D$65536,3,FALSE)</f>
        <v>Exchange rate :</v>
      </c>
      <c r="G575" s="25">
        <f>ROUND(IF(ISBLANK(C575),0,VLOOKUP(C575,'[2]Acha Air Sales Price List'!$B$1:$X$65536,12,FALSE)*$L$14),2)</f>
        <v>0</v>
      </c>
      <c r="H575" s="26">
        <f t="shared" si="14"/>
        <v>0</v>
      </c>
      <c r="I575" s="18"/>
    </row>
    <row r="576" spans="1:9" ht="12.4" hidden="1" customHeight="1">
      <c r="A576" s="17"/>
      <c r="B576" s="1"/>
      <c r="C576" s="43"/>
      <c r="D576" s="116"/>
      <c r="E576" s="117"/>
      <c r="F576" s="50" t="str">
        <f>VLOOKUP(C576,'[2]Acha Air Sales Price List'!$B$1:$D$65536,3,FALSE)</f>
        <v>Exchange rate :</v>
      </c>
      <c r="G576" s="25">
        <f>ROUND(IF(ISBLANK(C576),0,VLOOKUP(C576,'[2]Acha Air Sales Price List'!$B$1:$X$65536,12,FALSE)*$L$14),2)</f>
        <v>0</v>
      </c>
      <c r="H576" s="26">
        <f t="shared" si="14"/>
        <v>0</v>
      </c>
      <c r="I576" s="18"/>
    </row>
    <row r="577" spans="1:9" ht="12.4" hidden="1" customHeight="1">
      <c r="A577" s="17"/>
      <c r="B577" s="1"/>
      <c r="C577" s="43"/>
      <c r="D577" s="116"/>
      <c r="E577" s="117"/>
      <c r="F577" s="50" t="str">
        <f>VLOOKUP(C577,'[2]Acha Air Sales Price List'!$B$1:$D$65536,3,FALSE)</f>
        <v>Exchange rate :</v>
      </c>
      <c r="G577" s="25">
        <f>ROUND(IF(ISBLANK(C577),0,VLOOKUP(C577,'[2]Acha Air Sales Price List'!$B$1:$X$65536,12,FALSE)*$L$14),2)</f>
        <v>0</v>
      </c>
      <c r="H577" s="26">
        <f t="shared" si="14"/>
        <v>0</v>
      </c>
      <c r="I577" s="18"/>
    </row>
    <row r="578" spans="1:9" ht="12.4" hidden="1" customHeight="1">
      <c r="A578" s="17"/>
      <c r="B578" s="1"/>
      <c r="C578" s="43"/>
      <c r="D578" s="116"/>
      <c r="E578" s="117"/>
      <c r="F578" s="50" t="str">
        <f>VLOOKUP(C578,'[2]Acha Air Sales Price List'!$B$1:$D$65536,3,FALSE)</f>
        <v>Exchange rate :</v>
      </c>
      <c r="G578" s="25">
        <f>ROUND(IF(ISBLANK(C578),0,VLOOKUP(C578,'[2]Acha Air Sales Price List'!$B$1:$X$65536,12,FALSE)*$L$14),2)</f>
        <v>0</v>
      </c>
      <c r="H578" s="26">
        <f t="shared" si="14"/>
        <v>0</v>
      </c>
      <c r="I578" s="18"/>
    </row>
    <row r="579" spans="1:9" ht="12.4" hidden="1" customHeight="1">
      <c r="A579" s="17"/>
      <c r="B579" s="1"/>
      <c r="C579" s="43"/>
      <c r="D579" s="116"/>
      <c r="E579" s="117"/>
      <c r="F579" s="50" t="str">
        <f>VLOOKUP(C579,'[2]Acha Air Sales Price List'!$B$1:$D$65536,3,FALSE)</f>
        <v>Exchange rate :</v>
      </c>
      <c r="G579" s="25">
        <f>ROUND(IF(ISBLANK(C579),0,VLOOKUP(C579,'[2]Acha Air Sales Price List'!$B$1:$X$65536,12,FALSE)*$L$14),2)</f>
        <v>0</v>
      </c>
      <c r="H579" s="26">
        <f t="shared" si="14"/>
        <v>0</v>
      </c>
      <c r="I579" s="18"/>
    </row>
    <row r="580" spans="1:9" ht="12.4" hidden="1" customHeight="1">
      <c r="A580" s="17"/>
      <c r="B580" s="1"/>
      <c r="C580" s="43"/>
      <c r="D580" s="116"/>
      <c r="E580" s="117"/>
      <c r="F580" s="50" t="str">
        <f>VLOOKUP(C580,'[2]Acha Air Sales Price List'!$B$1:$D$65536,3,FALSE)</f>
        <v>Exchange rate :</v>
      </c>
      <c r="G580" s="25">
        <f>ROUND(IF(ISBLANK(C580),0,VLOOKUP(C580,'[2]Acha Air Sales Price List'!$B$1:$X$65536,12,FALSE)*$L$14),2)</f>
        <v>0</v>
      </c>
      <c r="H580" s="26">
        <f t="shared" si="14"/>
        <v>0</v>
      </c>
      <c r="I580" s="18"/>
    </row>
    <row r="581" spans="1:9" ht="12.4" hidden="1" customHeight="1">
      <c r="A581" s="17"/>
      <c r="B581" s="1"/>
      <c r="C581" s="43"/>
      <c r="D581" s="116"/>
      <c r="E581" s="117"/>
      <c r="F581" s="50" t="str">
        <f>VLOOKUP(C581,'[2]Acha Air Sales Price List'!$B$1:$D$65536,3,FALSE)</f>
        <v>Exchange rate :</v>
      </c>
      <c r="G581" s="25">
        <f>ROUND(IF(ISBLANK(C581),0,VLOOKUP(C581,'[2]Acha Air Sales Price List'!$B$1:$X$65536,12,FALSE)*$L$14),2)</f>
        <v>0</v>
      </c>
      <c r="H581" s="26">
        <f t="shared" si="14"/>
        <v>0</v>
      </c>
      <c r="I581" s="18"/>
    </row>
    <row r="582" spans="1:9" ht="12.4" hidden="1" customHeight="1">
      <c r="A582" s="17"/>
      <c r="B582" s="1"/>
      <c r="C582" s="43"/>
      <c r="D582" s="116"/>
      <c r="E582" s="117"/>
      <c r="F582" s="50" t="str">
        <f>VLOOKUP(C582,'[2]Acha Air Sales Price List'!$B$1:$D$65536,3,FALSE)</f>
        <v>Exchange rate :</v>
      </c>
      <c r="G582" s="25">
        <f>ROUND(IF(ISBLANK(C582),0,VLOOKUP(C582,'[2]Acha Air Sales Price List'!$B$1:$X$65536,12,FALSE)*$L$14),2)</f>
        <v>0</v>
      </c>
      <c r="H582" s="26">
        <f t="shared" si="14"/>
        <v>0</v>
      </c>
      <c r="I582" s="18"/>
    </row>
    <row r="583" spans="1:9" ht="12.4" hidden="1" customHeight="1">
      <c r="A583" s="17"/>
      <c r="B583" s="1"/>
      <c r="C583" s="43"/>
      <c r="D583" s="116"/>
      <c r="E583" s="117"/>
      <c r="F583" s="50" t="str">
        <f>VLOOKUP(C583,'[2]Acha Air Sales Price List'!$B$1:$D$65536,3,FALSE)</f>
        <v>Exchange rate :</v>
      </c>
      <c r="G583" s="25">
        <f>ROUND(IF(ISBLANK(C583),0,VLOOKUP(C583,'[2]Acha Air Sales Price List'!$B$1:$X$65536,12,FALSE)*$L$14),2)</f>
        <v>0</v>
      </c>
      <c r="H583" s="26">
        <f t="shared" si="14"/>
        <v>0</v>
      </c>
      <c r="I583" s="18"/>
    </row>
    <row r="584" spans="1:9" ht="12.4" hidden="1" customHeight="1">
      <c r="A584" s="17"/>
      <c r="B584" s="1"/>
      <c r="C584" s="44"/>
      <c r="D584" s="116"/>
      <c r="E584" s="117"/>
      <c r="F584" s="50" t="str">
        <f>VLOOKUP(C584,'[2]Acha Air Sales Price List'!$B$1:$D$65536,3,FALSE)</f>
        <v>Exchange rate :</v>
      </c>
      <c r="G584" s="25">
        <f>ROUND(IF(ISBLANK(C584),0,VLOOKUP(C584,'[2]Acha Air Sales Price List'!$B$1:$X$65536,12,FALSE)*$L$14),2)</f>
        <v>0</v>
      </c>
      <c r="H584" s="26">
        <f t="shared" si="14"/>
        <v>0</v>
      </c>
      <c r="I584" s="18"/>
    </row>
    <row r="585" spans="1:9" ht="12" hidden="1" customHeight="1">
      <c r="A585" s="17"/>
      <c r="B585" s="1"/>
      <c r="C585" s="43"/>
      <c r="D585" s="116"/>
      <c r="E585" s="117"/>
      <c r="F585" s="50" t="str">
        <f>VLOOKUP(C585,'[2]Acha Air Sales Price List'!$B$1:$D$65536,3,FALSE)</f>
        <v>Exchange rate :</v>
      </c>
      <c r="G585" s="25">
        <f>ROUND(IF(ISBLANK(C585),0,VLOOKUP(C585,'[2]Acha Air Sales Price List'!$B$1:$X$65536,12,FALSE)*$L$14),2)</f>
        <v>0</v>
      </c>
      <c r="H585" s="26">
        <f t="shared" si="14"/>
        <v>0</v>
      </c>
      <c r="I585" s="18"/>
    </row>
    <row r="586" spans="1:9" ht="12.4" hidden="1" customHeight="1">
      <c r="A586" s="17"/>
      <c r="B586" s="1"/>
      <c r="C586" s="43"/>
      <c r="D586" s="116"/>
      <c r="E586" s="117"/>
      <c r="F586" s="50" t="str">
        <f>VLOOKUP(C586,'[2]Acha Air Sales Price List'!$B$1:$D$65536,3,FALSE)</f>
        <v>Exchange rate :</v>
      </c>
      <c r="G586" s="25">
        <f>ROUND(IF(ISBLANK(C586),0,VLOOKUP(C586,'[2]Acha Air Sales Price List'!$B$1:$X$65536,12,FALSE)*$L$14),2)</f>
        <v>0</v>
      </c>
      <c r="H586" s="26">
        <f t="shared" si="14"/>
        <v>0</v>
      </c>
      <c r="I586" s="18"/>
    </row>
    <row r="587" spans="1:9" ht="12.4" hidden="1" customHeight="1">
      <c r="A587" s="17"/>
      <c r="B587" s="1"/>
      <c r="C587" s="43"/>
      <c r="D587" s="116"/>
      <c r="E587" s="117"/>
      <c r="F587" s="50" t="str">
        <f>VLOOKUP(C587,'[2]Acha Air Sales Price List'!$B$1:$D$65536,3,FALSE)</f>
        <v>Exchange rate :</v>
      </c>
      <c r="G587" s="25">
        <f>ROUND(IF(ISBLANK(C587),0,VLOOKUP(C587,'[2]Acha Air Sales Price List'!$B$1:$X$65536,12,FALSE)*$L$14),2)</f>
        <v>0</v>
      </c>
      <c r="H587" s="26">
        <f t="shared" si="14"/>
        <v>0</v>
      </c>
      <c r="I587" s="18"/>
    </row>
    <row r="588" spans="1:9" ht="12.4" hidden="1" customHeight="1">
      <c r="A588" s="17"/>
      <c r="B588" s="1"/>
      <c r="C588" s="43"/>
      <c r="D588" s="116"/>
      <c r="E588" s="117"/>
      <c r="F588" s="50" t="str">
        <f>VLOOKUP(C588,'[2]Acha Air Sales Price List'!$B$1:$D$65536,3,FALSE)</f>
        <v>Exchange rate :</v>
      </c>
      <c r="G588" s="25">
        <f>ROUND(IF(ISBLANK(C588),0,VLOOKUP(C588,'[2]Acha Air Sales Price List'!$B$1:$X$65536,12,FALSE)*$L$14),2)</f>
        <v>0</v>
      </c>
      <c r="H588" s="26">
        <f t="shared" si="14"/>
        <v>0</v>
      </c>
      <c r="I588" s="18"/>
    </row>
    <row r="589" spans="1:9" ht="12.4" hidden="1" customHeight="1">
      <c r="A589" s="17"/>
      <c r="B589" s="1"/>
      <c r="C589" s="43"/>
      <c r="D589" s="116"/>
      <c r="E589" s="117"/>
      <c r="F589" s="50" t="str">
        <f>VLOOKUP(C589,'[2]Acha Air Sales Price List'!$B$1:$D$65536,3,FALSE)</f>
        <v>Exchange rate :</v>
      </c>
      <c r="G589" s="25">
        <f>ROUND(IF(ISBLANK(C589),0,VLOOKUP(C589,'[2]Acha Air Sales Price List'!$B$1:$X$65536,12,FALSE)*$L$14),2)</f>
        <v>0</v>
      </c>
      <c r="H589" s="26">
        <f t="shared" si="14"/>
        <v>0</v>
      </c>
      <c r="I589" s="18"/>
    </row>
    <row r="590" spans="1:9" ht="12.4" hidden="1" customHeight="1">
      <c r="A590" s="17"/>
      <c r="B590" s="1"/>
      <c r="C590" s="43"/>
      <c r="D590" s="116"/>
      <c r="E590" s="117"/>
      <c r="F590" s="50" t="str">
        <f>VLOOKUP(C590,'[2]Acha Air Sales Price List'!$B$1:$D$65536,3,FALSE)</f>
        <v>Exchange rate :</v>
      </c>
      <c r="G590" s="25">
        <f>ROUND(IF(ISBLANK(C590),0,VLOOKUP(C590,'[2]Acha Air Sales Price List'!$B$1:$X$65536,12,FALSE)*$L$14),2)</f>
        <v>0</v>
      </c>
      <c r="H590" s="26">
        <f t="shared" si="14"/>
        <v>0</v>
      </c>
      <c r="I590" s="18"/>
    </row>
    <row r="591" spans="1:9" ht="12.4" hidden="1" customHeight="1">
      <c r="A591" s="17"/>
      <c r="B591" s="1"/>
      <c r="C591" s="43"/>
      <c r="D591" s="116"/>
      <c r="E591" s="117"/>
      <c r="F591" s="50" t="str">
        <f>VLOOKUP(C591,'[2]Acha Air Sales Price List'!$B$1:$D$65536,3,FALSE)</f>
        <v>Exchange rate :</v>
      </c>
      <c r="G591" s="25">
        <f>ROUND(IF(ISBLANK(C591),0,VLOOKUP(C591,'[2]Acha Air Sales Price List'!$B$1:$X$65536,12,FALSE)*$L$14),2)</f>
        <v>0</v>
      </c>
      <c r="H591" s="26">
        <f t="shared" si="14"/>
        <v>0</v>
      </c>
      <c r="I591" s="18"/>
    </row>
    <row r="592" spans="1:9" ht="12.4" hidden="1" customHeight="1">
      <c r="A592" s="17"/>
      <c r="B592" s="1"/>
      <c r="C592" s="43"/>
      <c r="D592" s="116"/>
      <c r="E592" s="117"/>
      <c r="F592" s="50" t="str">
        <f>VLOOKUP(C592,'[2]Acha Air Sales Price List'!$B$1:$D$65536,3,FALSE)</f>
        <v>Exchange rate :</v>
      </c>
      <c r="G592" s="25">
        <f>ROUND(IF(ISBLANK(C592),0,VLOOKUP(C592,'[2]Acha Air Sales Price List'!$B$1:$X$65536,12,FALSE)*$L$14),2)</f>
        <v>0</v>
      </c>
      <c r="H592" s="26">
        <f t="shared" si="14"/>
        <v>0</v>
      </c>
      <c r="I592" s="18"/>
    </row>
    <row r="593" spans="1:9" ht="12.4" hidden="1" customHeight="1">
      <c r="A593" s="17"/>
      <c r="B593" s="1"/>
      <c r="C593" s="43"/>
      <c r="D593" s="116"/>
      <c r="E593" s="117"/>
      <c r="F593" s="50" t="str">
        <f>VLOOKUP(C593,'[2]Acha Air Sales Price List'!$B$1:$D$65536,3,FALSE)</f>
        <v>Exchange rate :</v>
      </c>
      <c r="G593" s="25">
        <f>ROUND(IF(ISBLANK(C593),0,VLOOKUP(C593,'[2]Acha Air Sales Price List'!$B$1:$X$65536,12,FALSE)*$L$14),2)</f>
        <v>0</v>
      </c>
      <c r="H593" s="26">
        <f t="shared" si="14"/>
        <v>0</v>
      </c>
      <c r="I593" s="18"/>
    </row>
    <row r="594" spans="1:9" ht="12.4" hidden="1" customHeight="1">
      <c r="A594" s="17"/>
      <c r="B594" s="1"/>
      <c r="C594" s="43"/>
      <c r="D594" s="116"/>
      <c r="E594" s="117"/>
      <c r="F594" s="50" t="str">
        <f>VLOOKUP(C594,'[2]Acha Air Sales Price List'!$B$1:$D$65536,3,FALSE)</f>
        <v>Exchange rate :</v>
      </c>
      <c r="G594" s="25">
        <f>ROUND(IF(ISBLANK(C594),0,VLOOKUP(C594,'[2]Acha Air Sales Price List'!$B$1:$X$65536,12,FALSE)*$L$14),2)</f>
        <v>0</v>
      </c>
      <c r="H594" s="26">
        <f t="shared" si="14"/>
        <v>0</v>
      </c>
      <c r="I594" s="18"/>
    </row>
    <row r="595" spans="1:9" ht="12.4" hidden="1" customHeight="1">
      <c r="A595" s="17"/>
      <c r="B595" s="1"/>
      <c r="C595" s="43"/>
      <c r="D595" s="116"/>
      <c r="E595" s="117"/>
      <c r="F595" s="50" t="str">
        <f>VLOOKUP(C595,'[2]Acha Air Sales Price List'!$B$1:$D$65536,3,FALSE)</f>
        <v>Exchange rate :</v>
      </c>
      <c r="G595" s="25">
        <f>ROUND(IF(ISBLANK(C595),0,VLOOKUP(C595,'[2]Acha Air Sales Price List'!$B$1:$X$65536,12,FALSE)*$L$14),2)</f>
        <v>0</v>
      </c>
      <c r="H595" s="26">
        <f t="shared" si="14"/>
        <v>0</v>
      </c>
      <c r="I595" s="18"/>
    </row>
    <row r="596" spans="1:9" ht="12.4" hidden="1" customHeight="1">
      <c r="A596" s="17"/>
      <c r="B596" s="1"/>
      <c r="C596" s="43"/>
      <c r="D596" s="116"/>
      <c r="E596" s="117"/>
      <c r="F596" s="50" t="str">
        <f>VLOOKUP(C596,'[2]Acha Air Sales Price List'!$B$1:$D$65536,3,FALSE)</f>
        <v>Exchange rate :</v>
      </c>
      <c r="G596" s="25">
        <f>ROUND(IF(ISBLANK(C596),0,VLOOKUP(C596,'[2]Acha Air Sales Price List'!$B$1:$X$65536,12,FALSE)*$L$14),2)</f>
        <v>0</v>
      </c>
      <c r="H596" s="26">
        <f t="shared" si="14"/>
        <v>0</v>
      </c>
      <c r="I596" s="18"/>
    </row>
    <row r="597" spans="1:9" ht="12.4" hidden="1" customHeight="1">
      <c r="A597" s="17"/>
      <c r="B597" s="1"/>
      <c r="C597" s="43"/>
      <c r="D597" s="116"/>
      <c r="E597" s="117"/>
      <c r="F597" s="50" t="str">
        <f>VLOOKUP(C597,'[2]Acha Air Sales Price List'!$B$1:$D$65536,3,FALSE)</f>
        <v>Exchange rate :</v>
      </c>
      <c r="G597" s="25">
        <f>ROUND(IF(ISBLANK(C597),0,VLOOKUP(C597,'[2]Acha Air Sales Price List'!$B$1:$X$65536,12,FALSE)*$L$14),2)</f>
        <v>0</v>
      </c>
      <c r="H597" s="26">
        <f t="shared" si="14"/>
        <v>0</v>
      </c>
      <c r="I597" s="18"/>
    </row>
    <row r="598" spans="1:9" ht="12.4" hidden="1" customHeight="1">
      <c r="A598" s="17"/>
      <c r="B598" s="1"/>
      <c r="C598" s="43"/>
      <c r="D598" s="116"/>
      <c r="E598" s="117"/>
      <c r="F598" s="50" t="str">
        <f>VLOOKUP(C598,'[2]Acha Air Sales Price List'!$B$1:$D$65536,3,FALSE)</f>
        <v>Exchange rate :</v>
      </c>
      <c r="G598" s="25">
        <f>ROUND(IF(ISBLANK(C598),0,VLOOKUP(C598,'[2]Acha Air Sales Price List'!$B$1:$X$65536,12,FALSE)*$L$14),2)</f>
        <v>0</v>
      </c>
      <c r="H598" s="26">
        <f t="shared" si="14"/>
        <v>0</v>
      </c>
      <c r="I598" s="18"/>
    </row>
    <row r="599" spans="1:9" ht="12.4" hidden="1" customHeight="1">
      <c r="A599" s="17"/>
      <c r="B599" s="1"/>
      <c r="C599" s="43"/>
      <c r="D599" s="116"/>
      <c r="E599" s="117"/>
      <c r="F599" s="50" t="str">
        <f>VLOOKUP(C599,'[2]Acha Air Sales Price List'!$B$1:$D$65536,3,FALSE)</f>
        <v>Exchange rate :</v>
      </c>
      <c r="G599" s="25">
        <f>ROUND(IF(ISBLANK(C599),0,VLOOKUP(C599,'[2]Acha Air Sales Price List'!$B$1:$X$65536,12,FALSE)*$L$14),2)</f>
        <v>0</v>
      </c>
      <c r="H599" s="26">
        <f t="shared" si="14"/>
        <v>0</v>
      </c>
      <c r="I599" s="18"/>
    </row>
    <row r="600" spans="1:9" ht="12.4" hidden="1" customHeight="1">
      <c r="A600" s="17"/>
      <c r="B600" s="1"/>
      <c r="C600" s="43"/>
      <c r="D600" s="116"/>
      <c r="E600" s="117"/>
      <c r="F600" s="50" t="str">
        <f>VLOOKUP(C600,'[2]Acha Air Sales Price List'!$B$1:$D$65536,3,FALSE)</f>
        <v>Exchange rate :</v>
      </c>
      <c r="G600" s="25">
        <f>ROUND(IF(ISBLANK(C600),0,VLOOKUP(C600,'[2]Acha Air Sales Price List'!$B$1:$X$65536,12,FALSE)*$L$14),2)</f>
        <v>0</v>
      </c>
      <c r="H600" s="26">
        <f t="shared" si="14"/>
        <v>0</v>
      </c>
      <c r="I600" s="18"/>
    </row>
    <row r="601" spans="1:9" ht="12.4" hidden="1" customHeight="1">
      <c r="A601" s="17"/>
      <c r="B601" s="1"/>
      <c r="C601" s="43"/>
      <c r="D601" s="116"/>
      <c r="E601" s="117"/>
      <c r="F601" s="50" t="str">
        <f>VLOOKUP(C601,'[2]Acha Air Sales Price List'!$B$1:$D$65536,3,FALSE)</f>
        <v>Exchange rate :</v>
      </c>
      <c r="G601" s="25">
        <f>ROUND(IF(ISBLANK(C601),0,VLOOKUP(C601,'[2]Acha Air Sales Price List'!$B$1:$X$65536,12,FALSE)*$L$14),2)</f>
        <v>0</v>
      </c>
      <c r="H601" s="26">
        <f t="shared" si="14"/>
        <v>0</v>
      </c>
      <c r="I601" s="18"/>
    </row>
    <row r="602" spans="1:9" ht="12.4" hidden="1" customHeight="1">
      <c r="A602" s="17"/>
      <c r="B602" s="1"/>
      <c r="C602" s="43"/>
      <c r="D602" s="116"/>
      <c r="E602" s="117"/>
      <c r="F602" s="50" t="str">
        <f>VLOOKUP(C602,'[2]Acha Air Sales Price List'!$B$1:$D$65536,3,FALSE)</f>
        <v>Exchange rate :</v>
      </c>
      <c r="G602" s="25">
        <f>ROUND(IF(ISBLANK(C602),0,VLOOKUP(C602,'[2]Acha Air Sales Price List'!$B$1:$X$65536,12,FALSE)*$L$14),2)</f>
        <v>0</v>
      </c>
      <c r="H602" s="26">
        <f t="shared" si="14"/>
        <v>0</v>
      </c>
      <c r="I602" s="18"/>
    </row>
    <row r="603" spans="1:9" ht="12.4" hidden="1" customHeight="1">
      <c r="A603" s="17"/>
      <c r="B603" s="1"/>
      <c r="C603" s="43"/>
      <c r="D603" s="116"/>
      <c r="E603" s="117"/>
      <c r="F603" s="50" t="str">
        <f>VLOOKUP(C603,'[2]Acha Air Sales Price List'!$B$1:$D$65536,3,FALSE)</f>
        <v>Exchange rate :</v>
      </c>
      <c r="G603" s="25">
        <f>ROUND(IF(ISBLANK(C603),0,VLOOKUP(C603,'[2]Acha Air Sales Price List'!$B$1:$X$65536,12,FALSE)*$L$14),2)</f>
        <v>0</v>
      </c>
      <c r="H603" s="26">
        <f t="shared" si="14"/>
        <v>0</v>
      </c>
      <c r="I603" s="18"/>
    </row>
    <row r="604" spans="1:9" ht="12.4" hidden="1" customHeight="1">
      <c r="A604" s="17"/>
      <c r="B604" s="1"/>
      <c r="C604" s="43"/>
      <c r="D604" s="116"/>
      <c r="E604" s="117"/>
      <c r="F604" s="50" t="str">
        <f>VLOOKUP(C604,'[2]Acha Air Sales Price List'!$B$1:$D$65536,3,FALSE)</f>
        <v>Exchange rate :</v>
      </c>
      <c r="G604" s="25">
        <f>ROUND(IF(ISBLANK(C604),0,VLOOKUP(C604,'[2]Acha Air Sales Price List'!$B$1:$X$65536,12,FALSE)*$L$14),2)</f>
        <v>0</v>
      </c>
      <c r="H604" s="26">
        <f t="shared" si="14"/>
        <v>0</v>
      </c>
      <c r="I604" s="18"/>
    </row>
    <row r="605" spans="1:9" ht="12.4" hidden="1" customHeight="1">
      <c r="A605" s="17"/>
      <c r="B605" s="1"/>
      <c r="C605" s="43"/>
      <c r="D605" s="116"/>
      <c r="E605" s="117"/>
      <c r="F605" s="50" t="str">
        <f>VLOOKUP(C605,'[2]Acha Air Sales Price List'!$B$1:$D$65536,3,FALSE)</f>
        <v>Exchange rate :</v>
      </c>
      <c r="G605" s="25">
        <f>ROUND(IF(ISBLANK(C605),0,VLOOKUP(C605,'[2]Acha Air Sales Price List'!$B$1:$X$65536,12,FALSE)*$L$14),2)</f>
        <v>0</v>
      </c>
      <c r="H605" s="26">
        <f t="shared" si="14"/>
        <v>0</v>
      </c>
      <c r="I605" s="18"/>
    </row>
    <row r="606" spans="1:9" ht="12.4" hidden="1" customHeight="1">
      <c r="A606" s="17"/>
      <c r="B606" s="1"/>
      <c r="C606" s="43"/>
      <c r="D606" s="116"/>
      <c r="E606" s="117"/>
      <c r="F606" s="50" t="str">
        <f>VLOOKUP(C606,'[2]Acha Air Sales Price List'!$B$1:$D$65536,3,FALSE)</f>
        <v>Exchange rate :</v>
      </c>
      <c r="G606" s="25">
        <f>ROUND(IF(ISBLANK(C606),0,VLOOKUP(C606,'[2]Acha Air Sales Price List'!$B$1:$X$65536,12,FALSE)*$L$14),2)</f>
        <v>0</v>
      </c>
      <c r="H606" s="26">
        <f t="shared" si="14"/>
        <v>0</v>
      </c>
      <c r="I606" s="18"/>
    </row>
    <row r="607" spans="1:9" ht="12.4" hidden="1" customHeight="1">
      <c r="A607" s="17"/>
      <c r="B607" s="1"/>
      <c r="C607" s="43"/>
      <c r="D607" s="116"/>
      <c r="E607" s="117"/>
      <c r="F607" s="50" t="str">
        <f>VLOOKUP(C607,'[2]Acha Air Sales Price List'!$B$1:$D$65536,3,FALSE)</f>
        <v>Exchange rate :</v>
      </c>
      <c r="G607" s="25">
        <f>ROUND(IF(ISBLANK(C607),0,VLOOKUP(C607,'[2]Acha Air Sales Price List'!$B$1:$X$65536,12,FALSE)*$L$14),2)</f>
        <v>0</v>
      </c>
      <c r="H607" s="26">
        <f t="shared" si="14"/>
        <v>0</v>
      </c>
      <c r="I607" s="18"/>
    </row>
    <row r="608" spans="1:9" ht="12.4" hidden="1" customHeight="1">
      <c r="A608" s="17"/>
      <c r="B608" s="1"/>
      <c r="C608" s="43"/>
      <c r="D608" s="116"/>
      <c r="E608" s="117"/>
      <c r="F608" s="50" t="str">
        <f>VLOOKUP(C608,'[2]Acha Air Sales Price List'!$B$1:$D$65536,3,FALSE)</f>
        <v>Exchange rate :</v>
      </c>
      <c r="G608" s="25">
        <f>ROUND(IF(ISBLANK(C608),0,VLOOKUP(C608,'[2]Acha Air Sales Price List'!$B$1:$X$65536,12,FALSE)*$L$14),2)</f>
        <v>0</v>
      </c>
      <c r="H608" s="26">
        <f t="shared" si="14"/>
        <v>0</v>
      </c>
      <c r="I608" s="18"/>
    </row>
    <row r="609" spans="1:9" ht="12.4" hidden="1" customHeight="1">
      <c r="A609" s="17"/>
      <c r="B609" s="1"/>
      <c r="C609" s="43"/>
      <c r="D609" s="116"/>
      <c r="E609" s="117"/>
      <c r="F609" s="50" t="str">
        <f>VLOOKUP(C609,'[2]Acha Air Sales Price List'!$B$1:$D$65536,3,FALSE)</f>
        <v>Exchange rate :</v>
      </c>
      <c r="G609" s="25">
        <f>ROUND(IF(ISBLANK(C609),0,VLOOKUP(C609,'[2]Acha Air Sales Price List'!$B$1:$X$65536,12,FALSE)*$L$14),2)</f>
        <v>0</v>
      </c>
      <c r="H609" s="26">
        <f t="shared" si="14"/>
        <v>0</v>
      </c>
      <c r="I609" s="18"/>
    </row>
    <row r="610" spans="1:9" ht="12.4" hidden="1" customHeight="1">
      <c r="A610" s="17"/>
      <c r="B610" s="1"/>
      <c r="C610" s="43"/>
      <c r="D610" s="116"/>
      <c r="E610" s="117"/>
      <c r="F610" s="50" t="str">
        <f>VLOOKUP(C610,'[2]Acha Air Sales Price List'!$B$1:$D$65536,3,FALSE)</f>
        <v>Exchange rate :</v>
      </c>
      <c r="G610" s="25">
        <f>ROUND(IF(ISBLANK(C610),0,VLOOKUP(C610,'[2]Acha Air Sales Price List'!$B$1:$X$65536,12,FALSE)*$L$14),2)</f>
        <v>0</v>
      </c>
      <c r="H610" s="26">
        <f t="shared" si="14"/>
        <v>0</v>
      </c>
      <c r="I610" s="18"/>
    </row>
    <row r="611" spans="1:9" ht="12.4" hidden="1" customHeight="1">
      <c r="A611" s="17"/>
      <c r="B611" s="1"/>
      <c r="C611" s="43"/>
      <c r="D611" s="116"/>
      <c r="E611" s="117"/>
      <c r="F611" s="50" t="str">
        <f>VLOOKUP(C611,'[2]Acha Air Sales Price List'!$B$1:$D$65536,3,FALSE)</f>
        <v>Exchange rate :</v>
      </c>
      <c r="G611" s="25">
        <f>ROUND(IF(ISBLANK(C611),0,VLOOKUP(C611,'[2]Acha Air Sales Price List'!$B$1:$X$65536,12,FALSE)*$L$14),2)</f>
        <v>0</v>
      </c>
      <c r="H611" s="26">
        <f t="shared" si="14"/>
        <v>0</v>
      </c>
      <c r="I611" s="18"/>
    </row>
    <row r="612" spans="1:9" ht="12.4" hidden="1" customHeight="1">
      <c r="A612" s="17"/>
      <c r="B612" s="1"/>
      <c r="C612" s="44"/>
      <c r="D612" s="116"/>
      <c r="E612" s="117"/>
      <c r="F612" s="50" t="str">
        <f>VLOOKUP(C612,'[2]Acha Air Sales Price List'!$B$1:$D$65536,3,FALSE)</f>
        <v>Exchange rate :</v>
      </c>
      <c r="G612" s="25">
        <f>ROUND(IF(ISBLANK(C612),0,VLOOKUP(C612,'[2]Acha Air Sales Price List'!$B$1:$X$65536,12,FALSE)*$L$14),2)</f>
        <v>0</v>
      </c>
      <c r="H612" s="26">
        <f>ROUND(IF(ISNUMBER(B612), G612*B612, 0),5)</f>
        <v>0</v>
      </c>
      <c r="I612" s="18"/>
    </row>
    <row r="613" spans="1:9" ht="12" hidden="1" customHeight="1">
      <c r="A613" s="17"/>
      <c r="B613" s="1"/>
      <c r="C613" s="43"/>
      <c r="D613" s="116"/>
      <c r="E613" s="117"/>
      <c r="F613" s="50" t="str">
        <f>VLOOKUP(C613,'[2]Acha Air Sales Price List'!$B$1:$D$65536,3,FALSE)</f>
        <v>Exchange rate :</v>
      </c>
      <c r="G613" s="25">
        <f>ROUND(IF(ISBLANK(C613),0,VLOOKUP(C613,'[2]Acha Air Sales Price List'!$B$1:$X$65536,12,FALSE)*$L$14),2)</f>
        <v>0</v>
      </c>
      <c r="H613" s="26">
        <f t="shared" ref="H613:H667" si="15">ROUND(IF(ISNUMBER(B613), G613*B613, 0),5)</f>
        <v>0</v>
      </c>
      <c r="I613" s="18"/>
    </row>
    <row r="614" spans="1:9" ht="12.4" hidden="1" customHeight="1">
      <c r="A614" s="17"/>
      <c r="B614" s="1"/>
      <c r="C614" s="43"/>
      <c r="D614" s="116"/>
      <c r="E614" s="117"/>
      <c r="F614" s="50" t="str">
        <f>VLOOKUP(C614,'[2]Acha Air Sales Price List'!$B$1:$D$65536,3,FALSE)</f>
        <v>Exchange rate :</v>
      </c>
      <c r="G614" s="25">
        <f>ROUND(IF(ISBLANK(C614),0,VLOOKUP(C614,'[2]Acha Air Sales Price List'!$B$1:$X$65536,12,FALSE)*$L$14),2)</f>
        <v>0</v>
      </c>
      <c r="H614" s="26">
        <f t="shared" si="15"/>
        <v>0</v>
      </c>
      <c r="I614" s="18"/>
    </row>
    <row r="615" spans="1:9" ht="12.4" hidden="1" customHeight="1">
      <c r="A615" s="17"/>
      <c r="B615" s="1"/>
      <c r="C615" s="43"/>
      <c r="D615" s="116"/>
      <c r="E615" s="117"/>
      <c r="F615" s="50" t="str">
        <f>VLOOKUP(C615,'[2]Acha Air Sales Price List'!$B$1:$D$65536,3,FALSE)</f>
        <v>Exchange rate :</v>
      </c>
      <c r="G615" s="25">
        <f>ROUND(IF(ISBLANK(C615),0,VLOOKUP(C615,'[2]Acha Air Sales Price List'!$B$1:$X$65536,12,FALSE)*$L$14),2)</f>
        <v>0</v>
      </c>
      <c r="H615" s="26">
        <f t="shared" si="15"/>
        <v>0</v>
      </c>
      <c r="I615" s="18"/>
    </row>
    <row r="616" spans="1:9" ht="12.4" hidden="1" customHeight="1">
      <c r="A616" s="17"/>
      <c r="B616" s="1"/>
      <c r="C616" s="43"/>
      <c r="D616" s="116"/>
      <c r="E616" s="117"/>
      <c r="F616" s="50" t="str">
        <f>VLOOKUP(C616,'[2]Acha Air Sales Price List'!$B$1:$D$65536,3,FALSE)</f>
        <v>Exchange rate :</v>
      </c>
      <c r="G616" s="25">
        <f>ROUND(IF(ISBLANK(C616),0,VLOOKUP(C616,'[2]Acha Air Sales Price List'!$B$1:$X$65536,12,FALSE)*$L$14),2)</f>
        <v>0</v>
      </c>
      <c r="H616" s="26">
        <f t="shared" si="15"/>
        <v>0</v>
      </c>
      <c r="I616" s="18"/>
    </row>
    <row r="617" spans="1:9" ht="12.4" hidden="1" customHeight="1">
      <c r="A617" s="17"/>
      <c r="B617" s="1"/>
      <c r="C617" s="43"/>
      <c r="D617" s="116"/>
      <c r="E617" s="117"/>
      <c r="F617" s="50" t="str">
        <f>VLOOKUP(C617,'[2]Acha Air Sales Price List'!$B$1:$D$65536,3,FALSE)</f>
        <v>Exchange rate :</v>
      </c>
      <c r="G617" s="25">
        <f>ROUND(IF(ISBLANK(C617),0,VLOOKUP(C617,'[2]Acha Air Sales Price List'!$B$1:$X$65536,12,FALSE)*$L$14),2)</f>
        <v>0</v>
      </c>
      <c r="H617" s="26">
        <f t="shared" si="15"/>
        <v>0</v>
      </c>
      <c r="I617" s="18"/>
    </row>
    <row r="618" spans="1:9" ht="12.4" hidden="1" customHeight="1">
      <c r="A618" s="17"/>
      <c r="B618" s="1"/>
      <c r="C618" s="43"/>
      <c r="D618" s="116"/>
      <c r="E618" s="117"/>
      <c r="F618" s="50" t="str">
        <f>VLOOKUP(C618,'[2]Acha Air Sales Price List'!$B$1:$D$65536,3,FALSE)</f>
        <v>Exchange rate :</v>
      </c>
      <c r="G618" s="25">
        <f>ROUND(IF(ISBLANK(C618),0,VLOOKUP(C618,'[2]Acha Air Sales Price List'!$B$1:$X$65536,12,FALSE)*$L$14),2)</f>
        <v>0</v>
      </c>
      <c r="H618" s="26">
        <f t="shared" si="15"/>
        <v>0</v>
      </c>
      <c r="I618" s="18"/>
    </row>
    <row r="619" spans="1:9" ht="12.4" hidden="1" customHeight="1">
      <c r="A619" s="17"/>
      <c r="B619" s="1"/>
      <c r="C619" s="43"/>
      <c r="D619" s="116"/>
      <c r="E619" s="117"/>
      <c r="F619" s="50" t="str">
        <f>VLOOKUP(C619,'[2]Acha Air Sales Price List'!$B$1:$D$65536,3,FALSE)</f>
        <v>Exchange rate :</v>
      </c>
      <c r="G619" s="25">
        <f>ROUND(IF(ISBLANK(C619),0,VLOOKUP(C619,'[2]Acha Air Sales Price List'!$B$1:$X$65536,12,FALSE)*$L$14),2)</f>
        <v>0</v>
      </c>
      <c r="H619" s="26">
        <f t="shared" si="15"/>
        <v>0</v>
      </c>
      <c r="I619" s="18"/>
    </row>
    <row r="620" spans="1:9" ht="12.4" hidden="1" customHeight="1">
      <c r="A620" s="17"/>
      <c r="B620" s="1"/>
      <c r="C620" s="43"/>
      <c r="D620" s="116"/>
      <c r="E620" s="117"/>
      <c r="F620" s="50" t="str">
        <f>VLOOKUP(C620,'[2]Acha Air Sales Price List'!$B$1:$D$65536,3,FALSE)</f>
        <v>Exchange rate :</v>
      </c>
      <c r="G620" s="25">
        <f>ROUND(IF(ISBLANK(C620),0,VLOOKUP(C620,'[2]Acha Air Sales Price List'!$B$1:$X$65536,12,FALSE)*$L$14),2)</f>
        <v>0</v>
      </c>
      <c r="H620" s="26">
        <f t="shared" si="15"/>
        <v>0</v>
      </c>
      <c r="I620" s="18"/>
    </row>
    <row r="621" spans="1:9" ht="12.4" hidden="1" customHeight="1">
      <c r="A621" s="17"/>
      <c r="B621" s="1"/>
      <c r="C621" s="43"/>
      <c r="D621" s="116"/>
      <c r="E621" s="117"/>
      <c r="F621" s="50" t="str">
        <f>VLOOKUP(C621,'[2]Acha Air Sales Price List'!$B$1:$D$65536,3,FALSE)</f>
        <v>Exchange rate :</v>
      </c>
      <c r="G621" s="25">
        <f>ROUND(IF(ISBLANK(C621),0,VLOOKUP(C621,'[2]Acha Air Sales Price List'!$B$1:$X$65536,12,FALSE)*$L$14),2)</f>
        <v>0</v>
      </c>
      <c r="H621" s="26">
        <f t="shared" si="15"/>
        <v>0</v>
      </c>
      <c r="I621" s="18"/>
    </row>
    <row r="622" spans="1:9" ht="12.4" hidden="1" customHeight="1">
      <c r="A622" s="17"/>
      <c r="B622" s="1"/>
      <c r="C622" s="43"/>
      <c r="D622" s="116"/>
      <c r="E622" s="117"/>
      <c r="F622" s="50" t="str">
        <f>VLOOKUP(C622,'[2]Acha Air Sales Price List'!$B$1:$D$65536,3,FALSE)</f>
        <v>Exchange rate :</v>
      </c>
      <c r="G622" s="25">
        <f>ROUND(IF(ISBLANK(C622),0,VLOOKUP(C622,'[2]Acha Air Sales Price List'!$B$1:$X$65536,12,FALSE)*$L$14),2)</f>
        <v>0</v>
      </c>
      <c r="H622" s="26">
        <f t="shared" si="15"/>
        <v>0</v>
      </c>
      <c r="I622" s="18"/>
    </row>
    <row r="623" spans="1:9" ht="12.4" hidden="1" customHeight="1">
      <c r="A623" s="17"/>
      <c r="B623" s="1"/>
      <c r="C623" s="43"/>
      <c r="D623" s="116"/>
      <c r="E623" s="117"/>
      <c r="F623" s="50" t="str">
        <f>VLOOKUP(C623,'[2]Acha Air Sales Price List'!$B$1:$D$65536,3,FALSE)</f>
        <v>Exchange rate :</v>
      </c>
      <c r="G623" s="25">
        <f>ROUND(IF(ISBLANK(C623),0,VLOOKUP(C623,'[2]Acha Air Sales Price List'!$B$1:$X$65536,12,FALSE)*$L$14),2)</f>
        <v>0</v>
      </c>
      <c r="H623" s="26">
        <f t="shared" si="15"/>
        <v>0</v>
      </c>
      <c r="I623" s="18"/>
    </row>
    <row r="624" spans="1:9" ht="12.4" hidden="1" customHeight="1">
      <c r="A624" s="17"/>
      <c r="B624" s="1"/>
      <c r="C624" s="43"/>
      <c r="D624" s="116"/>
      <c r="E624" s="117"/>
      <c r="F624" s="50" t="str">
        <f>VLOOKUP(C624,'[2]Acha Air Sales Price List'!$B$1:$D$65536,3,FALSE)</f>
        <v>Exchange rate :</v>
      </c>
      <c r="G624" s="25">
        <f>ROUND(IF(ISBLANK(C624),0,VLOOKUP(C624,'[2]Acha Air Sales Price List'!$B$1:$X$65536,12,FALSE)*$L$14),2)</f>
        <v>0</v>
      </c>
      <c r="H624" s="26">
        <f t="shared" si="15"/>
        <v>0</v>
      </c>
      <c r="I624" s="18"/>
    </row>
    <row r="625" spans="1:9" ht="12.4" hidden="1" customHeight="1">
      <c r="A625" s="17"/>
      <c r="B625" s="1"/>
      <c r="C625" s="43"/>
      <c r="D625" s="116"/>
      <c r="E625" s="117"/>
      <c r="F625" s="50" t="str">
        <f>VLOOKUP(C625,'[2]Acha Air Sales Price List'!$B$1:$D$65536,3,FALSE)</f>
        <v>Exchange rate :</v>
      </c>
      <c r="G625" s="25">
        <f>ROUND(IF(ISBLANK(C625),0,VLOOKUP(C625,'[2]Acha Air Sales Price List'!$B$1:$X$65536,12,FALSE)*$L$14),2)</f>
        <v>0</v>
      </c>
      <c r="H625" s="26">
        <f t="shared" si="15"/>
        <v>0</v>
      </c>
      <c r="I625" s="18"/>
    </row>
    <row r="626" spans="1:9" ht="12.4" hidden="1" customHeight="1">
      <c r="A626" s="17"/>
      <c r="B626" s="1"/>
      <c r="C626" s="43"/>
      <c r="D626" s="116"/>
      <c r="E626" s="117"/>
      <c r="F626" s="50" t="str">
        <f>VLOOKUP(C626,'[2]Acha Air Sales Price List'!$B$1:$D$65536,3,FALSE)</f>
        <v>Exchange rate :</v>
      </c>
      <c r="G626" s="25">
        <f>ROUND(IF(ISBLANK(C626),0,VLOOKUP(C626,'[2]Acha Air Sales Price List'!$B$1:$X$65536,12,FALSE)*$L$14),2)</f>
        <v>0</v>
      </c>
      <c r="H626" s="26">
        <f t="shared" si="15"/>
        <v>0</v>
      </c>
      <c r="I626" s="18"/>
    </row>
    <row r="627" spans="1:9" ht="12.4" hidden="1" customHeight="1">
      <c r="A627" s="17"/>
      <c r="B627" s="1"/>
      <c r="C627" s="43"/>
      <c r="D627" s="116"/>
      <c r="E627" s="117"/>
      <c r="F627" s="50" t="str">
        <f>VLOOKUP(C627,'[2]Acha Air Sales Price List'!$B$1:$D$65536,3,FALSE)</f>
        <v>Exchange rate :</v>
      </c>
      <c r="G627" s="25">
        <f>ROUND(IF(ISBLANK(C627),0,VLOOKUP(C627,'[2]Acha Air Sales Price List'!$B$1:$X$65536,12,FALSE)*$L$14),2)</f>
        <v>0</v>
      </c>
      <c r="H627" s="26">
        <f t="shared" si="15"/>
        <v>0</v>
      </c>
      <c r="I627" s="18"/>
    </row>
    <row r="628" spans="1:9" ht="12.4" hidden="1" customHeight="1">
      <c r="A628" s="17"/>
      <c r="B628" s="1"/>
      <c r="C628" s="44"/>
      <c r="D628" s="116"/>
      <c r="E628" s="117"/>
      <c r="F628" s="50" t="str">
        <f>VLOOKUP(C628,'[2]Acha Air Sales Price List'!$B$1:$D$65536,3,FALSE)</f>
        <v>Exchange rate :</v>
      </c>
      <c r="G628" s="25">
        <f>ROUND(IF(ISBLANK(C628),0,VLOOKUP(C628,'[2]Acha Air Sales Price List'!$B$1:$X$65536,12,FALSE)*$L$14),2)</f>
        <v>0</v>
      </c>
      <c r="H628" s="26">
        <f t="shared" si="15"/>
        <v>0</v>
      </c>
      <c r="I628" s="18"/>
    </row>
    <row r="629" spans="1:9" ht="12.4" hidden="1" customHeight="1">
      <c r="A629" s="17"/>
      <c r="B629" s="1"/>
      <c r="C629" s="44"/>
      <c r="D629" s="116"/>
      <c r="E629" s="117"/>
      <c r="F629" s="50" t="str">
        <f>VLOOKUP(C629,'[2]Acha Air Sales Price List'!$B$1:$D$65536,3,FALSE)</f>
        <v>Exchange rate :</v>
      </c>
      <c r="G629" s="25">
        <f>ROUND(IF(ISBLANK(C629),0,VLOOKUP(C629,'[2]Acha Air Sales Price List'!$B$1:$X$65536,12,FALSE)*$L$14),2)</f>
        <v>0</v>
      </c>
      <c r="H629" s="26">
        <f t="shared" si="15"/>
        <v>0</v>
      </c>
      <c r="I629" s="18"/>
    </row>
    <row r="630" spans="1:9" ht="12.4" hidden="1" customHeight="1">
      <c r="A630" s="17"/>
      <c r="B630" s="1"/>
      <c r="C630" s="43"/>
      <c r="D630" s="116"/>
      <c r="E630" s="117"/>
      <c r="F630" s="50" t="str">
        <f>VLOOKUP(C630,'[2]Acha Air Sales Price List'!$B$1:$D$65536,3,FALSE)</f>
        <v>Exchange rate :</v>
      </c>
      <c r="G630" s="25">
        <f>ROUND(IF(ISBLANK(C630),0,VLOOKUP(C630,'[2]Acha Air Sales Price List'!$B$1:$X$65536,12,FALSE)*$L$14),2)</f>
        <v>0</v>
      </c>
      <c r="H630" s="26">
        <f t="shared" si="15"/>
        <v>0</v>
      </c>
      <c r="I630" s="18"/>
    </row>
    <row r="631" spans="1:9" ht="12.4" hidden="1" customHeight="1">
      <c r="A631" s="17"/>
      <c r="B631" s="1"/>
      <c r="C631" s="43"/>
      <c r="D631" s="116"/>
      <c r="E631" s="117"/>
      <c r="F631" s="50" t="str">
        <f>VLOOKUP(C631,'[2]Acha Air Sales Price List'!$B$1:$D$65536,3,FALSE)</f>
        <v>Exchange rate :</v>
      </c>
      <c r="G631" s="25">
        <f>ROUND(IF(ISBLANK(C631),0,VLOOKUP(C631,'[2]Acha Air Sales Price List'!$B$1:$X$65536,12,FALSE)*$L$14),2)</f>
        <v>0</v>
      </c>
      <c r="H631" s="26">
        <f t="shared" si="15"/>
        <v>0</v>
      </c>
      <c r="I631" s="18"/>
    </row>
    <row r="632" spans="1:9" ht="12.4" hidden="1" customHeight="1">
      <c r="A632" s="17"/>
      <c r="B632" s="1"/>
      <c r="C632" s="43"/>
      <c r="D632" s="116"/>
      <c r="E632" s="117"/>
      <c r="F632" s="50" t="str">
        <f>VLOOKUP(C632,'[2]Acha Air Sales Price List'!$B$1:$D$65536,3,FALSE)</f>
        <v>Exchange rate :</v>
      </c>
      <c r="G632" s="25">
        <f>ROUND(IF(ISBLANK(C632),0,VLOOKUP(C632,'[2]Acha Air Sales Price List'!$B$1:$X$65536,12,FALSE)*$L$14),2)</f>
        <v>0</v>
      </c>
      <c r="H632" s="26">
        <f t="shared" si="15"/>
        <v>0</v>
      </c>
      <c r="I632" s="18"/>
    </row>
    <row r="633" spans="1:9" ht="12.4" hidden="1" customHeight="1">
      <c r="A633" s="17"/>
      <c r="B633" s="1"/>
      <c r="C633" s="43"/>
      <c r="D633" s="116"/>
      <c r="E633" s="117"/>
      <c r="F633" s="50" t="str">
        <f>VLOOKUP(C633,'[2]Acha Air Sales Price List'!$B$1:$D$65536,3,FALSE)</f>
        <v>Exchange rate :</v>
      </c>
      <c r="G633" s="25">
        <f>ROUND(IF(ISBLANK(C633),0,VLOOKUP(C633,'[2]Acha Air Sales Price List'!$B$1:$X$65536,12,FALSE)*$L$14),2)</f>
        <v>0</v>
      </c>
      <c r="H633" s="26">
        <f t="shared" si="15"/>
        <v>0</v>
      </c>
      <c r="I633" s="18"/>
    </row>
    <row r="634" spans="1:9" ht="12.4" hidden="1" customHeight="1">
      <c r="A634" s="17"/>
      <c r="B634" s="1"/>
      <c r="C634" s="43"/>
      <c r="D634" s="116"/>
      <c r="E634" s="117"/>
      <c r="F634" s="50" t="str">
        <f>VLOOKUP(C634,'[2]Acha Air Sales Price List'!$B$1:$D$65536,3,FALSE)</f>
        <v>Exchange rate :</v>
      </c>
      <c r="G634" s="25">
        <f>ROUND(IF(ISBLANK(C634),0,VLOOKUP(C634,'[2]Acha Air Sales Price List'!$B$1:$X$65536,12,FALSE)*$L$14),2)</f>
        <v>0</v>
      </c>
      <c r="H634" s="26">
        <f t="shared" si="15"/>
        <v>0</v>
      </c>
      <c r="I634" s="18"/>
    </row>
    <row r="635" spans="1:9" ht="12.4" hidden="1" customHeight="1">
      <c r="A635" s="17"/>
      <c r="B635" s="1"/>
      <c r="C635" s="43"/>
      <c r="D635" s="116"/>
      <c r="E635" s="117"/>
      <c r="F635" s="50" t="str">
        <f>VLOOKUP(C635,'[2]Acha Air Sales Price List'!$B$1:$D$65536,3,FALSE)</f>
        <v>Exchange rate :</v>
      </c>
      <c r="G635" s="25">
        <f>ROUND(IF(ISBLANK(C635),0,VLOOKUP(C635,'[2]Acha Air Sales Price List'!$B$1:$X$65536,12,FALSE)*$L$14),2)</f>
        <v>0</v>
      </c>
      <c r="H635" s="26">
        <f t="shared" si="15"/>
        <v>0</v>
      </c>
      <c r="I635" s="18"/>
    </row>
    <row r="636" spans="1:9" ht="12.4" hidden="1" customHeight="1">
      <c r="A636" s="17"/>
      <c r="B636" s="1"/>
      <c r="C636" s="43"/>
      <c r="D636" s="116"/>
      <c r="E636" s="117"/>
      <c r="F636" s="50" t="str">
        <f>VLOOKUP(C636,'[2]Acha Air Sales Price List'!$B$1:$D$65536,3,FALSE)</f>
        <v>Exchange rate :</v>
      </c>
      <c r="G636" s="25">
        <f>ROUND(IF(ISBLANK(C636),0,VLOOKUP(C636,'[2]Acha Air Sales Price List'!$B$1:$X$65536,12,FALSE)*$L$14),2)</f>
        <v>0</v>
      </c>
      <c r="H636" s="26">
        <f t="shared" si="15"/>
        <v>0</v>
      </c>
      <c r="I636" s="18"/>
    </row>
    <row r="637" spans="1:9" ht="12.4" hidden="1" customHeight="1">
      <c r="A637" s="17"/>
      <c r="B637" s="1"/>
      <c r="C637" s="43"/>
      <c r="D637" s="116"/>
      <c r="E637" s="117"/>
      <c r="F637" s="50" t="str">
        <f>VLOOKUP(C637,'[2]Acha Air Sales Price List'!$B$1:$D$65536,3,FALSE)</f>
        <v>Exchange rate :</v>
      </c>
      <c r="G637" s="25">
        <f>ROUND(IF(ISBLANK(C637),0,VLOOKUP(C637,'[2]Acha Air Sales Price List'!$B$1:$X$65536,12,FALSE)*$L$14),2)</f>
        <v>0</v>
      </c>
      <c r="H637" s="26">
        <f t="shared" si="15"/>
        <v>0</v>
      </c>
      <c r="I637" s="18"/>
    </row>
    <row r="638" spans="1:9" ht="12.4" hidden="1" customHeight="1">
      <c r="A638" s="17"/>
      <c r="B638" s="1"/>
      <c r="C638" s="43"/>
      <c r="D638" s="116"/>
      <c r="E638" s="117"/>
      <c r="F638" s="50" t="str">
        <f>VLOOKUP(C638,'[2]Acha Air Sales Price List'!$B$1:$D$65536,3,FALSE)</f>
        <v>Exchange rate :</v>
      </c>
      <c r="G638" s="25">
        <f>ROUND(IF(ISBLANK(C638),0,VLOOKUP(C638,'[2]Acha Air Sales Price List'!$B$1:$X$65536,12,FALSE)*$L$14),2)</f>
        <v>0</v>
      </c>
      <c r="H638" s="26">
        <f t="shared" si="15"/>
        <v>0</v>
      </c>
      <c r="I638" s="18"/>
    </row>
    <row r="639" spans="1:9" ht="12.4" hidden="1" customHeight="1">
      <c r="A639" s="17"/>
      <c r="B639" s="1"/>
      <c r="C639" s="43"/>
      <c r="D639" s="116"/>
      <c r="E639" s="117"/>
      <c r="F639" s="50" t="str">
        <f>VLOOKUP(C639,'[2]Acha Air Sales Price List'!$B$1:$D$65536,3,FALSE)</f>
        <v>Exchange rate :</v>
      </c>
      <c r="G639" s="25">
        <f>ROUND(IF(ISBLANK(C639),0,VLOOKUP(C639,'[2]Acha Air Sales Price List'!$B$1:$X$65536,12,FALSE)*$L$14),2)</f>
        <v>0</v>
      </c>
      <c r="H639" s="26">
        <f t="shared" si="15"/>
        <v>0</v>
      </c>
      <c r="I639" s="18"/>
    </row>
    <row r="640" spans="1:9" ht="12.4" hidden="1" customHeight="1">
      <c r="A640" s="17"/>
      <c r="B640" s="1"/>
      <c r="C640" s="44"/>
      <c r="D640" s="116"/>
      <c r="E640" s="117"/>
      <c r="F640" s="50" t="str">
        <f>VLOOKUP(C640,'[2]Acha Air Sales Price List'!$B$1:$D$65536,3,FALSE)</f>
        <v>Exchange rate :</v>
      </c>
      <c r="G640" s="25">
        <f>ROUND(IF(ISBLANK(C640),0,VLOOKUP(C640,'[2]Acha Air Sales Price List'!$B$1:$X$65536,12,FALSE)*$L$14),2)</f>
        <v>0</v>
      </c>
      <c r="H640" s="26">
        <f t="shared" si="15"/>
        <v>0</v>
      </c>
      <c r="I640" s="18"/>
    </row>
    <row r="641" spans="1:9" ht="12" hidden="1" customHeight="1">
      <c r="A641" s="17"/>
      <c r="B641" s="1"/>
      <c r="C641" s="43"/>
      <c r="D641" s="116"/>
      <c r="E641" s="117"/>
      <c r="F641" s="50" t="str">
        <f>VLOOKUP(C641,'[2]Acha Air Sales Price List'!$B$1:$D$65536,3,FALSE)</f>
        <v>Exchange rate :</v>
      </c>
      <c r="G641" s="25">
        <f>ROUND(IF(ISBLANK(C641),0,VLOOKUP(C641,'[2]Acha Air Sales Price List'!$B$1:$X$65536,12,FALSE)*$L$14),2)</f>
        <v>0</v>
      </c>
      <c r="H641" s="26">
        <f t="shared" si="15"/>
        <v>0</v>
      </c>
      <c r="I641" s="18"/>
    </row>
    <row r="642" spans="1:9" ht="12.4" hidden="1" customHeight="1">
      <c r="A642" s="17"/>
      <c r="B642" s="1"/>
      <c r="C642" s="43"/>
      <c r="D642" s="116"/>
      <c r="E642" s="117"/>
      <c r="F642" s="50" t="str">
        <f>VLOOKUP(C642,'[2]Acha Air Sales Price List'!$B$1:$D$65536,3,FALSE)</f>
        <v>Exchange rate :</v>
      </c>
      <c r="G642" s="25">
        <f>ROUND(IF(ISBLANK(C642),0,VLOOKUP(C642,'[2]Acha Air Sales Price List'!$B$1:$X$65536,12,FALSE)*$L$14),2)</f>
        <v>0</v>
      </c>
      <c r="H642" s="26">
        <f t="shared" si="15"/>
        <v>0</v>
      </c>
      <c r="I642" s="18"/>
    </row>
    <row r="643" spans="1:9" ht="12.4" hidden="1" customHeight="1">
      <c r="A643" s="17"/>
      <c r="B643" s="1"/>
      <c r="C643" s="43"/>
      <c r="D643" s="116"/>
      <c r="E643" s="117"/>
      <c r="F643" s="50" t="str">
        <f>VLOOKUP(C643,'[2]Acha Air Sales Price List'!$B$1:$D$65536,3,FALSE)</f>
        <v>Exchange rate :</v>
      </c>
      <c r="G643" s="25">
        <f>ROUND(IF(ISBLANK(C643),0,VLOOKUP(C643,'[2]Acha Air Sales Price List'!$B$1:$X$65536,12,FALSE)*$L$14),2)</f>
        <v>0</v>
      </c>
      <c r="H643" s="26">
        <f t="shared" si="15"/>
        <v>0</v>
      </c>
      <c r="I643" s="18"/>
    </row>
    <row r="644" spans="1:9" ht="12.4" hidden="1" customHeight="1">
      <c r="A644" s="17"/>
      <c r="B644" s="1"/>
      <c r="C644" s="43"/>
      <c r="D644" s="116"/>
      <c r="E644" s="117"/>
      <c r="F644" s="50" t="str">
        <f>VLOOKUP(C644,'[2]Acha Air Sales Price List'!$B$1:$D$65536,3,FALSE)</f>
        <v>Exchange rate :</v>
      </c>
      <c r="G644" s="25">
        <f>ROUND(IF(ISBLANK(C644),0,VLOOKUP(C644,'[2]Acha Air Sales Price List'!$B$1:$X$65536,12,FALSE)*$L$14),2)</f>
        <v>0</v>
      </c>
      <c r="H644" s="26">
        <f t="shared" si="15"/>
        <v>0</v>
      </c>
      <c r="I644" s="18"/>
    </row>
    <row r="645" spans="1:9" ht="12.4" hidden="1" customHeight="1">
      <c r="A645" s="17"/>
      <c r="B645" s="1"/>
      <c r="C645" s="43"/>
      <c r="D645" s="116"/>
      <c r="E645" s="117"/>
      <c r="F645" s="50" t="str">
        <f>VLOOKUP(C645,'[2]Acha Air Sales Price List'!$B$1:$D$65536,3,FALSE)</f>
        <v>Exchange rate :</v>
      </c>
      <c r="G645" s="25">
        <f>ROUND(IF(ISBLANK(C645),0,VLOOKUP(C645,'[2]Acha Air Sales Price List'!$B$1:$X$65536,12,FALSE)*$L$14),2)</f>
        <v>0</v>
      </c>
      <c r="H645" s="26">
        <f t="shared" si="15"/>
        <v>0</v>
      </c>
      <c r="I645" s="18"/>
    </row>
    <row r="646" spans="1:9" ht="12.4" hidden="1" customHeight="1">
      <c r="A646" s="17"/>
      <c r="B646" s="1"/>
      <c r="C646" s="43"/>
      <c r="D646" s="116"/>
      <c r="E646" s="117"/>
      <c r="F646" s="50" t="str">
        <f>VLOOKUP(C646,'[2]Acha Air Sales Price List'!$B$1:$D$65536,3,FALSE)</f>
        <v>Exchange rate :</v>
      </c>
      <c r="G646" s="25">
        <f>ROUND(IF(ISBLANK(C646),0,VLOOKUP(C646,'[2]Acha Air Sales Price List'!$B$1:$X$65536,12,FALSE)*$L$14),2)</f>
        <v>0</v>
      </c>
      <c r="H646" s="26">
        <f t="shared" si="15"/>
        <v>0</v>
      </c>
      <c r="I646" s="18"/>
    </row>
    <row r="647" spans="1:9" ht="12.4" hidden="1" customHeight="1">
      <c r="A647" s="17"/>
      <c r="B647" s="1"/>
      <c r="C647" s="43"/>
      <c r="D647" s="116"/>
      <c r="E647" s="117"/>
      <c r="F647" s="50" t="str">
        <f>VLOOKUP(C647,'[2]Acha Air Sales Price List'!$B$1:$D$65536,3,FALSE)</f>
        <v>Exchange rate :</v>
      </c>
      <c r="G647" s="25">
        <f>ROUND(IF(ISBLANK(C647),0,VLOOKUP(C647,'[2]Acha Air Sales Price List'!$B$1:$X$65536,12,FALSE)*$L$14),2)</f>
        <v>0</v>
      </c>
      <c r="H647" s="26">
        <f t="shared" si="15"/>
        <v>0</v>
      </c>
      <c r="I647" s="18"/>
    </row>
    <row r="648" spans="1:9" ht="12.4" hidden="1" customHeight="1">
      <c r="A648" s="17"/>
      <c r="B648" s="1"/>
      <c r="C648" s="43"/>
      <c r="D648" s="116"/>
      <c r="E648" s="117"/>
      <c r="F648" s="50" t="str">
        <f>VLOOKUP(C648,'[2]Acha Air Sales Price List'!$B$1:$D$65536,3,FALSE)</f>
        <v>Exchange rate :</v>
      </c>
      <c r="G648" s="25">
        <f>ROUND(IF(ISBLANK(C648),0,VLOOKUP(C648,'[2]Acha Air Sales Price List'!$B$1:$X$65536,12,FALSE)*$L$14),2)</f>
        <v>0</v>
      </c>
      <c r="H648" s="26">
        <f t="shared" si="15"/>
        <v>0</v>
      </c>
      <c r="I648" s="18"/>
    </row>
    <row r="649" spans="1:9" ht="12.4" hidden="1" customHeight="1">
      <c r="A649" s="17"/>
      <c r="B649" s="1"/>
      <c r="C649" s="43"/>
      <c r="D649" s="116"/>
      <c r="E649" s="117"/>
      <c r="F649" s="50" t="str">
        <f>VLOOKUP(C649,'[2]Acha Air Sales Price List'!$B$1:$D$65536,3,FALSE)</f>
        <v>Exchange rate :</v>
      </c>
      <c r="G649" s="25">
        <f>ROUND(IF(ISBLANK(C649),0,VLOOKUP(C649,'[2]Acha Air Sales Price List'!$B$1:$X$65536,12,FALSE)*$L$14),2)</f>
        <v>0</v>
      </c>
      <c r="H649" s="26">
        <f t="shared" si="15"/>
        <v>0</v>
      </c>
      <c r="I649" s="18"/>
    </row>
    <row r="650" spans="1:9" ht="12.4" hidden="1" customHeight="1">
      <c r="A650" s="17"/>
      <c r="B650" s="1"/>
      <c r="C650" s="43"/>
      <c r="D650" s="116"/>
      <c r="E650" s="117"/>
      <c r="F650" s="50" t="str">
        <f>VLOOKUP(C650,'[2]Acha Air Sales Price List'!$B$1:$D$65536,3,FALSE)</f>
        <v>Exchange rate :</v>
      </c>
      <c r="G650" s="25">
        <f>ROUND(IF(ISBLANK(C650),0,VLOOKUP(C650,'[2]Acha Air Sales Price List'!$B$1:$X$65536,12,FALSE)*$L$14),2)</f>
        <v>0</v>
      </c>
      <c r="H650" s="26">
        <f t="shared" si="15"/>
        <v>0</v>
      </c>
      <c r="I650" s="18"/>
    </row>
    <row r="651" spans="1:9" ht="12.4" hidden="1" customHeight="1">
      <c r="A651" s="17"/>
      <c r="B651" s="1"/>
      <c r="C651" s="43"/>
      <c r="D651" s="116"/>
      <c r="E651" s="117"/>
      <c r="F651" s="50" t="str">
        <f>VLOOKUP(C651,'[2]Acha Air Sales Price List'!$B$1:$D$65536,3,FALSE)</f>
        <v>Exchange rate :</v>
      </c>
      <c r="G651" s="25">
        <f>ROUND(IF(ISBLANK(C651),0,VLOOKUP(C651,'[2]Acha Air Sales Price List'!$B$1:$X$65536,12,FALSE)*$L$14),2)</f>
        <v>0</v>
      </c>
      <c r="H651" s="26">
        <f t="shared" si="15"/>
        <v>0</v>
      </c>
      <c r="I651" s="18"/>
    </row>
    <row r="652" spans="1:9" ht="12.4" hidden="1" customHeight="1">
      <c r="A652" s="17"/>
      <c r="B652" s="1"/>
      <c r="C652" s="43"/>
      <c r="D652" s="116"/>
      <c r="E652" s="117"/>
      <c r="F652" s="50" t="str">
        <f>VLOOKUP(C652,'[2]Acha Air Sales Price List'!$B$1:$D$65536,3,FALSE)</f>
        <v>Exchange rate :</v>
      </c>
      <c r="G652" s="25">
        <f>ROUND(IF(ISBLANK(C652),0,VLOOKUP(C652,'[2]Acha Air Sales Price List'!$B$1:$X$65536,12,FALSE)*$L$14),2)</f>
        <v>0</v>
      </c>
      <c r="H652" s="26">
        <f t="shared" si="15"/>
        <v>0</v>
      </c>
      <c r="I652" s="18"/>
    </row>
    <row r="653" spans="1:9" ht="12.4" hidden="1" customHeight="1">
      <c r="A653" s="17"/>
      <c r="B653" s="1"/>
      <c r="C653" s="43"/>
      <c r="D653" s="116"/>
      <c r="E653" s="117"/>
      <c r="F653" s="50" t="str">
        <f>VLOOKUP(C653,'[2]Acha Air Sales Price List'!$B$1:$D$65536,3,FALSE)</f>
        <v>Exchange rate :</v>
      </c>
      <c r="G653" s="25">
        <f>ROUND(IF(ISBLANK(C653),0,VLOOKUP(C653,'[2]Acha Air Sales Price List'!$B$1:$X$65536,12,FALSE)*$L$14),2)</f>
        <v>0</v>
      </c>
      <c r="H653" s="26">
        <f t="shared" si="15"/>
        <v>0</v>
      </c>
      <c r="I653" s="18"/>
    </row>
    <row r="654" spans="1:9" ht="12.4" hidden="1" customHeight="1">
      <c r="A654" s="17"/>
      <c r="B654" s="1"/>
      <c r="C654" s="43"/>
      <c r="D654" s="116"/>
      <c r="E654" s="117"/>
      <c r="F654" s="50" t="str">
        <f>VLOOKUP(C654,'[2]Acha Air Sales Price List'!$B$1:$D$65536,3,FALSE)</f>
        <v>Exchange rate :</v>
      </c>
      <c r="G654" s="25">
        <f>ROUND(IF(ISBLANK(C654),0,VLOOKUP(C654,'[2]Acha Air Sales Price List'!$B$1:$X$65536,12,FALSE)*$L$14),2)</f>
        <v>0</v>
      </c>
      <c r="H654" s="26">
        <f t="shared" si="15"/>
        <v>0</v>
      </c>
      <c r="I654" s="18"/>
    </row>
    <row r="655" spans="1:9" ht="12.4" hidden="1" customHeight="1">
      <c r="A655" s="17"/>
      <c r="B655" s="1"/>
      <c r="C655" s="43"/>
      <c r="D655" s="116"/>
      <c r="E655" s="117"/>
      <c r="F655" s="50" t="str">
        <f>VLOOKUP(C655,'[2]Acha Air Sales Price List'!$B$1:$D$65536,3,FALSE)</f>
        <v>Exchange rate :</v>
      </c>
      <c r="G655" s="25">
        <f>ROUND(IF(ISBLANK(C655),0,VLOOKUP(C655,'[2]Acha Air Sales Price List'!$B$1:$X$65536,12,FALSE)*$L$14),2)</f>
        <v>0</v>
      </c>
      <c r="H655" s="26">
        <f t="shared" si="15"/>
        <v>0</v>
      </c>
      <c r="I655" s="18"/>
    </row>
    <row r="656" spans="1:9" ht="12.4" hidden="1" customHeight="1">
      <c r="A656" s="17"/>
      <c r="B656" s="1"/>
      <c r="C656" s="43"/>
      <c r="D656" s="116"/>
      <c r="E656" s="117"/>
      <c r="F656" s="50" t="str">
        <f>VLOOKUP(C656,'[2]Acha Air Sales Price List'!$B$1:$D$65536,3,FALSE)</f>
        <v>Exchange rate :</v>
      </c>
      <c r="G656" s="25">
        <f>ROUND(IF(ISBLANK(C656),0,VLOOKUP(C656,'[2]Acha Air Sales Price List'!$B$1:$X$65536,12,FALSE)*$L$14),2)</f>
        <v>0</v>
      </c>
      <c r="H656" s="26">
        <f t="shared" si="15"/>
        <v>0</v>
      </c>
      <c r="I656" s="18"/>
    </row>
    <row r="657" spans="1:9" ht="12.4" hidden="1" customHeight="1">
      <c r="A657" s="17"/>
      <c r="B657" s="1"/>
      <c r="C657" s="43"/>
      <c r="D657" s="116"/>
      <c r="E657" s="117"/>
      <c r="F657" s="50" t="str">
        <f>VLOOKUP(C657,'[2]Acha Air Sales Price List'!$B$1:$D$65536,3,FALSE)</f>
        <v>Exchange rate :</v>
      </c>
      <c r="G657" s="25">
        <f>ROUND(IF(ISBLANK(C657),0,VLOOKUP(C657,'[2]Acha Air Sales Price List'!$B$1:$X$65536,12,FALSE)*$L$14),2)</f>
        <v>0</v>
      </c>
      <c r="H657" s="26">
        <f t="shared" si="15"/>
        <v>0</v>
      </c>
      <c r="I657" s="18"/>
    </row>
    <row r="658" spans="1:9" ht="12.4" hidden="1" customHeight="1">
      <c r="A658" s="17"/>
      <c r="B658" s="1"/>
      <c r="C658" s="43"/>
      <c r="D658" s="116"/>
      <c r="E658" s="117"/>
      <c r="F658" s="50" t="str">
        <f>VLOOKUP(C658,'[2]Acha Air Sales Price List'!$B$1:$D$65536,3,FALSE)</f>
        <v>Exchange rate :</v>
      </c>
      <c r="G658" s="25">
        <f>ROUND(IF(ISBLANK(C658),0,VLOOKUP(C658,'[2]Acha Air Sales Price List'!$B$1:$X$65536,12,FALSE)*$L$14),2)</f>
        <v>0</v>
      </c>
      <c r="H658" s="26">
        <f t="shared" si="15"/>
        <v>0</v>
      </c>
      <c r="I658" s="18"/>
    </row>
    <row r="659" spans="1:9" ht="12.4" hidden="1" customHeight="1">
      <c r="A659" s="17"/>
      <c r="B659" s="1"/>
      <c r="C659" s="43"/>
      <c r="D659" s="116"/>
      <c r="E659" s="117"/>
      <c r="F659" s="50" t="str">
        <f>VLOOKUP(C659,'[2]Acha Air Sales Price List'!$B$1:$D$65536,3,FALSE)</f>
        <v>Exchange rate :</v>
      </c>
      <c r="G659" s="25">
        <f>ROUND(IF(ISBLANK(C659),0,VLOOKUP(C659,'[2]Acha Air Sales Price List'!$B$1:$X$65536,12,FALSE)*$L$14),2)</f>
        <v>0</v>
      </c>
      <c r="H659" s="26">
        <f t="shared" si="15"/>
        <v>0</v>
      </c>
      <c r="I659" s="18"/>
    </row>
    <row r="660" spans="1:9" ht="12.4" hidden="1" customHeight="1">
      <c r="A660" s="17"/>
      <c r="B660" s="1"/>
      <c r="C660" s="43"/>
      <c r="D660" s="116"/>
      <c r="E660" s="117"/>
      <c r="F660" s="50" t="str">
        <f>VLOOKUP(C660,'[2]Acha Air Sales Price List'!$B$1:$D$65536,3,FALSE)</f>
        <v>Exchange rate :</v>
      </c>
      <c r="G660" s="25">
        <f>ROUND(IF(ISBLANK(C660),0,VLOOKUP(C660,'[2]Acha Air Sales Price List'!$B$1:$X$65536,12,FALSE)*$L$14),2)</f>
        <v>0</v>
      </c>
      <c r="H660" s="26">
        <f t="shared" si="15"/>
        <v>0</v>
      </c>
      <c r="I660" s="18"/>
    </row>
    <row r="661" spans="1:9" ht="12.4" hidden="1" customHeight="1">
      <c r="A661" s="17"/>
      <c r="B661" s="1"/>
      <c r="C661" s="43"/>
      <c r="D661" s="116"/>
      <c r="E661" s="117"/>
      <c r="F661" s="50" t="str">
        <f>VLOOKUP(C661,'[2]Acha Air Sales Price List'!$B$1:$D$65536,3,FALSE)</f>
        <v>Exchange rate :</v>
      </c>
      <c r="G661" s="25">
        <f>ROUND(IF(ISBLANK(C661),0,VLOOKUP(C661,'[2]Acha Air Sales Price List'!$B$1:$X$65536,12,FALSE)*$L$14),2)</f>
        <v>0</v>
      </c>
      <c r="H661" s="26">
        <f t="shared" si="15"/>
        <v>0</v>
      </c>
      <c r="I661" s="18"/>
    </row>
    <row r="662" spans="1:9" ht="12.4" hidden="1" customHeight="1">
      <c r="A662" s="17"/>
      <c r="B662" s="1"/>
      <c r="C662" s="43"/>
      <c r="D662" s="116"/>
      <c r="E662" s="117"/>
      <c r="F662" s="50" t="str">
        <f>VLOOKUP(C662,'[2]Acha Air Sales Price List'!$B$1:$D$65536,3,FALSE)</f>
        <v>Exchange rate :</v>
      </c>
      <c r="G662" s="25">
        <f>ROUND(IF(ISBLANK(C662),0,VLOOKUP(C662,'[2]Acha Air Sales Price List'!$B$1:$X$65536,12,FALSE)*$L$14),2)</f>
        <v>0</v>
      </c>
      <c r="H662" s="26">
        <f t="shared" si="15"/>
        <v>0</v>
      </c>
      <c r="I662" s="18"/>
    </row>
    <row r="663" spans="1:9" ht="12.4" hidden="1" customHeight="1">
      <c r="A663" s="17"/>
      <c r="B663" s="1"/>
      <c r="C663" s="43"/>
      <c r="D663" s="116"/>
      <c r="E663" s="117"/>
      <c r="F663" s="50" t="str">
        <f>VLOOKUP(C663,'[2]Acha Air Sales Price List'!$B$1:$D$65536,3,FALSE)</f>
        <v>Exchange rate :</v>
      </c>
      <c r="G663" s="25">
        <f>ROUND(IF(ISBLANK(C663),0,VLOOKUP(C663,'[2]Acha Air Sales Price List'!$B$1:$X$65536,12,FALSE)*$L$14),2)</f>
        <v>0</v>
      </c>
      <c r="H663" s="26">
        <f t="shared" si="15"/>
        <v>0</v>
      </c>
      <c r="I663" s="18"/>
    </row>
    <row r="664" spans="1:9" ht="12.4" hidden="1" customHeight="1">
      <c r="A664" s="17"/>
      <c r="B664" s="1"/>
      <c r="C664" s="43"/>
      <c r="D664" s="116"/>
      <c r="E664" s="117"/>
      <c r="F664" s="50" t="str">
        <f>VLOOKUP(C664,'[2]Acha Air Sales Price List'!$B$1:$D$65536,3,FALSE)</f>
        <v>Exchange rate :</v>
      </c>
      <c r="G664" s="25">
        <f>ROUND(IF(ISBLANK(C664),0,VLOOKUP(C664,'[2]Acha Air Sales Price List'!$B$1:$X$65536,12,FALSE)*$L$14),2)</f>
        <v>0</v>
      </c>
      <c r="H664" s="26">
        <f t="shared" si="15"/>
        <v>0</v>
      </c>
      <c r="I664" s="18"/>
    </row>
    <row r="665" spans="1:9" ht="12.4" hidden="1" customHeight="1">
      <c r="A665" s="17"/>
      <c r="B665" s="1"/>
      <c r="C665" s="43"/>
      <c r="D665" s="116"/>
      <c r="E665" s="117"/>
      <c r="F665" s="50" t="str">
        <f>VLOOKUP(C665,'[2]Acha Air Sales Price List'!$B$1:$D$65536,3,FALSE)</f>
        <v>Exchange rate :</v>
      </c>
      <c r="G665" s="25">
        <f>ROUND(IF(ISBLANK(C665),0,VLOOKUP(C665,'[2]Acha Air Sales Price List'!$B$1:$X$65536,12,FALSE)*$L$14),2)</f>
        <v>0</v>
      </c>
      <c r="H665" s="26">
        <f t="shared" si="15"/>
        <v>0</v>
      </c>
      <c r="I665" s="18"/>
    </row>
    <row r="666" spans="1:9" ht="12.4" hidden="1" customHeight="1">
      <c r="A666" s="17"/>
      <c r="B666" s="1"/>
      <c r="C666" s="43"/>
      <c r="D666" s="116"/>
      <c r="E666" s="117"/>
      <c r="F666" s="50" t="str">
        <f>VLOOKUP(C666,'[2]Acha Air Sales Price List'!$B$1:$D$65536,3,FALSE)</f>
        <v>Exchange rate :</v>
      </c>
      <c r="G666" s="25">
        <f>ROUND(IF(ISBLANK(C666),0,VLOOKUP(C666,'[2]Acha Air Sales Price List'!$B$1:$X$65536,12,FALSE)*$L$14),2)</f>
        <v>0</v>
      </c>
      <c r="H666" s="26">
        <f t="shared" si="15"/>
        <v>0</v>
      </c>
      <c r="I666" s="18"/>
    </row>
    <row r="667" spans="1:9" ht="12.4" hidden="1" customHeight="1">
      <c r="A667" s="17"/>
      <c r="B667" s="1"/>
      <c r="C667" s="43"/>
      <c r="D667" s="116"/>
      <c r="E667" s="117"/>
      <c r="F667" s="50" t="str">
        <f>VLOOKUP(C667,'[2]Acha Air Sales Price List'!$B$1:$D$65536,3,FALSE)</f>
        <v>Exchange rate :</v>
      </c>
      <c r="G667" s="25">
        <f>ROUND(IF(ISBLANK(C667),0,VLOOKUP(C667,'[2]Acha Air Sales Price List'!$B$1:$X$65536,12,FALSE)*$L$14),2)</f>
        <v>0</v>
      </c>
      <c r="H667" s="26">
        <f t="shared" si="15"/>
        <v>0</v>
      </c>
      <c r="I667" s="18"/>
    </row>
    <row r="668" spans="1:9" ht="12.4" hidden="1" customHeight="1">
      <c r="A668" s="17"/>
      <c r="B668" s="1"/>
      <c r="C668" s="44"/>
      <c r="D668" s="116"/>
      <c r="E668" s="117"/>
      <c r="F668" s="50" t="str">
        <f>VLOOKUP(C668,'[2]Acha Air Sales Price List'!$B$1:$D$65536,3,FALSE)</f>
        <v>Exchange rate :</v>
      </c>
      <c r="G668" s="25">
        <f>ROUND(IF(ISBLANK(C668),0,VLOOKUP(C668,'[2]Acha Air Sales Price List'!$B$1:$X$65536,12,FALSE)*$L$14),2)</f>
        <v>0</v>
      </c>
      <c r="H668" s="26">
        <f>ROUND(IF(ISNUMBER(B668), G668*B668, 0),5)</f>
        <v>0</v>
      </c>
      <c r="I668" s="18"/>
    </row>
    <row r="669" spans="1:9" ht="12" hidden="1" customHeight="1">
      <c r="A669" s="17"/>
      <c r="B669" s="1"/>
      <c r="C669" s="43"/>
      <c r="D669" s="116"/>
      <c r="E669" s="117"/>
      <c r="F669" s="50" t="str">
        <f>VLOOKUP(C669,'[2]Acha Air Sales Price List'!$B$1:$D$65536,3,FALSE)</f>
        <v>Exchange rate :</v>
      </c>
      <c r="G669" s="25">
        <f>ROUND(IF(ISBLANK(C669),0,VLOOKUP(C669,'[2]Acha Air Sales Price List'!$B$1:$X$65536,12,FALSE)*$L$14),2)</f>
        <v>0</v>
      </c>
      <c r="H669" s="26">
        <f t="shared" ref="H669:H719" si="16">ROUND(IF(ISNUMBER(B669), G669*B669, 0),5)</f>
        <v>0</v>
      </c>
      <c r="I669" s="18"/>
    </row>
    <row r="670" spans="1:9" ht="12.4" hidden="1" customHeight="1">
      <c r="A670" s="17"/>
      <c r="B670" s="1"/>
      <c r="C670" s="43"/>
      <c r="D670" s="116"/>
      <c r="E670" s="117"/>
      <c r="F670" s="50" t="str">
        <f>VLOOKUP(C670,'[2]Acha Air Sales Price List'!$B$1:$D$65536,3,FALSE)</f>
        <v>Exchange rate :</v>
      </c>
      <c r="G670" s="25">
        <f>ROUND(IF(ISBLANK(C670),0,VLOOKUP(C670,'[2]Acha Air Sales Price List'!$B$1:$X$65536,12,FALSE)*$L$14),2)</f>
        <v>0</v>
      </c>
      <c r="H670" s="26">
        <f t="shared" si="16"/>
        <v>0</v>
      </c>
      <c r="I670" s="18"/>
    </row>
    <row r="671" spans="1:9" ht="12.4" hidden="1" customHeight="1">
      <c r="A671" s="17"/>
      <c r="B671" s="1"/>
      <c r="C671" s="43"/>
      <c r="D671" s="116"/>
      <c r="E671" s="117"/>
      <c r="F671" s="50" t="str">
        <f>VLOOKUP(C671,'[2]Acha Air Sales Price List'!$B$1:$D$65536,3,FALSE)</f>
        <v>Exchange rate :</v>
      </c>
      <c r="G671" s="25">
        <f>ROUND(IF(ISBLANK(C671),0,VLOOKUP(C671,'[2]Acha Air Sales Price List'!$B$1:$X$65536,12,FALSE)*$L$14),2)</f>
        <v>0</v>
      </c>
      <c r="H671" s="26">
        <f t="shared" si="16"/>
        <v>0</v>
      </c>
      <c r="I671" s="18"/>
    </row>
    <row r="672" spans="1:9" ht="12.4" hidden="1" customHeight="1">
      <c r="A672" s="17"/>
      <c r="B672" s="1"/>
      <c r="C672" s="43"/>
      <c r="D672" s="116"/>
      <c r="E672" s="117"/>
      <c r="F672" s="50" t="str">
        <f>VLOOKUP(C672,'[2]Acha Air Sales Price List'!$B$1:$D$65536,3,FALSE)</f>
        <v>Exchange rate :</v>
      </c>
      <c r="G672" s="25">
        <f>ROUND(IF(ISBLANK(C672),0,VLOOKUP(C672,'[2]Acha Air Sales Price List'!$B$1:$X$65536,12,FALSE)*$L$14),2)</f>
        <v>0</v>
      </c>
      <c r="H672" s="26">
        <f t="shared" si="16"/>
        <v>0</v>
      </c>
      <c r="I672" s="18"/>
    </row>
    <row r="673" spans="1:9" ht="12.4" hidden="1" customHeight="1">
      <c r="A673" s="17"/>
      <c r="B673" s="1"/>
      <c r="C673" s="43"/>
      <c r="D673" s="116"/>
      <c r="E673" s="117"/>
      <c r="F673" s="50" t="str">
        <f>VLOOKUP(C673,'[2]Acha Air Sales Price List'!$B$1:$D$65536,3,FALSE)</f>
        <v>Exchange rate :</v>
      </c>
      <c r="G673" s="25">
        <f>ROUND(IF(ISBLANK(C673),0,VLOOKUP(C673,'[2]Acha Air Sales Price List'!$B$1:$X$65536,12,FALSE)*$L$14),2)</f>
        <v>0</v>
      </c>
      <c r="H673" s="26">
        <f t="shared" si="16"/>
        <v>0</v>
      </c>
      <c r="I673" s="18"/>
    </row>
    <row r="674" spans="1:9" ht="12.4" hidden="1" customHeight="1">
      <c r="A674" s="17"/>
      <c r="B674" s="1"/>
      <c r="C674" s="43"/>
      <c r="D674" s="116"/>
      <c r="E674" s="117"/>
      <c r="F674" s="50" t="str">
        <f>VLOOKUP(C674,'[2]Acha Air Sales Price List'!$B$1:$D$65536,3,FALSE)</f>
        <v>Exchange rate :</v>
      </c>
      <c r="G674" s="25">
        <f>ROUND(IF(ISBLANK(C674),0,VLOOKUP(C674,'[2]Acha Air Sales Price List'!$B$1:$X$65536,12,FALSE)*$L$14),2)</f>
        <v>0</v>
      </c>
      <c r="H674" s="26">
        <f t="shared" si="16"/>
        <v>0</v>
      </c>
      <c r="I674" s="18"/>
    </row>
    <row r="675" spans="1:9" ht="12.4" hidden="1" customHeight="1">
      <c r="A675" s="17"/>
      <c r="B675" s="1"/>
      <c r="C675" s="43"/>
      <c r="D675" s="116"/>
      <c r="E675" s="117"/>
      <c r="F675" s="50" t="str">
        <f>VLOOKUP(C675,'[2]Acha Air Sales Price List'!$B$1:$D$65536,3,FALSE)</f>
        <v>Exchange rate :</v>
      </c>
      <c r="G675" s="25">
        <f>ROUND(IF(ISBLANK(C675),0,VLOOKUP(C675,'[2]Acha Air Sales Price List'!$B$1:$X$65536,12,FALSE)*$L$14),2)</f>
        <v>0</v>
      </c>
      <c r="H675" s="26">
        <f t="shared" si="16"/>
        <v>0</v>
      </c>
      <c r="I675" s="18"/>
    </row>
    <row r="676" spans="1:9" ht="12.4" hidden="1" customHeight="1">
      <c r="A676" s="17"/>
      <c r="B676" s="1"/>
      <c r="C676" s="43"/>
      <c r="D676" s="116"/>
      <c r="E676" s="117"/>
      <c r="F676" s="50" t="str">
        <f>VLOOKUP(C676,'[2]Acha Air Sales Price List'!$B$1:$D$65536,3,FALSE)</f>
        <v>Exchange rate :</v>
      </c>
      <c r="G676" s="25">
        <f>ROUND(IF(ISBLANK(C676),0,VLOOKUP(C676,'[2]Acha Air Sales Price List'!$B$1:$X$65536,12,FALSE)*$L$14),2)</f>
        <v>0</v>
      </c>
      <c r="H676" s="26">
        <f t="shared" si="16"/>
        <v>0</v>
      </c>
      <c r="I676" s="18"/>
    </row>
    <row r="677" spans="1:9" ht="12.4" hidden="1" customHeight="1">
      <c r="A677" s="17"/>
      <c r="B677" s="1"/>
      <c r="C677" s="43"/>
      <c r="D677" s="116"/>
      <c r="E677" s="117"/>
      <c r="F677" s="50" t="str">
        <f>VLOOKUP(C677,'[2]Acha Air Sales Price List'!$B$1:$D$65536,3,FALSE)</f>
        <v>Exchange rate :</v>
      </c>
      <c r="G677" s="25">
        <f>ROUND(IF(ISBLANK(C677),0,VLOOKUP(C677,'[2]Acha Air Sales Price List'!$B$1:$X$65536,12,FALSE)*$L$14),2)</f>
        <v>0</v>
      </c>
      <c r="H677" s="26">
        <f t="shared" si="16"/>
        <v>0</v>
      </c>
      <c r="I677" s="18"/>
    </row>
    <row r="678" spans="1:9" ht="12.4" hidden="1" customHeight="1">
      <c r="A678" s="17"/>
      <c r="B678" s="1"/>
      <c r="C678" s="43"/>
      <c r="D678" s="116"/>
      <c r="E678" s="117"/>
      <c r="F678" s="50" t="str">
        <f>VLOOKUP(C678,'[2]Acha Air Sales Price List'!$B$1:$D$65536,3,FALSE)</f>
        <v>Exchange rate :</v>
      </c>
      <c r="G678" s="25">
        <f>ROUND(IF(ISBLANK(C678),0,VLOOKUP(C678,'[2]Acha Air Sales Price List'!$B$1:$X$65536,12,FALSE)*$L$14),2)</f>
        <v>0</v>
      </c>
      <c r="H678" s="26">
        <f t="shared" si="16"/>
        <v>0</v>
      </c>
      <c r="I678" s="18"/>
    </row>
    <row r="679" spans="1:9" ht="12.4" hidden="1" customHeight="1">
      <c r="A679" s="17"/>
      <c r="B679" s="1"/>
      <c r="C679" s="43"/>
      <c r="D679" s="116"/>
      <c r="E679" s="117"/>
      <c r="F679" s="50" t="str">
        <f>VLOOKUP(C679,'[2]Acha Air Sales Price List'!$B$1:$D$65536,3,FALSE)</f>
        <v>Exchange rate :</v>
      </c>
      <c r="G679" s="25">
        <f>ROUND(IF(ISBLANK(C679),0,VLOOKUP(C679,'[2]Acha Air Sales Price List'!$B$1:$X$65536,12,FALSE)*$L$14),2)</f>
        <v>0</v>
      </c>
      <c r="H679" s="26">
        <f t="shared" si="16"/>
        <v>0</v>
      </c>
      <c r="I679" s="18"/>
    </row>
    <row r="680" spans="1:9" ht="12.4" hidden="1" customHeight="1">
      <c r="A680" s="17"/>
      <c r="B680" s="1"/>
      <c r="C680" s="43"/>
      <c r="D680" s="116"/>
      <c r="E680" s="117"/>
      <c r="F680" s="50" t="str">
        <f>VLOOKUP(C680,'[2]Acha Air Sales Price List'!$B$1:$D$65536,3,FALSE)</f>
        <v>Exchange rate :</v>
      </c>
      <c r="G680" s="25">
        <f>ROUND(IF(ISBLANK(C680),0,VLOOKUP(C680,'[2]Acha Air Sales Price List'!$B$1:$X$65536,12,FALSE)*$L$14),2)</f>
        <v>0</v>
      </c>
      <c r="H680" s="26">
        <f t="shared" si="16"/>
        <v>0</v>
      </c>
      <c r="I680" s="18"/>
    </row>
    <row r="681" spans="1:9" ht="12.4" hidden="1" customHeight="1">
      <c r="A681" s="17"/>
      <c r="B681" s="1"/>
      <c r="C681" s="43"/>
      <c r="D681" s="116"/>
      <c r="E681" s="117"/>
      <c r="F681" s="50" t="str">
        <f>VLOOKUP(C681,'[2]Acha Air Sales Price List'!$B$1:$D$65536,3,FALSE)</f>
        <v>Exchange rate :</v>
      </c>
      <c r="G681" s="25">
        <f>ROUND(IF(ISBLANK(C681),0,VLOOKUP(C681,'[2]Acha Air Sales Price List'!$B$1:$X$65536,12,FALSE)*$L$14),2)</f>
        <v>0</v>
      </c>
      <c r="H681" s="26">
        <f t="shared" si="16"/>
        <v>0</v>
      </c>
      <c r="I681" s="18"/>
    </row>
    <row r="682" spans="1:9" ht="12.4" hidden="1" customHeight="1">
      <c r="A682" s="17"/>
      <c r="B682" s="1"/>
      <c r="C682" s="43"/>
      <c r="D682" s="116"/>
      <c r="E682" s="117"/>
      <c r="F682" s="50" t="str">
        <f>VLOOKUP(C682,'[2]Acha Air Sales Price List'!$B$1:$D$65536,3,FALSE)</f>
        <v>Exchange rate :</v>
      </c>
      <c r="G682" s="25">
        <f>ROUND(IF(ISBLANK(C682),0,VLOOKUP(C682,'[2]Acha Air Sales Price List'!$B$1:$X$65536,12,FALSE)*$L$14),2)</f>
        <v>0</v>
      </c>
      <c r="H682" s="26">
        <f t="shared" si="16"/>
        <v>0</v>
      </c>
      <c r="I682" s="18"/>
    </row>
    <row r="683" spans="1:9" ht="12.4" hidden="1" customHeight="1">
      <c r="A683" s="17"/>
      <c r="B683" s="1"/>
      <c r="C683" s="43"/>
      <c r="D683" s="116"/>
      <c r="E683" s="117"/>
      <c r="F683" s="50" t="str">
        <f>VLOOKUP(C683,'[2]Acha Air Sales Price List'!$B$1:$D$65536,3,FALSE)</f>
        <v>Exchange rate :</v>
      </c>
      <c r="G683" s="25">
        <f>ROUND(IF(ISBLANK(C683),0,VLOOKUP(C683,'[2]Acha Air Sales Price List'!$B$1:$X$65536,12,FALSE)*$L$14),2)</f>
        <v>0</v>
      </c>
      <c r="H683" s="26">
        <f t="shared" si="16"/>
        <v>0</v>
      </c>
      <c r="I683" s="18"/>
    </row>
    <row r="684" spans="1:9" ht="12.4" hidden="1" customHeight="1">
      <c r="A684" s="17"/>
      <c r="B684" s="1"/>
      <c r="C684" s="43"/>
      <c r="D684" s="116"/>
      <c r="E684" s="117"/>
      <c r="F684" s="50" t="str">
        <f>VLOOKUP(C684,'[2]Acha Air Sales Price List'!$B$1:$D$65536,3,FALSE)</f>
        <v>Exchange rate :</v>
      </c>
      <c r="G684" s="25">
        <f>ROUND(IF(ISBLANK(C684),0,VLOOKUP(C684,'[2]Acha Air Sales Price List'!$B$1:$X$65536,12,FALSE)*$L$14),2)</f>
        <v>0</v>
      </c>
      <c r="H684" s="26">
        <f t="shared" si="16"/>
        <v>0</v>
      </c>
      <c r="I684" s="18"/>
    </row>
    <row r="685" spans="1:9" ht="12.4" hidden="1" customHeight="1">
      <c r="A685" s="17"/>
      <c r="B685" s="1"/>
      <c r="C685" s="43"/>
      <c r="D685" s="116"/>
      <c r="E685" s="117"/>
      <c r="F685" s="50" t="str">
        <f>VLOOKUP(C685,'[2]Acha Air Sales Price List'!$B$1:$D$65536,3,FALSE)</f>
        <v>Exchange rate :</v>
      </c>
      <c r="G685" s="25">
        <f>ROUND(IF(ISBLANK(C685),0,VLOOKUP(C685,'[2]Acha Air Sales Price List'!$B$1:$X$65536,12,FALSE)*$L$14),2)</f>
        <v>0</v>
      </c>
      <c r="H685" s="26">
        <f t="shared" si="16"/>
        <v>0</v>
      </c>
      <c r="I685" s="18"/>
    </row>
    <row r="686" spans="1:9" ht="12.4" hidden="1" customHeight="1">
      <c r="A686" s="17"/>
      <c r="B686" s="1"/>
      <c r="C686" s="43"/>
      <c r="D686" s="116"/>
      <c r="E686" s="117"/>
      <c r="F686" s="50" t="str">
        <f>VLOOKUP(C686,'[2]Acha Air Sales Price List'!$B$1:$D$65536,3,FALSE)</f>
        <v>Exchange rate :</v>
      </c>
      <c r="G686" s="25">
        <f>ROUND(IF(ISBLANK(C686),0,VLOOKUP(C686,'[2]Acha Air Sales Price List'!$B$1:$X$65536,12,FALSE)*$L$14),2)</f>
        <v>0</v>
      </c>
      <c r="H686" s="26">
        <f t="shared" si="16"/>
        <v>0</v>
      </c>
      <c r="I686" s="18"/>
    </row>
    <row r="687" spans="1:9" ht="12.4" hidden="1" customHeight="1">
      <c r="A687" s="17"/>
      <c r="B687" s="1"/>
      <c r="C687" s="43"/>
      <c r="D687" s="116"/>
      <c r="E687" s="117"/>
      <c r="F687" s="50" t="str">
        <f>VLOOKUP(C687,'[2]Acha Air Sales Price List'!$B$1:$D$65536,3,FALSE)</f>
        <v>Exchange rate :</v>
      </c>
      <c r="G687" s="25">
        <f>ROUND(IF(ISBLANK(C687),0,VLOOKUP(C687,'[2]Acha Air Sales Price List'!$B$1:$X$65536,12,FALSE)*$L$14),2)</f>
        <v>0</v>
      </c>
      <c r="H687" s="26">
        <f t="shared" si="16"/>
        <v>0</v>
      </c>
      <c r="I687" s="18"/>
    </row>
    <row r="688" spans="1:9" ht="12.4" hidden="1" customHeight="1">
      <c r="A688" s="17"/>
      <c r="B688" s="1"/>
      <c r="C688" s="43"/>
      <c r="D688" s="116"/>
      <c r="E688" s="117"/>
      <c r="F688" s="50" t="str">
        <f>VLOOKUP(C688,'[2]Acha Air Sales Price List'!$B$1:$D$65536,3,FALSE)</f>
        <v>Exchange rate :</v>
      </c>
      <c r="G688" s="25">
        <f>ROUND(IF(ISBLANK(C688),0,VLOOKUP(C688,'[2]Acha Air Sales Price List'!$B$1:$X$65536,12,FALSE)*$L$14),2)</f>
        <v>0</v>
      </c>
      <c r="H688" s="26">
        <f t="shared" si="16"/>
        <v>0</v>
      </c>
      <c r="I688" s="18"/>
    </row>
    <row r="689" spans="1:9" ht="12.4" hidden="1" customHeight="1">
      <c r="A689" s="17"/>
      <c r="B689" s="1"/>
      <c r="C689" s="43"/>
      <c r="D689" s="116"/>
      <c r="E689" s="117"/>
      <c r="F689" s="50" t="str">
        <f>VLOOKUP(C689,'[2]Acha Air Sales Price List'!$B$1:$D$65536,3,FALSE)</f>
        <v>Exchange rate :</v>
      </c>
      <c r="G689" s="25">
        <f>ROUND(IF(ISBLANK(C689),0,VLOOKUP(C689,'[2]Acha Air Sales Price List'!$B$1:$X$65536,12,FALSE)*$L$14),2)</f>
        <v>0</v>
      </c>
      <c r="H689" s="26">
        <f t="shared" si="16"/>
        <v>0</v>
      </c>
      <c r="I689" s="18"/>
    </row>
    <row r="690" spans="1:9" ht="12.4" hidden="1" customHeight="1">
      <c r="A690" s="17"/>
      <c r="B690" s="1"/>
      <c r="C690" s="43"/>
      <c r="D690" s="116"/>
      <c r="E690" s="117"/>
      <c r="F690" s="50" t="str">
        <f>VLOOKUP(C690,'[2]Acha Air Sales Price List'!$B$1:$D$65536,3,FALSE)</f>
        <v>Exchange rate :</v>
      </c>
      <c r="G690" s="25">
        <f>ROUND(IF(ISBLANK(C690),0,VLOOKUP(C690,'[2]Acha Air Sales Price List'!$B$1:$X$65536,12,FALSE)*$L$14),2)</f>
        <v>0</v>
      </c>
      <c r="H690" s="26">
        <f t="shared" si="16"/>
        <v>0</v>
      </c>
      <c r="I690" s="18"/>
    </row>
    <row r="691" spans="1:9" ht="12.4" hidden="1" customHeight="1">
      <c r="A691" s="17"/>
      <c r="B691" s="1"/>
      <c r="C691" s="43"/>
      <c r="D691" s="116"/>
      <c r="E691" s="117"/>
      <c r="F691" s="50" t="str">
        <f>VLOOKUP(C691,'[2]Acha Air Sales Price List'!$B$1:$D$65536,3,FALSE)</f>
        <v>Exchange rate :</v>
      </c>
      <c r="G691" s="25">
        <f>ROUND(IF(ISBLANK(C691),0,VLOOKUP(C691,'[2]Acha Air Sales Price List'!$B$1:$X$65536,12,FALSE)*$L$14),2)</f>
        <v>0</v>
      </c>
      <c r="H691" s="26">
        <f t="shared" si="16"/>
        <v>0</v>
      </c>
      <c r="I691" s="18"/>
    </row>
    <row r="692" spans="1:9" ht="12.4" hidden="1" customHeight="1">
      <c r="A692" s="17"/>
      <c r="B692" s="1"/>
      <c r="C692" s="44"/>
      <c r="D692" s="116"/>
      <c r="E692" s="117"/>
      <c r="F692" s="50" t="str">
        <f>VLOOKUP(C692,'[2]Acha Air Sales Price List'!$B$1:$D$65536,3,FALSE)</f>
        <v>Exchange rate :</v>
      </c>
      <c r="G692" s="25">
        <f>ROUND(IF(ISBLANK(C692),0,VLOOKUP(C692,'[2]Acha Air Sales Price List'!$B$1:$X$65536,12,FALSE)*$L$14),2)</f>
        <v>0</v>
      </c>
      <c r="H692" s="26">
        <f t="shared" si="16"/>
        <v>0</v>
      </c>
      <c r="I692" s="18"/>
    </row>
    <row r="693" spans="1:9" ht="12" hidden="1" customHeight="1">
      <c r="A693" s="17"/>
      <c r="B693" s="1"/>
      <c r="C693" s="43"/>
      <c r="D693" s="116"/>
      <c r="E693" s="117"/>
      <c r="F693" s="50" t="str">
        <f>VLOOKUP(C693,'[2]Acha Air Sales Price List'!$B$1:$D$65536,3,FALSE)</f>
        <v>Exchange rate :</v>
      </c>
      <c r="G693" s="25">
        <f>ROUND(IF(ISBLANK(C693),0,VLOOKUP(C693,'[2]Acha Air Sales Price List'!$B$1:$X$65536,12,FALSE)*$L$14),2)</f>
        <v>0</v>
      </c>
      <c r="H693" s="26">
        <f t="shared" si="16"/>
        <v>0</v>
      </c>
      <c r="I693" s="18"/>
    </row>
    <row r="694" spans="1:9" ht="12.4" hidden="1" customHeight="1">
      <c r="A694" s="17"/>
      <c r="B694" s="1"/>
      <c r="C694" s="43"/>
      <c r="D694" s="116"/>
      <c r="E694" s="117"/>
      <c r="F694" s="50" t="str">
        <f>VLOOKUP(C694,'[2]Acha Air Sales Price List'!$B$1:$D$65536,3,FALSE)</f>
        <v>Exchange rate :</v>
      </c>
      <c r="G694" s="25">
        <f>ROUND(IF(ISBLANK(C694),0,VLOOKUP(C694,'[2]Acha Air Sales Price List'!$B$1:$X$65536,12,FALSE)*$L$14),2)</f>
        <v>0</v>
      </c>
      <c r="H694" s="26">
        <f t="shared" si="16"/>
        <v>0</v>
      </c>
      <c r="I694" s="18"/>
    </row>
    <row r="695" spans="1:9" ht="12.4" hidden="1" customHeight="1">
      <c r="A695" s="17"/>
      <c r="B695" s="1"/>
      <c r="C695" s="43"/>
      <c r="D695" s="116"/>
      <c r="E695" s="117"/>
      <c r="F695" s="50" t="str">
        <f>VLOOKUP(C695,'[2]Acha Air Sales Price List'!$B$1:$D$65536,3,FALSE)</f>
        <v>Exchange rate :</v>
      </c>
      <c r="G695" s="25">
        <f>ROUND(IF(ISBLANK(C695),0,VLOOKUP(C695,'[2]Acha Air Sales Price List'!$B$1:$X$65536,12,FALSE)*$L$14),2)</f>
        <v>0</v>
      </c>
      <c r="H695" s="26">
        <f t="shared" si="16"/>
        <v>0</v>
      </c>
      <c r="I695" s="18"/>
    </row>
    <row r="696" spans="1:9" ht="12.4" hidden="1" customHeight="1">
      <c r="A696" s="17"/>
      <c r="B696" s="1"/>
      <c r="C696" s="43"/>
      <c r="D696" s="116"/>
      <c r="E696" s="117"/>
      <c r="F696" s="50" t="str">
        <f>VLOOKUP(C696,'[2]Acha Air Sales Price List'!$B$1:$D$65536,3,FALSE)</f>
        <v>Exchange rate :</v>
      </c>
      <c r="G696" s="25">
        <f>ROUND(IF(ISBLANK(C696),0,VLOOKUP(C696,'[2]Acha Air Sales Price List'!$B$1:$X$65536,12,FALSE)*$L$14),2)</f>
        <v>0</v>
      </c>
      <c r="H696" s="26">
        <f t="shared" si="16"/>
        <v>0</v>
      </c>
      <c r="I696" s="18"/>
    </row>
    <row r="697" spans="1:9" ht="12.4" hidden="1" customHeight="1">
      <c r="A697" s="17"/>
      <c r="B697" s="1"/>
      <c r="C697" s="43"/>
      <c r="D697" s="116"/>
      <c r="E697" s="117"/>
      <c r="F697" s="50" t="str">
        <f>VLOOKUP(C697,'[2]Acha Air Sales Price List'!$B$1:$D$65536,3,FALSE)</f>
        <v>Exchange rate :</v>
      </c>
      <c r="G697" s="25">
        <f>ROUND(IF(ISBLANK(C697),0,VLOOKUP(C697,'[2]Acha Air Sales Price List'!$B$1:$X$65536,12,FALSE)*$L$14),2)</f>
        <v>0</v>
      </c>
      <c r="H697" s="26">
        <f t="shared" si="16"/>
        <v>0</v>
      </c>
      <c r="I697" s="18"/>
    </row>
    <row r="698" spans="1:9" ht="12.4" hidden="1" customHeight="1">
      <c r="A698" s="17"/>
      <c r="B698" s="1"/>
      <c r="C698" s="43"/>
      <c r="D698" s="116"/>
      <c r="E698" s="117"/>
      <c r="F698" s="50" t="str">
        <f>VLOOKUP(C698,'[2]Acha Air Sales Price List'!$B$1:$D$65536,3,FALSE)</f>
        <v>Exchange rate :</v>
      </c>
      <c r="G698" s="25">
        <f>ROUND(IF(ISBLANK(C698),0,VLOOKUP(C698,'[2]Acha Air Sales Price List'!$B$1:$X$65536,12,FALSE)*$L$14),2)</f>
        <v>0</v>
      </c>
      <c r="H698" s="26">
        <f t="shared" si="16"/>
        <v>0</v>
      </c>
      <c r="I698" s="18"/>
    </row>
    <row r="699" spans="1:9" ht="12.4" hidden="1" customHeight="1">
      <c r="A699" s="17"/>
      <c r="B699" s="1"/>
      <c r="C699" s="43"/>
      <c r="D699" s="116"/>
      <c r="E699" s="117"/>
      <c r="F699" s="50" t="str">
        <f>VLOOKUP(C699,'[2]Acha Air Sales Price List'!$B$1:$D$65536,3,FALSE)</f>
        <v>Exchange rate :</v>
      </c>
      <c r="G699" s="25">
        <f>ROUND(IF(ISBLANK(C699),0,VLOOKUP(C699,'[2]Acha Air Sales Price List'!$B$1:$X$65536,12,FALSE)*$L$14),2)</f>
        <v>0</v>
      </c>
      <c r="H699" s="26">
        <f t="shared" si="16"/>
        <v>0</v>
      </c>
      <c r="I699" s="18"/>
    </row>
    <row r="700" spans="1:9" ht="12.4" hidden="1" customHeight="1">
      <c r="A700" s="17"/>
      <c r="B700" s="1"/>
      <c r="C700" s="43"/>
      <c r="D700" s="116"/>
      <c r="E700" s="117"/>
      <c r="F700" s="50" t="str">
        <f>VLOOKUP(C700,'[2]Acha Air Sales Price List'!$B$1:$D$65536,3,FALSE)</f>
        <v>Exchange rate :</v>
      </c>
      <c r="G700" s="25">
        <f>ROUND(IF(ISBLANK(C700),0,VLOOKUP(C700,'[2]Acha Air Sales Price List'!$B$1:$X$65536,12,FALSE)*$L$14),2)</f>
        <v>0</v>
      </c>
      <c r="H700" s="26">
        <f t="shared" si="16"/>
        <v>0</v>
      </c>
      <c r="I700" s="18"/>
    </row>
    <row r="701" spans="1:9" ht="12.4" hidden="1" customHeight="1">
      <c r="A701" s="17"/>
      <c r="B701" s="1"/>
      <c r="C701" s="43"/>
      <c r="D701" s="116"/>
      <c r="E701" s="117"/>
      <c r="F701" s="50" t="str">
        <f>VLOOKUP(C701,'[2]Acha Air Sales Price List'!$B$1:$D$65536,3,FALSE)</f>
        <v>Exchange rate :</v>
      </c>
      <c r="G701" s="25">
        <f>ROUND(IF(ISBLANK(C701),0,VLOOKUP(C701,'[2]Acha Air Sales Price List'!$B$1:$X$65536,12,FALSE)*$L$14),2)</f>
        <v>0</v>
      </c>
      <c r="H701" s="26">
        <f t="shared" si="16"/>
        <v>0</v>
      </c>
      <c r="I701" s="18"/>
    </row>
    <row r="702" spans="1:9" ht="12.4" hidden="1" customHeight="1">
      <c r="A702" s="17"/>
      <c r="B702" s="1"/>
      <c r="C702" s="43"/>
      <c r="D702" s="116"/>
      <c r="E702" s="117"/>
      <c r="F702" s="50" t="str">
        <f>VLOOKUP(C702,'[2]Acha Air Sales Price List'!$B$1:$D$65536,3,FALSE)</f>
        <v>Exchange rate :</v>
      </c>
      <c r="G702" s="25">
        <f>ROUND(IF(ISBLANK(C702),0,VLOOKUP(C702,'[2]Acha Air Sales Price List'!$B$1:$X$65536,12,FALSE)*$L$14),2)</f>
        <v>0</v>
      </c>
      <c r="H702" s="26">
        <f t="shared" si="16"/>
        <v>0</v>
      </c>
      <c r="I702" s="18"/>
    </row>
    <row r="703" spans="1:9" ht="12.4" hidden="1" customHeight="1">
      <c r="A703" s="17"/>
      <c r="B703" s="1"/>
      <c r="C703" s="43"/>
      <c r="D703" s="116"/>
      <c r="E703" s="117"/>
      <c r="F703" s="50" t="str">
        <f>VLOOKUP(C703,'[2]Acha Air Sales Price List'!$B$1:$D$65536,3,FALSE)</f>
        <v>Exchange rate :</v>
      </c>
      <c r="G703" s="25">
        <f>ROUND(IF(ISBLANK(C703),0,VLOOKUP(C703,'[2]Acha Air Sales Price List'!$B$1:$X$65536,12,FALSE)*$L$14),2)</f>
        <v>0</v>
      </c>
      <c r="H703" s="26">
        <f t="shared" si="16"/>
        <v>0</v>
      </c>
      <c r="I703" s="18"/>
    </row>
    <row r="704" spans="1:9" ht="12.4" hidden="1" customHeight="1">
      <c r="A704" s="17"/>
      <c r="B704" s="1"/>
      <c r="C704" s="43"/>
      <c r="D704" s="116"/>
      <c r="E704" s="117"/>
      <c r="F704" s="50" t="str">
        <f>VLOOKUP(C704,'[2]Acha Air Sales Price List'!$B$1:$D$65536,3,FALSE)</f>
        <v>Exchange rate :</v>
      </c>
      <c r="G704" s="25">
        <f>ROUND(IF(ISBLANK(C704),0,VLOOKUP(C704,'[2]Acha Air Sales Price List'!$B$1:$X$65536,12,FALSE)*$L$14),2)</f>
        <v>0</v>
      </c>
      <c r="H704" s="26">
        <f t="shared" si="16"/>
        <v>0</v>
      </c>
      <c r="I704" s="18"/>
    </row>
    <row r="705" spans="1:9" ht="12.4" hidden="1" customHeight="1">
      <c r="A705" s="17"/>
      <c r="B705" s="1"/>
      <c r="C705" s="43"/>
      <c r="D705" s="116"/>
      <c r="E705" s="117"/>
      <c r="F705" s="50" t="str">
        <f>VLOOKUP(C705,'[2]Acha Air Sales Price List'!$B$1:$D$65536,3,FALSE)</f>
        <v>Exchange rate :</v>
      </c>
      <c r="G705" s="25">
        <f>ROUND(IF(ISBLANK(C705),0,VLOOKUP(C705,'[2]Acha Air Sales Price List'!$B$1:$X$65536,12,FALSE)*$L$14),2)</f>
        <v>0</v>
      </c>
      <c r="H705" s="26">
        <f t="shared" si="16"/>
        <v>0</v>
      </c>
      <c r="I705" s="18"/>
    </row>
    <row r="706" spans="1:9" ht="12.4" hidden="1" customHeight="1">
      <c r="A706" s="17"/>
      <c r="B706" s="1"/>
      <c r="C706" s="43"/>
      <c r="D706" s="116"/>
      <c r="E706" s="117"/>
      <c r="F706" s="50" t="str">
        <f>VLOOKUP(C706,'[2]Acha Air Sales Price List'!$B$1:$D$65536,3,FALSE)</f>
        <v>Exchange rate :</v>
      </c>
      <c r="G706" s="25">
        <f>ROUND(IF(ISBLANK(C706),0,VLOOKUP(C706,'[2]Acha Air Sales Price List'!$B$1:$X$65536,12,FALSE)*$L$14),2)</f>
        <v>0</v>
      </c>
      <c r="H706" s="26">
        <f t="shared" si="16"/>
        <v>0</v>
      </c>
      <c r="I706" s="18"/>
    </row>
    <row r="707" spans="1:9" ht="12.4" hidden="1" customHeight="1">
      <c r="A707" s="17"/>
      <c r="B707" s="1"/>
      <c r="C707" s="43"/>
      <c r="D707" s="116"/>
      <c r="E707" s="117"/>
      <c r="F707" s="50" t="str">
        <f>VLOOKUP(C707,'[2]Acha Air Sales Price List'!$B$1:$D$65536,3,FALSE)</f>
        <v>Exchange rate :</v>
      </c>
      <c r="G707" s="25">
        <f>ROUND(IF(ISBLANK(C707),0,VLOOKUP(C707,'[2]Acha Air Sales Price List'!$B$1:$X$65536,12,FALSE)*$L$14),2)</f>
        <v>0</v>
      </c>
      <c r="H707" s="26">
        <f t="shared" si="16"/>
        <v>0</v>
      </c>
      <c r="I707" s="18"/>
    </row>
    <row r="708" spans="1:9" ht="12.4" hidden="1" customHeight="1">
      <c r="A708" s="17"/>
      <c r="B708" s="1"/>
      <c r="C708" s="43"/>
      <c r="D708" s="116"/>
      <c r="E708" s="117"/>
      <c r="F708" s="50" t="str">
        <f>VLOOKUP(C708,'[2]Acha Air Sales Price List'!$B$1:$D$65536,3,FALSE)</f>
        <v>Exchange rate :</v>
      </c>
      <c r="G708" s="25">
        <f>ROUND(IF(ISBLANK(C708),0,VLOOKUP(C708,'[2]Acha Air Sales Price List'!$B$1:$X$65536,12,FALSE)*$L$14),2)</f>
        <v>0</v>
      </c>
      <c r="H708" s="26">
        <f t="shared" si="16"/>
        <v>0</v>
      </c>
      <c r="I708" s="18"/>
    </row>
    <row r="709" spans="1:9" ht="12.4" hidden="1" customHeight="1">
      <c r="A709" s="17"/>
      <c r="B709" s="1"/>
      <c r="C709" s="43"/>
      <c r="D709" s="116"/>
      <c r="E709" s="117"/>
      <c r="F709" s="50" t="str">
        <f>VLOOKUP(C709,'[2]Acha Air Sales Price List'!$B$1:$D$65536,3,FALSE)</f>
        <v>Exchange rate :</v>
      </c>
      <c r="G709" s="25">
        <f>ROUND(IF(ISBLANK(C709),0,VLOOKUP(C709,'[2]Acha Air Sales Price List'!$B$1:$X$65536,12,FALSE)*$L$14),2)</f>
        <v>0</v>
      </c>
      <c r="H709" s="26">
        <f t="shared" si="16"/>
        <v>0</v>
      </c>
      <c r="I709" s="18"/>
    </row>
    <row r="710" spans="1:9" ht="12.4" hidden="1" customHeight="1">
      <c r="A710" s="17"/>
      <c r="B710" s="1"/>
      <c r="C710" s="43"/>
      <c r="D710" s="116"/>
      <c r="E710" s="117"/>
      <c r="F710" s="50" t="str">
        <f>VLOOKUP(C710,'[2]Acha Air Sales Price List'!$B$1:$D$65536,3,FALSE)</f>
        <v>Exchange rate :</v>
      </c>
      <c r="G710" s="25">
        <f>ROUND(IF(ISBLANK(C710),0,VLOOKUP(C710,'[2]Acha Air Sales Price List'!$B$1:$X$65536,12,FALSE)*$L$14),2)</f>
        <v>0</v>
      </c>
      <c r="H710" s="26">
        <f t="shared" si="16"/>
        <v>0</v>
      </c>
      <c r="I710" s="18"/>
    </row>
    <row r="711" spans="1:9" ht="12.4" hidden="1" customHeight="1">
      <c r="A711" s="17"/>
      <c r="B711" s="1"/>
      <c r="C711" s="43"/>
      <c r="D711" s="116"/>
      <c r="E711" s="117"/>
      <c r="F711" s="50" t="str">
        <f>VLOOKUP(C711,'[2]Acha Air Sales Price List'!$B$1:$D$65536,3,FALSE)</f>
        <v>Exchange rate :</v>
      </c>
      <c r="G711" s="25">
        <f>ROUND(IF(ISBLANK(C711),0,VLOOKUP(C711,'[2]Acha Air Sales Price List'!$B$1:$X$65536,12,FALSE)*$L$14),2)</f>
        <v>0</v>
      </c>
      <c r="H711" s="26">
        <f t="shared" si="16"/>
        <v>0</v>
      </c>
      <c r="I711" s="18"/>
    </row>
    <row r="712" spans="1:9" ht="12.4" hidden="1" customHeight="1">
      <c r="A712" s="17"/>
      <c r="B712" s="1"/>
      <c r="C712" s="43"/>
      <c r="D712" s="116"/>
      <c r="E712" s="117"/>
      <c r="F712" s="50" t="str">
        <f>VLOOKUP(C712,'[2]Acha Air Sales Price List'!$B$1:$D$65536,3,FALSE)</f>
        <v>Exchange rate :</v>
      </c>
      <c r="G712" s="25">
        <f>ROUND(IF(ISBLANK(C712),0,VLOOKUP(C712,'[2]Acha Air Sales Price List'!$B$1:$X$65536,12,FALSE)*$L$14),2)</f>
        <v>0</v>
      </c>
      <c r="H712" s="26">
        <f t="shared" si="16"/>
        <v>0</v>
      </c>
      <c r="I712" s="18"/>
    </row>
    <row r="713" spans="1:9" ht="12.4" hidden="1" customHeight="1">
      <c r="A713" s="17"/>
      <c r="B713" s="1"/>
      <c r="C713" s="43"/>
      <c r="D713" s="116"/>
      <c r="E713" s="117"/>
      <c r="F713" s="50" t="str">
        <f>VLOOKUP(C713,'[2]Acha Air Sales Price List'!$B$1:$D$65536,3,FALSE)</f>
        <v>Exchange rate :</v>
      </c>
      <c r="G713" s="25">
        <f>ROUND(IF(ISBLANK(C713),0,VLOOKUP(C713,'[2]Acha Air Sales Price List'!$B$1:$X$65536,12,FALSE)*$L$14),2)</f>
        <v>0</v>
      </c>
      <c r="H713" s="26">
        <f t="shared" si="16"/>
        <v>0</v>
      </c>
      <c r="I713" s="18"/>
    </row>
    <row r="714" spans="1:9" ht="12.4" hidden="1" customHeight="1">
      <c r="A714" s="17"/>
      <c r="B714" s="1"/>
      <c r="C714" s="43"/>
      <c r="D714" s="116"/>
      <c r="E714" s="117"/>
      <c r="F714" s="50" t="str">
        <f>VLOOKUP(C714,'[2]Acha Air Sales Price List'!$B$1:$D$65536,3,FALSE)</f>
        <v>Exchange rate :</v>
      </c>
      <c r="G714" s="25">
        <f>ROUND(IF(ISBLANK(C714),0,VLOOKUP(C714,'[2]Acha Air Sales Price List'!$B$1:$X$65536,12,FALSE)*$L$14),2)</f>
        <v>0</v>
      </c>
      <c r="H714" s="26">
        <f t="shared" si="16"/>
        <v>0</v>
      </c>
      <c r="I714" s="18"/>
    </row>
    <row r="715" spans="1:9" ht="12.4" hidden="1" customHeight="1">
      <c r="A715" s="17"/>
      <c r="B715" s="1"/>
      <c r="C715" s="43"/>
      <c r="D715" s="116"/>
      <c r="E715" s="117"/>
      <c r="F715" s="50" t="str">
        <f>VLOOKUP(C715,'[2]Acha Air Sales Price List'!$B$1:$D$65536,3,FALSE)</f>
        <v>Exchange rate :</v>
      </c>
      <c r="G715" s="25">
        <f>ROUND(IF(ISBLANK(C715),0,VLOOKUP(C715,'[2]Acha Air Sales Price List'!$B$1:$X$65536,12,FALSE)*$L$14),2)</f>
        <v>0</v>
      </c>
      <c r="H715" s="26">
        <f t="shared" si="16"/>
        <v>0</v>
      </c>
      <c r="I715" s="18"/>
    </row>
    <row r="716" spans="1:9" ht="12.4" hidden="1" customHeight="1">
      <c r="A716" s="17"/>
      <c r="B716" s="1"/>
      <c r="C716" s="43"/>
      <c r="D716" s="116"/>
      <c r="E716" s="117"/>
      <c r="F716" s="50" t="str">
        <f>VLOOKUP(C716,'[2]Acha Air Sales Price List'!$B$1:$D$65536,3,FALSE)</f>
        <v>Exchange rate :</v>
      </c>
      <c r="G716" s="25">
        <f>ROUND(IF(ISBLANK(C716),0,VLOOKUP(C716,'[2]Acha Air Sales Price List'!$B$1:$X$65536,12,FALSE)*$L$14),2)</f>
        <v>0</v>
      </c>
      <c r="H716" s="26">
        <f t="shared" si="16"/>
        <v>0</v>
      </c>
      <c r="I716" s="18"/>
    </row>
    <row r="717" spans="1:9" ht="12.4" hidden="1" customHeight="1">
      <c r="A717" s="17"/>
      <c r="B717" s="1"/>
      <c r="C717" s="43"/>
      <c r="D717" s="116"/>
      <c r="E717" s="117"/>
      <c r="F717" s="50" t="str">
        <f>VLOOKUP(C717,'[2]Acha Air Sales Price List'!$B$1:$D$65536,3,FALSE)</f>
        <v>Exchange rate :</v>
      </c>
      <c r="G717" s="25">
        <f>ROUND(IF(ISBLANK(C717),0,VLOOKUP(C717,'[2]Acha Air Sales Price List'!$B$1:$X$65536,12,FALSE)*$L$14),2)</f>
        <v>0</v>
      </c>
      <c r="H717" s="26">
        <f t="shared" si="16"/>
        <v>0</v>
      </c>
      <c r="I717" s="18"/>
    </row>
    <row r="718" spans="1:9" ht="12.4" hidden="1" customHeight="1">
      <c r="A718" s="17"/>
      <c r="B718" s="1"/>
      <c r="C718" s="43"/>
      <c r="D718" s="116"/>
      <c r="E718" s="117"/>
      <c r="F718" s="50" t="str">
        <f>VLOOKUP(C718,'[2]Acha Air Sales Price List'!$B$1:$D$65536,3,FALSE)</f>
        <v>Exchange rate :</v>
      </c>
      <c r="G718" s="25">
        <f>ROUND(IF(ISBLANK(C718),0,VLOOKUP(C718,'[2]Acha Air Sales Price List'!$B$1:$X$65536,12,FALSE)*$L$14),2)</f>
        <v>0</v>
      </c>
      <c r="H718" s="26">
        <f t="shared" si="16"/>
        <v>0</v>
      </c>
      <c r="I718" s="18"/>
    </row>
    <row r="719" spans="1:9" ht="12.4" hidden="1" customHeight="1">
      <c r="A719" s="17"/>
      <c r="B719" s="1"/>
      <c r="C719" s="43"/>
      <c r="D719" s="116"/>
      <c r="E719" s="117"/>
      <c r="F719" s="50" t="str">
        <f>VLOOKUP(C719,'[2]Acha Air Sales Price List'!$B$1:$D$65536,3,FALSE)</f>
        <v>Exchange rate :</v>
      </c>
      <c r="G719" s="25">
        <f>ROUND(IF(ISBLANK(C719),0,VLOOKUP(C719,'[2]Acha Air Sales Price List'!$B$1:$X$65536,12,FALSE)*$L$14),2)</f>
        <v>0</v>
      </c>
      <c r="H719" s="26">
        <f t="shared" si="16"/>
        <v>0</v>
      </c>
      <c r="I719" s="18"/>
    </row>
    <row r="720" spans="1:9" ht="12.4" hidden="1" customHeight="1">
      <c r="A720" s="17"/>
      <c r="B720" s="1"/>
      <c r="C720" s="44"/>
      <c r="D720" s="116"/>
      <c r="E720" s="117"/>
      <c r="F720" s="50" t="str">
        <f>VLOOKUP(C720,'[2]Acha Air Sales Price List'!$B$1:$D$65536,3,FALSE)</f>
        <v>Exchange rate :</v>
      </c>
      <c r="G720" s="25">
        <f>ROUND(IF(ISBLANK(C720),0,VLOOKUP(C720,'[2]Acha Air Sales Price List'!$B$1:$X$65536,12,FALSE)*$L$14),2)</f>
        <v>0</v>
      </c>
      <c r="H720" s="26">
        <f>ROUND(IF(ISNUMBER(B720), G720*B720, 0),5)</f>
        <v>0</v>
      </c>
      <c r="I720" s="18"/>
    </row>
    <row r="721" spans="1:9" ht="12" hidden="1" customHeight="1">
      <c r="A721" s="17"/>
      <c r="B721" s="1"/>
      <c r="C721" s="43"/>
      <c r="D721" s="116"/>
      <c r="E721" s="117"/>
      <c r="F721" s="50" t="str">
        <f>VLOOKUP(C721,'[2]Acha Air Sales Price List'!$B$1:$D$65536,3,FALSE)</f>
        <v>Exchange rate :</v>
      </c>
      <c r="G721" s="25">
        <f>ROUND(IF(ISBLANK(C721),0,VLOOKUP(C721,'[2]Acha Air Sales Price List'!$B$1:$X$65536,12,FALSE)*$L$14),2)</f>
        <v>0</v>
      </c>
      <c r="H721" s="26">
        <f t="shared" ref="H721:H737" si="17">ROUND(IF(ISNUMBER(B721), G721*B721, 0),5)</f>
        <v>0</v>
      </c>
      <c r="I721" s="18"/>
    </row>
    <row r="722" spans="1:9" ht="12.4" hidden="1" customHeight="1">
      <c r="A722" s="17"/>
      <c r="B722" s="1"/>
      <c r="C722" s="43"/>
      <c r="D722" s="116"/>
      <c r="E722" s="117"/>
      <c r="F722" s="50" t="str">
        <f>VLOOKUP(C722,'[2]Acha Air Sales Price List'!$B$1:$D$65536,3,FALSE)</f>
        <v>Exchange rate :</v>
      </c>
      <c r="G722" s="25">
        <f>ROUND(IF(ISBLANK(C722),0,VLOOKUP(C722,'[2]Acha Air Sales Price List'!$B$1:$X$65536,12,FALSE)*$L$14),2)</f>
        <v>0</v>
      </c>
      <c r="H722" s="26">
        <f t="shared" si="17"/>
        <v>0</v>
      </c>
      <c r="I722" s="18"/>
    </row>
    <row r="723" spans="1:9" ht="12.4" hidden="1" customHeight="1">
      <c r="A723" s="17"/>
      <c r="B723" s="1"/>
      <c r="C723" s="43"/>
      <c r="D723" s="116"/>
      <c r="E723" s="117"/>
      <c r="F723" s="50" t="str">
        <f>VLOOKUP(C723,'[2]Acha Air Sales Price List'!$B$1:$D$65536,3,FALSE)</f>
        <v>Exchange rate :</v>
      </c>
      <c r="G723" s="25">
        <f>ROUND(IF(ISBLANK(C723),0,VLOOKUP(C723,'[2]Acha Air Sales Price List'!$B$1:$X$65536,12,FALSE)*$L$14),2)</f>
        <v>0</v>
      </c>
      <c r="H723" s="26">
        <f t="shared" si="17"/>
        <v>0</v>
      </c>
      <c r="I723" s="18"/>
    </row>
    <row r="724" spans="1:9" ht="12.4" hidden="1" customHeight="1">
      <c r="A724" s="17"/>
      <c r="B724" s="1"/>
      <c r="C724" s="43"/>
      <c r="D724" s="116"/>
      <c r="E724" s="117"/>
      <c r="F724" s="50" t="str">
        <f>VLOOKUP(C724,'[2]Acha Air Sales Price List'!$B$1:$D$65536,3,FALSE)</f>
        <v>Exchange rate :</v>
      </c>
      <c r="G724" s="25">
        <f>ROUND(IF(ISBLANK(C724),0,VLOOKUP(C724,'[2]Acha Air Sales Price List'!$B$1:$X$65536,12,FALSE)*$L$14),2)</f>
        <v>0</v>
      </c>
      <c r="H724" s="26">
        <f t="shared" si="17"/>
        <v>0</v>
      </c>
      <c r="I724" s="18"/>
    </row>
    <row r="725" spans="1:9" ht="12.4" hidden="1" customHeight="1">
      <c r="A725" s="17"/>
      <c r="B725" s="1"/>
      <c r="C725" s="43"/>
      <c r="D725" s="116"/>
      <c r="E725" s="117"/>
      <c r="F725" s="50" t="str">
        <f>VLOOKUP(C725,'[2]Acha Air Sales Price List'!$B$1:$D$65536,3,FALSE)</f>
        <v>Exchange rate :</v>
      </c>
      <c r="G725" s="25">
        <f>ROUND(IF(ISBLANK(C725),0,VLOOKUP(C725,'[2]Acha Air Sales Price List'!$B$1:$X$65536,12,FALSE)*$L$14),2)</f>
        <v>0</v>
      </c>
      <c r="H725" s="26">
        <f t="shared" si="17"/>
        <v>0</v>
      </c>
      <c r="I725" s="18"/>
    </row>
    <row r="726" spans="1:9" ht="12.4" hidden="1" customHeight="1">
      <c r="A726" s="17"/>
      <c r="B726" s="1"/>
      <c r="C726" s="43"/>
      <c r="D726" s="116"/>
      <c r="E726" s="117"/>
      <c r="F726" s="50" t="str">
        <f>VLOOKUP(C726,'[2]Acha Air Sales Price List'!$B$1:$D$65536,3,FALSE)</f>
        <v>Exchange rate :</v>
      </c>
      <c r="G726" s="25">
        <f>ROUND(IF(ISBLANK(C726),0,VLOOKUP(C726,'[2]Acha Air Sales Price List'!$B$1:$X$65536,12,FALSE)*$L$14),2)</f>
        <v>0</v>
      </c>
      <c r="H726" s="26">
        <f t="shared" si="17"/>
        <v>0</v>
      </c>
      <c r="I726" s="18"/>
    </row>
    <row r="727" spans="1:9" ht="12.4" hidden="1" customHeight="1">
      <c r="A727" s="17"/>
      <c r="B727" s="1"/>
      <c r="C727" s="43"/>
      <c r="D727" s="116"/>
      <c r="E727" s="117"/>
      <c r="F727" s="50" t="str">
        <f>VLOOKUP(C727,'[2]Acha Air Sales Price List'!$B$1:$D$65536,3,FALSE)</f>
        <v>Exchange rate :</v>
      </c>
      <c r="G727" s="25">
        <f>ROUND(IF(ISBLANK(C727),0,VLOOKUP(C727,'[2]Acha Air Sales Price List'!$B$1:$X$65536,12,FALSE)*$L$14),2)</f>
        <v>0</v>
      </c>
      <c r="H727" s="26">
        <f t="shared" si="17"/>
        <v>0</v>
      </c>
      <c r="I727" s="18"/>
    </row>
    <row r="728" spans="1:9" ht="12.4" hidden="1" customHeight="1">
      <c r="A728" s="17"/>
      <c r="B728" s="1"/>
      <c r="C728" s="43"/>
      <c r="D728" s="116"/>
      <c r="E728" s="117"/>
      <c r="F728" s="50" t="str">
        <f>VLOOKUP(C728,'[2]Acha Air Sales Price List'!$B$1:$D$65536,3,FALSE)</f>
        <v>Exchange rate :</v>
      </c>
      <c r="G728" s="25">
        <f>ROUND(IF(ISBLANK(C728),0,VLOOKUP(C728,'[2]Acha Air Sales Price List'!$B$1:$X$65536,12,FALSE)*$L$14),2)</f>
        <v>0</v>
      </c>
      <c r="H728" s="26">
        <f t="shared" si="17"/>
        <v>0</v>
      </c>
      <c r="I728" s="18"/>
    </row>
    <row r="729" spans="1:9" ht="12.4" hidden="1" customHeight="1">
      <c r="A729" s="17"/>
      <c r="B729" s="1"/>
      <c r="C729" s="43"/>
      <c r="D729" s="116"/>
      <c r="E729" s="117"/>
      <c r="F729" s="50" t="str">
        <f>VLOOKUP(C729,'[2]Acha Air Sales Price List'!$B$1:$D$65536,3,FALSE)</f>
        <v>Exchange rate :</v>
      </c>
      <c r="G729" s="25">
        <f>ROUND(IF(ISBLANK(C729),0,VLOOKUP(C729,'[2]Acha Air Sales Price List'!$B$1:$X$65536,12,FALSE)*$L$14),2)</f>
        <v>0</v>
      </c>
      <c r="H729" s="26">
        <f t="shared" si="17"/>
        <v>0</v>
      </c>
      <c r="I729" s="18"/>
    </row>
    <row r="730" spans="1:9" ht="12.4" hidden="1" customHeight="1">
      <c r="A730" s="17"/>
      <c r="B730" s="1"/>
      <c r="C730" s="43"/>
      <c r="D730" s="116"/>
      <c r="E730" s="117"/>
      <c r="F730" s="50" t="str">
        <f>VLOOKUP(C730,'[2]Acha Air Sales Price List'!$B$1:$D$65536,3,FALSE)</f>
        <v>Exchange rate :</v>
      </c>
      <c r="G730" s="25">
        <f>ROUND(IF(ISBLANK(C730),0,VLOOKUP(C730,'[2]Acha Air Sales Price List'!$B$1:$X$65536,12,FALSE)*$L$14),2)</f>
        <v>0</v>
      </c>
      <c r="H730" s="26">
        <f t="shared" si="17"/>
        <v>0</v>
      </c>
      <c r="I730" s="18"/>
    </row>
    <row r="731" spans="1:9" ht="12.4" hidden="1" customHeight="1">
      <c r="A731" s="17"/>
      <c r="B731" s="1"/>
      <c r="C731" s="43"/>
      <c r="D731" s="116"/>
      <c r="E731" s="117"/>
      <c r="F731" s="50" t="str">
        <f>VLOOKUP(C731,'[2]Acha Air Sales Price List'!$B$1:$D$65536,3,FALSE)</f>
        <v>Exchange rate :</v>
      </c>
      <c r="G731" s="25">
        <f>ROUND(IF(ISBLANK(C731),0,VLOOKUP(C731,'[2]Acha Air Sales Price List'!$B$1:$X$65536,12,FALSE)*$L$14),2)</f>
        <v>0</v>
      </c>
      <c r="H731" s="26">
        <f t="shared" si="17"/>
        <v>0</v>
      </c>
      <c r="I731" s="18"/>
    </row>
    <row r="732" spans="1:9" ht="12.4" hidden="1" customHeight="1">
      <c r="A732" s="17"/>
      <c r="B732" s="1"/>
      <c r="C732" s="43"/>
      <c r="D732" s="116"/>
      <c r="E732" s="117"/>
      <c r="F732" s="50" t="str">
        <f>VLOOKUP(C732,'[2]Acha Air Sales Price List'!$B$1:$D$65536,3,FALSE)</f>
        <v>Exchange rate :</v>
      </c>
      <c r="G732" s="25">
        <f>ROUND(IF(ISBLANK(C732),0,VLOOKUP(C732,'[2]Acha Air Sales Price List'!$B$1:$X$65536,12,FALSE)*$L$14),2)</f>
        <v>0</v>
      </c>
      <c r="H732" s="26">
        <f t="shared" si="17"/>
        <v>0</v>
      </c>
      <c r="I732" s="18"/>
    </row>
    <row r="733" spans="1:9" ht="12.4" hidden="1" customHeight="1">
      <c r="A733" s="17"/>
      <c r="B733" s="1"/>
      <c r="C733" s="43"/>
      <c r="D733" s="116"/>
      <c r="E733" s="117"/>
      <c r="F733" s="50" t="str">
        <f>VLOOKUP(C733,'[2]Acha Air Sales Price List'!$B$1:$D$65536,3,FALSE)</f>
        <v>Exchange rate :</v>
      </c>
      <c r="G733" s="25">
        <f>ROUND(IF(ISBLANK(C733),0,VLOOKUP(C733,'[2]Acha Air Sales Price List'!$B$1:$X$65536,12,FALSE)*$L$14),2)</f>
        <v>0</v>
      </c>
      <c r="H733" s="26">
        <f t="shared" si="17"/>
        <v>0</v>
      </c>
      <c r="I733" s="18"/>
    </row>
    <row r="734" spans="1:9" ht="12.4" hidden="1" customHeight="1">
      <c r="A734" s="17"/>
      <c r="B734" s="1"/>
      <c r="C734" s="43"/>
      <c r="D734" s="116"/>
      <c r="E734" s="117"/>
      <c r="F734" s="50" t="str">
        <f>VLOOKUP(C734,'[2]Acha Air Sales Price List'!$B$1:$D$65536,3,FALSE)</f>
        <v>Exchange rate :</v>
      </c>
      <c r="G734" s="25">
        <f>ROUND(IF(ISBLANK(C734),0,VLOOKUP(C734,'[2]Acha Air Sales Price List'!$B$1:$X$65536,12,FALSE)*$L$14),2)</f>
        <v>0</v>
      </c>
      <c r="H734" s="26">
        <f t="shared" si="17"/>
        <v>0</v>
      </c>
      <c r="I734" s="18"/>
    </row>
    <row r="735" spans="1:9" ht="12.4" hidden="1" customHeight="1">
      <c r="A735" s="17"/>
      <c r="B735" s="1"/>
      <c r="C735" s="43"/>
      <c r="D735" s="116"/>
      <c r="E735" s="117"/>
      <c r="F735" s="50" t="str">
        <f>VLOOKUP(C735,'[2]Acha Air Sales Price List'!$B$1:$D$65536,3,FALSE)</f>
        <v>Exchange rate :</v>
      </c>
      <c r="G735" s="25">
        <f>ROUND(IF(ISBLANK(C735),0,VLOOKUP(C735,'[2]Acha Air Sales Price List'!$B$1:$X$65536,12,FALSE)*$L$14),2)</f>
        <v>0</v>
      </c>
      <c r="H735" s="26">
        <f t="shared" si="17"/>
        <v>0</v>
      </c>
      <c r="I735" s="18"/>
    </row>
    <row r="736" spans="1:9" ht="12.4" hidden="1" customHeight="1">
      <c r="A736" s="17"/>
      <c r="B736" s="1"/>
      <c r="C736" s="44"/>
      <c r="D736" s="116"/>
      <c r="E736" s="117"/>
      <c r="F736" s="50" t="str">
        <f>VLOOKUP(C736,'[2]Acha Air Sales Price List'!$B$1:$D$65536,3,FALSE)</f>
        <v>Exchange rate :</v>
      </c>
      <c r="G736" s="25">
        <f>ROUND(IF(ISBLANK(C736),0,VLOOKUP(C736,'[2]Acha Air Sales Price List'!$B$1:$X$65536,12,FALSE)*$L$14),2)</f>
        <v>0</v>
      </c>
      <c r="H736" s="26">
        <f t="shared" si="17"/>
        <v>0</v>
      </c>
      <c r="I736" s="18"/>
    </row>
    <row r="737" spans="1:9" ht="12.4" hidden="1" customHeight="1">
      <c r="A737" s="17"/>
      <c r="B737" s="1"/>
      <c r="C737" s="44"/>
      <c r="D737" s="116"/>
      <c r="E737" s="117"/>
      <c r="F737" s="50" t="str">
        <f>VLOOKUP(C737,'[2]Acha Air Sales Price List'!$B$1:$D$65536,3,FALSE)</f>
        <v>Exchange rate :</v>
      </c>
      <c r="G737" s="25">
        <f>ROUND(IF(ISBLANK(C737),0,VLOOKUP(C737,'[2]Acha Air Sales Price List'!$B$1:$X$65536,12,FALSE)*$L$14),2)</f>
        <v>0</v>
      </c>
      <c r="H737" s="26">
        <f t="shared" si="17"/>
        <v>0</v>
      </c>
      <c r="I737" s="18"/>
    </row>
    <row r="738" spans="1:9" ht="12.4" hidden="1" customHeight="1">
      <c r="A738" s="17"/>
      <c r="B738" s="1"/>
      <c r="C738" s="43"/>
      <c r="D738" s="116"/>
      <c r="E738" s="117"/>
      <c r="F738" s="50" t="str">
        <f>VLOOKUP(C738,'[2]Acha Air Sales Price List'!$B$1:$D$65536,3,FALSE)</f>
        <v>Exchange rate :</v>
      </c>
      <c r="G738" s="25">
        <f>ROUND(IF(ISBLANK(C738),0,VLOOKUP(C738,'[2]Acha Air Sales Price List'!$B$1:$X$65536,12,FALSE)*$L$14),2)</f>
        <v>0</v>
      </c>
      <c r="H738" s="26">
        <f>ROUND(IF(ISNUMBER(B738), G738*B738, 0),5)</f>
        <v>0</v>
      </c>
      <c r="I738" s="18"/>
    </row>
    <row r="739" spans="1:9" ht="12.4" hidden="1" customHeight="1">
      <c r="A739" s="17"/>
      <c r="B739" s="1"/>
      <c r="C739" s="43"/>
      <c r="D739" s="116"/>
      <c r="E739" s="117"/>
      <c r="F739" s="50" t="str">
        <f>VLOOKUP(C739,'[2]Acha Air Sales Price List'!$B$1:$D$65536,3,FALSE)</f>
        <v>Exchange rate :</v>
      </c>
      <c r="G739" s="25">
        <f>ROUND(IF(ISBLANK(C739),0,VLOOKUP(C739,'[2]Acha Air Sales Price List'!$B$1:$X$65536,12,FALSE)*$L$14),2)</f>
        <v>0</v>
      </c>
      <c r="H739" s="26">
        <f t="shared" ref="H739:H764" si="18">ROUND(IF(ISNUMBER(B739), G739*B739, 0),5)</f>
        <v>0</v>
      </c>
      <c r="I739" s="18"/>
    </row>
    <row r="740" spans="1:9" ht="12.4" hidden="1" customHeight="1">
      <c r="A740" s="17"/>
      <c r="B740" s="1"/>
      <c r="C740" s="43"/>
      <c r="D740" s="116"/>
      <c r="E740" s="117"/>
      <c r="F740" s="50" t="str">
        <f>VLOOKUP(C740,'[2]Acha Air Sales Price List'!$B$1:$D$65536,3,FALSE)</f>
        <v>Exchange rate :</v>
      </c>
      <c r="G740" s="25">
        <f>ROUND(IF(ISBLANK(C740),0,VLOOKUP(C740,'[2]Acha Air Sales Price List'!$B$1:$X$65536,12,FALSE)*$L$14),2)</f>
        <v>0</v>
      </c>
      <c r="H740" s="26">
        <f t="shared" si="18"/>
        <v>0</v>
      </c>
      <c r="I740" s="18"/>
    </row>
    <row r="741" spans="1:9" ht="12.4" hidden="1" customHeight="1">
      <c r="A741" s="17"/>
      <c r="B741" s="1"/>
      <c r="C741" s="43"/>
      <c r="D741" s="116"/>
      <c r="E741" s="117"/>
      <c r="F741" s="50" t="str">
        <f>VLOOKUP(C741,'[2]Acha Air Sales Price List'!$B$1:$D$65536,3,FALSE)</f>
        <v>Exchange rate :</v>
      </c>
      <c r="G741" s="25">
        <f>ROUND(IF(ISBLANK(C741),0,VLOOKUP(C741,'[2]Acha Air Sales Price List'!$B$1:$X$65536,12,FALSE)*$L$14),2)</f>
        <v>0</v>
      </c>
      <c r="H741" s="26">
        <f t="shared" si="18"/>
        <v>0</v>
      </c>
      <c r="I741" s="18"/>
    </row>
    <row r="742" spans="1:9" ht="12.4" hidden="1" customHeight="1">
      <c r="A742" s="17"/>
      <c r="B742" s="1"/>
      <c r="C742" s="43"/>
      <c r="D742" s="116"/>
      <c r="E742" s="117"/>
      <c r="F742" s="50" t="str">
        <f>VLOOKUP(C742,'[2]Acha Air Sales Price List'!$B$1:$D$65536,3,FALSE)</f>
        <v>Exchange rate :</v>
      </c>
      <c r="G742" s="25">
        <f>ROUND(IF(ISBLANK(C742),0,VLOOKUP(C742,'[2]Acha Air Sales Price List'!$B$1:$X$65536,12,FALSE)*$L$14),2)</f>
        <v>0</v>
      </c>
      <c r="H742" s="26">
        <f t="shared" si="18"/>
        <v>0</v>
      </c>
      <c r="I742" s="18"/>
    </row>
    <row r="743" spans="1:9" ht="12.4" hidden="1" customHeight="1">
      <c r="A743" s="17"/>
      <c r="B743" s="1"/>
      <c r="C743" s="43"/>
      <c r="D743" s="116"/>
      <c r="E743" s="117"/>
      <c r="F743" s="50" t="str">
        <f>VLOOKUP(C743,'[2]Acha Air Sales Price List'!$B$1:$D$65536,3,FALSE)</f>
        <v>Exchange rate :</v>
      </c>
      <c r="G743" s="25">
        <f>ROUND(IF(ISBLANK(C743),0,VLOOKUP(C743,'[2]Acha Air Sales Price List'!$B$1:$X$65536,12,FALSE)*$L$14),2)</f>
        <v>0</v>
      </c>
      <c r="H743" s="26">
        <f t="shared" si="18"/>
        <v>0</v>
      </c>
      <c r="I743" s="18"/>
    </row>
    <row r="744" spans="1:9" ht="12.4" hidden="1" customHeight="1">
      <c r="A744" s="17"/>
      <c r="B744" s="1"/>
      <c r="C744" s="43"/>
      <c r="D744" s="116"/>
      <c r="E744" s="117"/>
      <c r="F744" s="50" t="str">
        <f>VLOOKUP(C744,'[2]Acha Air Sales Price List'!$B$1:$D$65536,3,FALSE)</f>
        <v>Exchange rate :</v>
      </c>
      <c r="G744" s="25">
        <f>ROUND(IF(ISBLANK(C744),0,VLOOKUP(C744,'[2]Acha Air Sales Price List'!$B$1:$X$65536,12,FALSE)*$L$14),2)</f>
        <v>0</v>
      </c>
      <c r="H744" s="26">
        <f t="shared" si="18"/>
        <v>0</v>
      </c>
      <c r="I744" s="18"/>
    </row>
    <row r="745" spans="1:9" ht="12.4" hidden="1" customHeight="1">
      <c r="A745" s="17"/>
      <c r="B745" s="1"/>
      <c r="C745" s="43"/>
      <c r="D745" s="116"/>
      <c r="E745" s="117"/>
      <c r="F745" s="50" t="str">
        <f>VLOOKUP(C745,'[2]Acha Air Sales Price List'!$B$1:$D$65536,3,FALSE)</f>
        <v>Exchange rate :</v>
      </c>
      <c r="G745" s="25">
        <f>ROUND(IF(ISBLANK(C745),0,VLOOKUP(C745,'[2]Acha Air Sales Price List'!$B$1:$X$65536,12,FALSE)*$L$14),2)</f>
        <v>0</v>
      </c>
      <c r="H745" s="26">
        <f t="shared" si="18"/>
        <v>0</v>
      </c>
      <c r="I745" s="18"/>
    </row>
    <row r="746" spans="1:9" ht="12.4" hidden="1" customHeight="1">
      <c r="A746" s="17"/>
      <c r="B746" s="1"/>
      <c r="C746" s="43"/>
      <c r="D746" s="116"/>
      <c r="E746" s="117"/>
      <c r="F746" s="50" t="str">
        <f>VLOOKUP(C746,'[2]Acha Air Sales Price List'!$B$1:$D$65536,3,FALSE)</f>
        <v>Exchange rate :</v>
      </c>
      <c r="G746" s="25">
        <f>ROUND(IF(ISBLANK(C746),0,VLOOKUP(C746,'[2]Acha Air Sales Price List'!$B$1:$X$65536,12,FALSE)*$L$14),2)</f>
        <v>0</v>
      </c>
      <c r="H746" s="26">
        <f t="shared" si="18"/>
        <v>0</v>
      </c>
      <c r="I746" s="18"/>
    </row>
    <row r="747" spans="1:9" ht="12.4" hidden="1" customHeight="1">
      <c r="A747" s="17"/>
      <c r="B747" s="1"/>
      <c r="C747" s="43"/>
      <c r="D747" s="116"/>
      <c r="E747" s="117"/>
      <c r="F747" s="50" t="str">
        <f>VLOOKUP(C747,'[2]Acha Air Sales Price List'!$B$1:$D$65536,3,FALSE)</f>
        <v>Exchange rate :</v>
      </c>
      <c r="G747" s="25">
        <f>ROUND(IF(ISBLANK(C747),0,VLOOKUP(C747,'[2]Acha Air Sales Price List'!$B$1:$X$65536,12,FALSE)*$L$14),2)</f>
        <v>0</v>
      </c>
      <c r="H747" s="26">
        <f t="shared" si="18"/>
        <v>0</v>
      </c>
      <c r="I747" s="18"/>
    </row>
    <row r="748" spans="1:9" ht="12.4" hidden="1" customHeight="1">
      <c r="A748" s="17"/>
      <c r="B748" s="1"/>
      <c r="C748" s="43"/>
      <c r="D748" s="116"/>
      <c r="E748" s="117"/>
      <c r="F748" s="50" t="str">
        <f>VLOOKUP(C748,'[2]Acha Air Sales Price List'!$B$1:$D$65536,3,FALSE)</f>
        <v>Exchange rate :</v>
      </c>
      <c r="G748" s="25">
        <f>ROUND(IF(ISBLANK(C748),0,VLOOKUP(C748,'[2]Acha Air Sales Price List'!$B$1:$X$65536,12,FALSE)*$L$14),2)</f>
        <v>0</v>
      </c>
      <c r="H748" s="26">
        <f t="shared" si="18"/>
        <v>0</v>
      </c>
      <c r="I748" s="18"/>
    </row>
    <row r="749" spans="1:9" ht="12.4" hidden="1" customHeight="1">
      <c r="A749" s="17"/>
      <c r="B749" s="1"/>
      <c r="C749" s="44"/>
      <c r="D749" s="116"/>
      <c r="E749" s="117"/>
      <c r="F749" s="50" t="str">
        <f>VLOOKUP(C749,'[2]Acha Air Sales Price List'!$B$1:$D$65536,3,FALSE)</f>
        <v>Exchange rate :</v>
      </c>
      <c r="G749" s="25">
        <f>ROUND(IF(ISBLANK(C749),0,VLOOKUP(C749,'[2]Acha Air Sales Price List'!$B$1:$X$65536,12,FALSE)*$L$14),2)</f>
        <v>0</v>
      </c>
      <c r="H749" s="26">
        <f t="shared" si="18"/>
        <v>0</v>
      </c>
      <c r="I749" s="18"/>
    </row>
    <row r="750" spans="1:9" ht="12" hidden="1" customHeight="1">
      <c r="A750" s="17"/>
      <c r="B750" s="1"/>
      <c r="C750" s="43"/>
      <c r="D750" s="116"/>
      <c r="E750" s="117"/>
      <c r="F750" s="50" t="str">
        <f>VLOOKUP(C750,'[2]Acha Air Sales Price List'!$B$1:$D$65536,3,FALSE)</f>
        <v>Exchange rate :</v>
      </c>
      <c r="G750" s="25">
        <f>ROUND(IF(ISBLANK(C750),0,VLOOKUP(C750,'[2]Acha Air Sales Price List'!$B$1:$X$65536,12,FALSE)*$L$14),2)</f>
        <v>0</v>
      </c>
      <c r="H750" s="26">
        <f t="shared" si="18"/>
        <v>0</v>
      </c>
      <c r="I750" s="18"/>
    </row>
    <row r="751" spans="1:9" ht="12.4" hidden="1" customHeight="1">
      <c r="A751" s="17"/>
      <c r="B751" s="1"/>
      <c r="C751" s="43"/>
      <c r="D751" s="116"/>
      <c r="E751" s="117"/>
      <c r="F751" s="50" t="str">
        <f>VLOOKUP(C751,'[2]Acha Air Sales Price List'!$B$1:$D$65536,3,FALSE)</f>
        <v>Exchange rate :</v>
      </c>
      <c r="G751" s="25">
        <f>ROUND(IF(ISBLANK(C751),0,VLOOKUP(C751,'[2]Acha Air Sales Price List'!$B$1:$X$65536,12,FALSE)*$L$14),2)</f>
        <v>0</v>
      </c>
      <c r="H751" s="26">
        <f t="shared" si="18"/>
        <v>0</v>
      </c>
      <c r="I751" s="18"/>
    </row>
    <row r="752" spans="1:9" ht="12.4" hidden="1" customHeight="1">
      <c r="A752" s="17"/>
      <c r="B752" s="1"/>
      <c r="C752" s="43"/>
      <c r="D752" s="116"/>
      <c r="E752" s="117"/>
      <c r="F752" s="50" t="str">
        <f>VLOOKUP(C752,'[2]Acha Air Sales Price List'!$B$1:$D$65536,3,FALSE)</f>
        <v>Exchange rate :</v>
      </c>
      <c r="G752" s="25">
        <f>ROUND(IF(ISBLANK(C752),0,VLOOKUP(C752,'[2]Acha Air Sales Price List'!$B$1:$X$65536,12,FALSE)*$L$14),2)</f>
        <v>0</v>
      </c>
      <c r="H752" s="26">
        <f t="shared" si="18"/>
        <v>0</v>
      </c>
      <c r="I752" s="18"/>
    </row>
    <row r="753" spans="1:9" ht="12.4" hidden="1" customHeight="1">
      <c r="A753" s="17"/>
      <c r="B753" s="1"/>
      <c r="C753" s="43"/>
      <c r="D753" s="116"/>
      <c r="E753" s="117"/>
      <c r="F753" s="50" t="str">
        <f>VLOOKUP(C753,'[2]Acha Air Sales Price List'!$B$1:$D$65536,3,FALSE)</f>
        <v>Exchange rate :</v>
      </c>
      <c r="G753" s="25">
        <f>ROUND(IF(ISBLANK(C753),0,VLOOKUP(C753,'[2]Acha Air Sales Price List'!$B$1:$X$65536,12,FALSE)*$L$14),2)</f>
        <v>0</v>
      </c>
      <c r="H753" s="26">
        <f t="shared" si="18"/>
        <v>0</v>
      </c>
      <c r="I753" s="18"/>
    </row>
    <row r="754" spans="1:9" ht="12.4" hidden="1" customHeight="1">
      <c r="A754" s="17"/>
      <c r="B754" s="1"/>
      <c r="C754" s="43"/>
      <c r="D754" s="116"/>
      <c r="E754" s="117"/>
      <c r="F754" s="50" t="str">
        <f>VLOOKUP(C754,'[2]Acha Air Sales Price List'!$B$1:$D$65536,3,FALSE)</f>
        <v>Exchange rate :</v>
      </c>
      <c r="G754" s="25">
        <f>ROUND(IF(ISBLANK(C754),0,VLOOKUP(C754,'[2]Acha Air Sales Price List'!$B$1:$X$65536,12,FALSE)*$L$14),2)</f>
        <v>0</v>
      </c>
      <c r="H754" s="26">
        <f t="shared" si="18"/>
        <v>0</v>
      </c>
      <c r="I754" s="18"/>
    </row>
    <row r="755" spans="1:9" ht="12.4" hidden="1" customHeight="1">
      <c r="A755" s="17"/>
      <c r="B755" s="1"/>
      <c r="C755" s="43"/>
      <c r="D755" s="116"/>
      <c r="E755" s="117"/>
      <c r="F755" s="50" t="str">
        <f>VLOOKUP(C755,'[2]Acha Air Sales Price List'!$B$1:$D$65536,3,FALSE)</f>
        <v>Exchange rate :</v>
      </c>
      <c r="G755" s="25">
        <f>ROUND(IF(ISBLANK(C755),0,VLOOKUP(C755,'[2]Acha Air Sales Price List'!$B$1:$X$65536,12,FALSE)*$L$14),2)</f>
        <v>0</v>
      </c>
      <c r="H755" s="26">
        <f t="shared" si="18"/>
        <v>0</v>
      </c>
      <c r="I755" s="18"/>
    </row>
    <row r="756" spans="1:9" ht="12.4" hidden="1" customHeight="1">
      <c r="A756" s="17"/>
      <c r="B756" s="1"/>
      <c r="C756" s="43"/>
      <c r="D756" s="116"/>
      <c r="E756" s="117"/>
      <c r="F756" s="50" t="str">
        <f>VLOOKUP(C756,'[2]Acha Air Sales Price List'!$B$1:$D$65536,3,FALSE)</f>
        <v>Exchange rate :</v>
      </c>
      <c r="G756" s="25">
        <f>ROUND(IF(ISBLANK(C756),0,VLOOKUP(C756,'[2]Acha Air Sales Price List'!$B$1:$X$65536,12,FALSE)*$L$14),2)</f>
        <v>0</v>
      </c>
      <c r="H756" s="26">
        <f t="shared" si="18"/>
        <v>0</v>
      </c>
      <c r="I756" s="18"/>
    </row>
    <row r="757" spans="1:9" ht="12.4" hidden="1" customHeight="1">
      <c r="A757" s="17"/>
      <c r="B757" s="1"/>
      <c r="C757" s="43"/>
      <c r="D757" s="116"/>
      <c r="E757" s="117"/>
      <c r="F757" s="50" t="str">
        <f>VLOOKUP(C757,'[2]Acha Air Sales Price List'!$B$1:$D$65536,3,FALSE)</f>
        <v>Exchange rate :</v>
      </c>
      <c r="G757" s="25">
        <f>ROUND(IF(ISBLANK(C757),0,VLOOKUP(C757,'[2]Acha Air Sales Price List'!$B$1:$X$65536,12,FALSE)*$L$14),2)</f>
        <v>0</v>
      </c>
      <c r="H757" s="26">
        <f t="shared" si="18"/>
        <v>0</v>
      </c>
      <c r="I757" s="18"/>
    </row>
    <row r="758" spans="1:9" ht="12.4" hidden="1" customHeight="1">
      <c r="A758" s="17"/>
      <c r="B758" s="1"/>
      <c r="C758" s="43"/>
      <c r="D758" s="116"/>
      <c r="E758" s="117"/>
      <c r="F758" s="50" t="str">
        <f>VLOOKUP(C758,'[2]Acha Air Sales Price List'!$B$1:$D$65536,3,FALSE)</f>
        <v>Exchange rate :</v>
      </c>
      <c r="G758" s="25">
        <f>ROUND(IF(ISBLANK(C758),0,VLOOKUP(C758,'[2]Acha Air Sales Price List'!$B$1:$X$65536,12,FALSE)*$L$14),2)</f>
        <v>0</v>
      </c>
      <c r="H758" s="26">
        <f t="shared" si="18"/>
        <v>0</v>
      </c>
      <c r="I758" s="18"/>
    </row>
    <row r="759" spans="1:9" ht="12.4" hidden="1" customHeight="1">
      <c r="A759" s="17"/>
      <c r="B759" s="1"/>
      <c r="C759" s="43"/>
      <c r="D759" s="116"/>
      <c r="E759" s="117"/>
      <c r="F759" s="50" t="str">
        <f>VLOOKUP(C759,'[2]Acha Air Sales Price List'!$B$1:$D$65536,3,FALSE)</f>
        <v>Exchange rate :</v>
      </c>
      <c r="G759" s="25">
        <f>ROUND(IF(ISBLANK(C759),0,VLOOKUP(C759,'[2]Acha Air Sales Price List'!$B$1:$X$65536,12,FALSE)*$L$14),2)</f>
        <v>0</v>
      </c>
      <c r="H759" s="26">
        <f t="shared" si="18"/>
        <v>0</v>
      </c>
      <c r="I759" s="18"/>
    </row>
    <row r="760" spans="1:9" ht="12.4" hidden="1" customHeight="1">
      <c r="A760" s="17"/>
      <c r="B760" s="1"/>
      <c r="C760" s="43"/>
      <c r="D760" s="116"/>
      <c r="E760" s="117"/>
      <c r="F760" s="50" t="str">
        <f>VLOOKUP(C760,'[2]Acha Air Sales Price List'!$B$1:$D$65536,3,FALSE)</f>
        <v>Exchange rate :</v>
      </c>
      <c r="G760" s="25">
        <f>ROUND(IF(ISBLANK(C760),0,VLOOKUP(C760,'[2]Acha Air Sales Price List'!$B$1:$X$65536,12,FALSE)*$L$14),2)</f>
        <v>0</v>
      </c>
      <c r="H760" s="26">
        <f t="shared" si="18"/>
        <v>0</v>
      </c>
      <c r="I760" s="18"/>
    </row>
    <row r="761" spans="1:9" ht="12.4" hidden="1" customHeight="1">
      <c r="A761" s="17"/>
      <c r="B761" s="1"/>
      <c r="C761" s="43"/>
      <c r="D761" s="116"/>
      <c r="E761" s="117"/>
      <c r="F761" s="50" t="str">
        <f>VLOOKUP(C761,'[2]Acha Air Sales Price List'!$B$1:$D$65536,3,FALSE)</f>
        <v>Exchange rate :</v>
      </c>
      <c r="G761" s="25">
        <f>ROUND(IF(ISBLANK(C761),0,VLOOKUP(C761,'[2]Acha Air Sales Price List'!$B$1:$X$65536,12,FALSE)*$L$14),2)</f>
        <v>0</v>
      </c>
      <c r="H761" s="26">
        <f t="shared" si="18"/>
        <v>0</v>
      </c>
      <c r="I761" s="18"/>
    </row>
    <row r="762" spans="1:9" ht="12.4" hidden="1" customHeight="1">
      <c r="A762" s="17"/>
      <c r="B762" s="1"/>
      <c r="C762" s="43"/>
      <c r="D762" s="116"/>
      <c r="E762" s="117"/>
      <c r="F762" s="50" t="str">
        <f>VLOOKUP(C762,'[2]Acha Air Sales Price List'!$B$1:$D$65536,3,FALSE)</f>
        <v>Exchange rate :</v>
      </c>
      <c r="G762" s="25">
        <f>ROUND(IF(ISBLANK(C762),0,VLOOKUP(C762,'[2]Acha Air Sales Price List'!$B$1:$X$65536,12,FALSE)*$L$14),2)</f>
        <v>0</v>
      </c>
      <c r="H762" s="26">
        <f t="shared" si="18"/>
        <v>0</v>
      </c>
      <c r="I762" s="18"/>
    </row>
    <row r="763" spans="1:9" ht="12.4" hidden="1" customHeight="1">
      <c r="A763" s="17"/>
      <c r="B763" s="1"/>
      <c r="C763" s="43"/>
      <c r="D763" s="116"/>
      <c r="E763" s="117"/>
      <c r="F763" s="50" t="str">
        <f>VLOOKUP(C763,'[2]Acha Air Sales Price List'!$B$1:$D$65536,3,FALSE)</f>
        <v>Exchange rate :</v>
      </c>
      <c r="G763" s="25">
        <f>ROUND(IF(ISBLANK(C763),0,VLOOKUP(C763,'[2]Acha Air Sales Price List'!$B$1:$X$65536,12,FALSE)*$L$14),2)</f>
        <v>0</v>
      </c>
      <c r="H763" s="26">
        <f t="shared" si="18"/>
        <v>0</v>
      </c>
      <c r="I763" s="18"/>
    </row>
    <row r="764" spans="1:9" ht="12.4" hidden="1" customHeight="1">
      <c r="A764" s="17"/>
      <c r="B764" s="1"/>
      <c r="C764" s="43"/>
      <c r="D764" s="116"/>
      <c r="E764" s="117"/>
      <c r="F764" s="50" t="str">
        <f>VLOOKUP(C764,'[2]Acha Air Sales Price List'!$B$1:$D$65536,3,FALSE)</f>
        <v>Exchange rate :</v>
      </c>
      <c r="G764" s="25">
        <f>ROUND(IF(ISBLANK(C764),0,VLOOKUP(C764,'[2]Acha Air Sales Price List'!$B$1:$X$65536,12,FALSE)*$L$14),2)</f>
        <v>0</v>
      </c>
      <c r="H764" s="26">
        <f t="shared" si="18"/>
        <v>0</v>
      </c>
      <c r="I764" s="18"/>
    </row>
    <row r="765" spans="1:9" ht="12.4" hidden="1" customHeight="1">
      <c r="A765" s="17"/>
      <c r="B765" s="1"/>
      <c r="C765" s="43"/>
      <c r="D765" s="116"/>
      <c r="E765" s="117"/>
      <c r="F765" s="50" t="str">
        <f>VLOOKUP(C765,'[2]Acha Air Sales Price List'!$B$1:$D$65536,3,FALSE)</f>
        <v>Exchange rate :</v>
      </c>
      <c r="G765" s="25">
        <f>ROUND(IF(ISBLANK(C765),0,VLOOKUP(C765,'[2]Acha Air Sales Price List'!$B$1:$X$65536,12,FALSE)*$L$14),2)</f>
        <v>0</v>
      </c>
      <c r="H765" s="26">
        <f t="shared" ref="H765:H776" si="19">ROUND(IF(ISNUMBER(B765), G765*B765, 0),5)</f>
        <v>0</v>
      </c>
      <c r="I765" s="18"/>
    </row>
    <row r="766" spans="1:9" ht="12.4" hidden="1" customHeight="1">
      <c r="A766" s="17"/>
      <c r="B766" s="1"/>
      <c r="C766" s="43"/>
      <c r="D766" s="116"/>
      <c r="E766" s="117"/>
      <c r="F766" s="50" t="str">
        <f>VLOOKUP(C766,'[2]Acha Air Sales Price List'!$B$1:$D$65536,3,FALSE)</f>
        <v>Exchange rate :</v>
      </c>
      <c r="G766" s="25">
        <f>ROUND(IF(ISBLANK(C766),0,VLOOKUP(C766,'[2]Acha Air Sales Price List'!$B$1:$X$65536,12,FALSE)*$L$14),2)</f>
        <v>0</v>
      </c>
      <c r="H766" s="26">
        <f t="shared" si="19"/>
        <v>0</v>
      </c>
      <c r="I766" s="18"/>
    </row>
    <row r="767" spans="1:9" ht="12.4" hidden="1" customHeight="1">
      <c r="A767" s="17"/>
      <c r="B767" s="1"/>
      <c r="C767" s="43"/>
      <c r="D767" s="116"/>
      <c r="E767" s="117"/>
      <c r="F767" s="50" t="str">
        <f>VLOOKUP(C767,'[2]Acha Air Sales Price List'!$B$1:$D$65536,3,FALSE)</f>
        <v>Exchange rate :</v>
      </c>
      <c r="G767" s="25">
        <f>ROUND(IF(ISBLANK(C767),0,VLOOKUP(C767,'[2]Acha Air Sales Price List'!$B$1:$X$65536,12,FALSE)*$L$14),2)</f>
        <v>0</v>
      </c>
      <c r="H767" s="26">
        <f t="shared" si="19"/>
        <v>0</v>
      </c>
      <c r="I767" s="18"/>
    </row>
    <row r="768" spans="1:9" ht="12.4" hidden="1" customHeight="1">
      <c r="A768" s="17"/>
      <c r="B768" s="1"/>
      <c r="C768" s="43"/>
      <c r="D768" s="116"/>
      <c r="E768" s="117"/>
      <c r="F768" s="50" t="str">
        <f>VLOOKUP(C768,'[2]Acha Air Sales Price List'!$B$1:$D$65536,3,FALSE)</f>
        <v>Exchange rate :</v>
      </c>
      <c r="G768" s="25">
        <f>ROUND(IF(ISBLANK(C768),0,VLOOKUP(C768,'[2]Acha Air Sales Price List'!$B$1:$X$65536,12,FALSE)*$L$14),2)</f>
        <v>0</v>
      </c>
      <c r="H768" s="26">
        <f t="shared" si="19"/>
        <v>0</v>
      </c>
      <c r="I768" s="18"/>
    </row>
    <row r="769" spans="1:9" ht="12.4" hidden="1" customHeight="1">
      <c r="A769" s="17"/>
      <c r="B769" s="1"/>
      <c r="C769" s="43"/>
      <c r="D769" s="116"/>
      <c r="E769" s="117"/>
      <c r="F769" s="50" t="str">
        <f>VLOOKUP(C769,'[2]Acha Air Sales Price List'!$B$1:$D$65536,3,FALSE)</f>
        <v>Exchange rate :</v>
      </c>
      <c r="G769" s="25">
        <f>ROUND(IF(ISBLANK(C769),0,VLOOKUP(C769,'[2]Acha Air Sales Price List'!$B$1:$X$65536,12,FALSE)*$L$14),2)</f>
        <v>0</v>
      </c>
      <c r="H769" s="26">
        <f t="shared" si="19"/>
        <v>0</v>
      </c>
      <c r="I769" s="18"/>
    </row>
    <row r="770" spans="1:9" ht="12.4" hidden="1" customHeight="1">
      <c r="A770" s="17"/>
      <c r="B770" s="1"/>
      <c r="C770" s="43"/>
      <c r="D770" s="116"/>
      <c r="E770" s="117"/>
      <c r="F770" s="50" t="str">
        <f>VLOOKUP(C770,'[2]Acha Air Sales Price List'!$B$1:$D$65536,3,FALSE)</f>
        <v>Exchange rate :</v>
      </c>
      <c r="G770" s="25">
        <f>ROUND(IF(ISBLANK(C770),0,VLOOKUP(C770,'[2]Acha Air Sales Price List'!$B$1:$X$65536,12,FALSE)*$L$14),2)</f>
        <v>0</v>
      </c>
      <c r="H770" s="26">
        <f t="shared" si="19"/>
        <v>0</v>
      </c>
      <c r="I770" s="18"/>
    </row>
    <row r="771" spans="1:9" ht="12.4" hidden="1" customHeight="1">
      <c r="A771" s="17"/>
      <c r="B771" s="1"/>
      <c r="C771" s="43"/>
      <c r="D771" s="116"/>
      <c r="E771" s="117"/>
      <c r="F771" s="50" t="str">
        <f>VLOOKUP(C771,'[2]Acha Air Sales Price List'!$B$1:$D$65536,3,FALSE)</f>
        <v>Exchange rate :</v>
      </c>
      <c r="G771" s="25">
        <f>ROUND(IF(ISBLANK(C771),0,VLOOKUP(C771,'[2]Acha Air Sales Price List'!$B$1:$X$65536,12,FALSE)*$L$14),2)</f>
        <v>0</v>
      </c>
      <c r="H771" s="26">
        <f t="shared" si="19"/>
        <v>0</v>
      </c>
      <c r="I771" s="18"/>
    </row>
    <row r="772" spans="1:9" ht="12.4" hidden="1" customHeight="1">
      <c r="A772" s="17"/>
      <c r="B772" s="1"/>
      <c r="C772" s="43"/>
      <c r="D772" s="116"/>
      <c r="E772" s="117"/>
      <c r="F772" s="50" t="str">
        <f>VLOOKUP(C772,'[2]Acha Air Sales Price List'!$B$1:$D$65536,3,FALSE)</f>
        <v>Exchange rate :</v>
      </c>
      <c r="G772" s="25">
        <f>ROUND(IF(ISBLANK(C772),0,VLOOKUP(C772,'[2]Acha Air Sales Price List'!$B$1:$X$65536,12,FALSE)*$L$14),2)</f>
        <v>0</v>
      </c>
      <c r="H772" s="26">
        <f t="shared" si="19"/>
        <v>0</v>
      </c>
      <c r="I772" s="18"/>
    </row>
    <row r="773" spans="1:9" ht="12.4" hidden="1" customHeight="1">
      <c r="A773" s="17"/>
      <c r="B773" s="1"/>
      <c r="C773" s="43"/>
      <c r="D773" s="116"/>
      <c r="E773" s="117"/>
      <c r="F773" s="50" t="str">
        <f>VLOOKUP(C773,'[2]Acha Air Sales Price List'!$B$1:$D$65536,3,FALSE)</f>
        <v>Exchange rate :</v>
      </c>
      <c r="G773" s="25">
        <f>ROUND(IF(ISBLANK(C773),0,VLOOKUP(C773,'[2]Acha Air Sales Price List'!$B$1:$X$65536,12,FALSE)*$L$14),2)</f>
        <v>0</v>
      </c>
      <c r="H773" s="26">
        <f t="shared" si="19"/>
        <v>0</v>
      </c>
      <c r="I773" s="18"/>
    </row>
    <row r="774" spans="1:9" ht="12.4" hidden="1" customHeight="1">
      <c r="A774" s="17"/>
      <c r="B774" s="1"/>
      <c r="C774" s="43"/>
      <c r="D774" s="116"/>
      <c r="E774" s="117"/>
      <c r="F774" s="50" t="str">
        <f>VLOOKUP(C774,'[2]Acha Air Sales Price List'!$B$1:$D$65536,3,FALSE)</f>
        <v>Exchange rate :</v>
      </c>
      <c r="G774" s="25">
        <f>ROUND(IF(ISBLANK(C774),0,VLOOKUP(C774,'[2]Acha Air Sales Price List'!$B$1:$X$65536,12,FALSE)*$L$14),2)</f>
        <v>0</v>
      </c>
      <c r="H774" s="26">
        <f t="shared" si="19"/>
        <v>0</v>
      </c>
      <c r="I774" s="18"/>
    </row>
    <row r="775" spans="1:9" ht="12.4" hidden="1" customHeight="1">
      <c r="A775" s="17"/>
      <c r="B775" s="1"/>
      <c r="C775" s="43"/>
      <c r="D775" s="116"/>
      <c r="E775" s="117"/>
      <c r="F775" s="50" t="str">
        <f>VLOOKUP(C775,'[2]Acha Air Sales Price List'!$B$1:$D$65536,3,FALSE)</f>
        <v>Exchange rate :</v>
      </c>
      <c r="G775" s="25">
        <f>ROUND(IF(ISBLANK(C775),0,VLOOKUP(C775,'[2]Acha Air Sales Price List'!$B$1:$X$65536,12,FALSE)*$L$14),2)</f>
        <v>0</v>
      </c>
      <c r="H775" s="26">
        <f t="shared" si="19"/>
        <v>0</v>
      </c>
      <c r="I775" s="18"/>
    </row>
    <row r="776" spans="1:9" ht="12.4" hidden="1" customHeight="1">
      <c r="A776" s="17"/>
      <c r="B776" s="1"/>
      <c r="C776" s="43"/>
      <c r="D776" s="116"/>
      <c r="E776" s="117"/>
      <c r="F776" s="50" t="str">
        <f>VLOOKUP(C776,'[2]Acha Air Sales Price List'!$B$1:$D$65536,3,FALSE)</f>
        <v>Exchange rate :</v>
      </c>
      <c r="G776" s="25">
        <f>ROUND(IF(ISBLANK(C776),0,VLOOKUP(C776,'[2]Acha Air Sales Price List'!$B$1:$X$65536,12,FALSE)*$L$14),2)</f>
        <v>0</v>
      </c>
      <c r="H776" s="26">
        <f t="shared" si="19"/>
        <v>0</v>
      </c>
      <c r="I776" s="18"/>
    </row>
    <row r="777" spans="1:9" ht="12.4" hidden="1" customHeight="1">
      <c r="A777" s="17"/>
      <c r="B777" s="1"/>
      <c r="C777" s="44"/>
      <c r="D777" s="116"/>
      <c r="E777" s="117"/>
      <c r="F777" s="50" t="str">
        <f>VLOOKUP(C777,'[2]Acha Air Sales Price List'!$B$1:$D$65536,3,FALSE)</f>
        <v>Exchange rate :</v>
      </c>
      <c r="G777" s="25">
        <f>ROUND(IF(ISBLANK(C777),0,VLOOKUP(C777,'[2]Acha Air Sales Price List'!$B$1:$X$65536,12,FALSE)*$L$14),2)</f>
        <v>0</v>
      </c>
      <c r="H777" s="26">
        <f>ROUND(IF(ISNUMBER(B777), G777*B777, 0),5)</f>
        <v>0</v>
      </c>
      <c r="I777" s="18"/>
    </row>
    <row r="778" spans="1:9" ht="12" hidden="1" customHeight="1">
      <c r="A778" s="17"/>
      <c r="B778" s="1"/>
      <c r="C778" s="43"/>
      <c r="D778" s="116"/>
      <c r="E778" s="117"/>
      <c r="F778" s="50" t="str">
        <f>VLOOKUP(C778,'[2]Acha Air Sales Price List'!$B$1:$D$65536,3,FALSE)</f>
        <v>Exchange rate :</v>
      </c>
      <c r="G778" s="25">
        <f>ROUND(IF(ISBLANK(C778),0,VLOOKUP(C778,'[2]Acha Air Sales Price List'!$B$1:$X$65536,12,FALSE)*$L$14),2)</f>
        <v>0</v>
      </c>
      <c r="H778" s="26">
        <f t="shared" ref="H778:H785" si="20">ROUND(IF(ISNUMBER(B778), G778*B778, 0),5)</f>
        <v>0</v>
      </c>
      <c r="I778" s="18"/>
    </row>
    <row r="779" spans="1:9" ht="12.4" hidden="1" customHeight="1">
      <c r="A779" s="17"/>
      <c r="B779" s="1"/>
      <c r="C779" s="43"/>
      <c r="D779" s="116"/>
      <c r="E779" s="117"/>
      <c r="F779" s="50" t="str">
        <f>VLOOKUP(C779,'[2]Acha Air Sales Price List'!$B$1:$D$65536,3,FALSE)</f>
        <v>Exchange rate :</v>
      </c>
      <c r="G779" s="25">
        <f>ROUND(IF(ISBLANK(C779),0,VLOOKUP(C779,'[2]Acha Air Sales Price List'!$B$1:$X$65536,12,FALSE)*$L$14),2)</f>
        <v>0</v>
      </c>
      <c r="H779" s="26">
        <f t="shared" si="20"/>
        <v>0</v>
      </c>
      <c r="I779" s="18"/>
    </row>
    <row r="780" spans="1:9" ht="12.4" hidden="1" customHeight="1">
      <c r="A780" s="17"/>
      <c r="B780" s="1"/>
      <c r="C780" s="43"/>
      <c r="D780" s="116"/>
      <c r="E780" s="117"/>
      <c r="F780" s="50" t="str">
        <f>VLOOKUP(C780,'[2]Acha Air Sales Price List'!$B$1:$D$65536,3,FALSE)</f>
        <v>Exchange rate :</v>
      </c>
      <c r="G780" s="25">
        <f>ROUND(IF(ISBLANK(C780),0,VLOOKUP(C780,'[2]Acha Air Sales Price List'!$B$1:$X$65536,12,FALSE)*$L$14),2)</f>
        <v>0</v>
      </c>
      <c r="H780" s="26">
        <f t="shared" si="20"/>
        <v>0</v>
      </c>
      <c r="I780" s="18"/>
    </row>
    <row r="781" spans="1:9" ht="12.4" hidden="1" customHeight="1">
      <c r="A781" s="17"/>
      <c r="B781" s="1"/>
      <c r="C781" s="43"/>
      <c r="D781" s="116"/>
      <c r="E781" s="117"/>
      <c r="F781" s="50" t="str">
        <f>VLOOKUP(C781,'[2]Acha Air Sales Price List'!$B$1:$D$65536,3,FALSE)</f>
        <v>Exchange rate :</v>
      </c>
      <c r="G781" s="25">
        <f>ROUND(IF(ISBLANK(C781),0,VLOOKUP(C781,'[2]Acha Air Sales Price List'!$B$1:$X$65536,12,FALSE)*$L$14),2)</f>
        <v>0</v>
      </c>
      <c r="H781" s="26">
        <f t="shared" si="20"/>
        <v>0</v>
      </c>
      <c r="I781" s="18"/>
    </row>
    <row r="782" spans="1:9" ht="12.4" hidden="1" customHeight="1">
      <c r="A782" s="17"/>
      <c r="B782" s="1"/>
      <c r="C782" s="43"/>
      <c r="D782" s="116"/>
      <c r="E782" s="117"/>
      <c r="F782" s="50" t="str">
        <f>VLOOKUP(C782,'[2]Acha Air Sales Price List'!$B$1:$D$65536,3,FALSE)</f>
        <v>Exchange rate :</v>
      </c>
      <c r="G782" s="25">
        <f>ROUND(IF(ISBLANK(C782),0,VLOOKUP(C782,'[2]Acha Air Sales Price List'!$B$1:$X$65536,12,FALSE)*$L$14),2)</f>
        <v>0</v>
      </c>
      <c r="H782" s="26">
        <f t="shared" si="20"/>
        <v>0</v>
      </c>
      <c r="I782" s="18"/>
    </row>
    <row r="783" spans="1:9" ht="12.4" hidden="1" customHeight="1">
      <c r="A783" s="17"/>
      <c r="B783" s="1"/>
      <c r="C783" s="43"/>
      <c r="D783" s="116"/>
      <c r="E783" s="117"/>
      <c r="F783" s="50" t="str">
        <f>VLOOKUP(C783,'[2]Acha Air Sales Price List'!$B$1:$D$65536,3,FALSE)</f>
        <v>Exchange rate :</v>
      </c>
      <c r="G783" s="25">
        <f>ROUND(IF(ISBLANK(C783),0,VLOOKUP(C783,'[2]Acha Air Sales Price List'!$B$1:$X$65536,12,FALSE)*$L$14),2)</f>
        <v>0</v>
      </c>
      <c r="H783" s="26">
        <f t="shared" si="20"/>
        <v>0</v>
      </c>
      <c r="I783" s="18"/>
    </row>
    <row r="784" spans="1:9" ht="12.4" hidden="1" customHeight="1">
      <c r="A784" s="17"/>
      <c r="B784" s="1"/>
      <c r="C784" s="43"/>
      <c r="D784" s="116"/>
      <c r="E784" s="117"/>
      <c r="F784" s="50" t="str">
        <f>VLOOKUP(C784,'[2]Acha Air Sales Price List'!$B$1:$D$65536,3,FALSE)</f>
        <v>Exchange rate :</v>
      </c>
      <c r="G784" s="25">
        <f>ROUND(IF(ISBLANK(C784),0,VLOOKUP(C784,'[2]Acha Air Sales Price List'!$B$1:$X$65536,12,FALSE)*$L$14),2)</f>
        <v>0</v>
      </c>
      <c r="H784" s="26">
        <f t="shared" si="20"/>
        <v>0</v>
      </c>
      <c r="I784" s="18"/>
    </row>
    <row r="785" spans="1:9" ht="12.4" hidden="1" customHeight="1">
      <c r="A785" s="17"/>
      <c r="B785" s="1"/>
      <c r="C785" s="43"/>
      <c r="D785" s="116"/>
      <c r="E785" s="117"/>
      <c r="F785" s="50" t="str">
        <f>VLOOKUP(C785,'[2]Acha Air Sales Price List'!$B$1:$D$65536,3,FALSE)</f>
        <v>Exchange rate :</v>
      </c>
      <c r="G785" s="25">
        <f>ROUND(IF(ISBLANK(C785),0,VLOOKUP(C785,'[2]Acha Air Sales Price List'!$B$1:$X$65536,12,FALSE)*$L$14),2)</f>
        <v>0</v>
      </c>
      <c r="H785" s="26">
        <f t="shared" si="20"/>
        <v>0</v>
      </c>
      <c r="I785" s="18"/>
    </row>
    <row r="786" spans="1:9" ht="12.4" hidden="1" customHeight="1">
      <c r="A786" s="17"/>
      <c r="B786" s="1"/>
      <c r="C786" s="43"/>
      <c r="D786" s="116"/>
      <c r="E786" s="117"/>
      <c r="F786" s="50" t="str">
        <f>VLOOKUP(C786,'[2]Acha Air Sales Price List'!$B$1:$D$65536,3,FALSE)</f>
        <v>Exchange rate :</v>
      </c>
      <c r="G786" s="25">
        <f>ROUND(IF(ISBLANK(C786),0,VLOOKUP(C786,'[2]Acha Air Sales Price List'!$B$1:$X$65536,12,FALSE)*$L$14),2)</f>
        <v>0</v>
      </c>
      <c r="H786" s="26">
        <f t="shared" ref="H786:H829" si="21">ROUND(IF(ISNUMBER(B786), G786*B786, 0),5)</f>
        <v>0</v>
      </c>
      <c r="I786" s="18"/>
    </row>
    <row r="787" spans="1:9" ht="12.4" hidden="1" customHeight="1">
      <c r="A787" s="17"/>
      <c r="B787" s="1"/>
      <c r="C787" s="43"/>
      <c r="D787" s="116"/>
      <c r="E787" s="117"/>
      <c r="F787" s="50" t="str">
        <f>VLOOKUP(C787,'[2]Acha Air Sales Price List'!$B$1:$D$65536,3,FALSE)</f>
        <v>Exchange rate :</v>
      </c>
      <c r="G787" s="25">
        <f>ROUND(IF(ISBLANK(C787),0,VLOOKUP(C787,'[2]Acha Air Sales Price List'!$B$1:$X$65536,12,FALSE)*$L$14),2)</f>
        <v>0</v>
      </c>
      <c r="H787" s="26">
        <f t="shared" si="21"/>
        <v>0</v>
      </c>
      <c r="I787" s="18"/>
    </row>
    <row r="788" spans="1:9" ht="12.4" hidden="1" customHeight="1">
      <c r="A788" s="17"/>
      <c r="B788" s="1"/>
      <c r="C788" s="43"/>
      <c r="D788" s="116"/>
      <c r="E788" s="117"/>
      <c r="F788" s="50" t="str">
        <f>VLOOKUP(C788,'[2]Acha Air Sales Price List'!$B$1:$D$65536,3,FALSE)</f>
        <v>Exchange rate :</v>
      </c>
      <c r="G788" s="25">
        <f>ROUND(IF(ISBLANK(C788),0,VLOOKUP(C788,'[2]Acha Air Sales Price List'!$B$1:$X$65536,12,FALSE)*$L$14),2)</f>
        <v>0</v>
      </c>
      <c r="H788" s="26">
        <f t="shared" si="21"/>
        <v>0</v>
      </c>
      <c r="I788" s="18"/>
    </row>
    <row r="789" spans="1:9" ht="12.4" hidden="1" customHeight="1">
      <c r="A789" s="17"/>
      <c r="B789" s="1"/>
      <c r="C789" s="43"/>
      <c r="D789" s="116"/>
      <c r="E789" s="117"/>
      <c r="F789" s="50" t="str">
        <f>VLOOKUP(C789,'[2]Acha Air Sales Price List'!$B$1:$D$65536,3,FALSE)</f>
        <v>Exchange rate :</v>
      </c>
      <c r="G789" s="25">
        <f>ROUND(IF(ISBLANK(C789),0,VLOOKUP(C789,'[2]Acha Air Sales Price List'!$B$1:$X$65536,12,FALSE)*$L$14),2)</f>
        <v>0</v>
      </c>
      <c r="H789" s="26">
        <f t="shared" si="21"/>
        <v>0</v>
      </c>
      <c r="I789" s="18"/>
    </row>
    <row r="790" spans="1:9" ht="12.4" hidden="1" customHeight="1">
      <c r="A790" s="17"/>
      <c r="B790" s="1"/>
      <c r="C790" s="43"/>
      <c r="D790" s="116"/>
      <c r="E790" s="117"/>
      <c r="F790" s="50" t="str">
        <f>VLOOKUP(C790,'[2]Acha Air Sales Price List'!$B$1:$D$65536,3,FALSE)</f>
        <v>Exchange rate :</v>
      </c>
      <c r="G790" s="25">
        <f>ROUND(IF(ISBLANK(C790),0,VLOOKUP(C790,'[2]Acha Air Sales Price List'!$B$1:$X$65536,12,FALSE)*$L$14),2)</f>
        <v>0</v>
      </c>
      <c r="H790" s="26">
        <f t="shared" si="21"/>
        <v>0</v>
      </c>
      <c r="I790" s="18"/>
    </row>
    <row r="791" spans="1:9" ht="12.4" hidden="1" customHeight="1">
      <c r="A791" s="17"/>
      <c r="B791" s="1"/>
      <c r="C791" s="43"/>
      <c r="D791" s="116"/>
      <c r="E791" s="117"/>
      <c r="F791" s="50" t="str">
        <f>VLOOKUP(C791,'[2]Acha Air Sales Price List'!$B$1:$D$65536,3,FALSE)</f>
        <v>Exchange rate :</v>
      </c>
      <c r="G791" s="25">
        <f>ROUND(IF(ISBLANK(C791),0,VLOOKUP(C791,'[2]Acha Air Sales Price List'!$B$1:$X$65536,12,FALSE)*$L$14),2)</f>
        <v>0</v>
      </c>
      <c r="H791" s="26">
        <f t="shared" si="21"/>
        <v>0</v>
      </c>
      <c r="I791" s="18"/>
    </row>
    <row r="792" spans="1:9" ht="12.4" hidden="1" customHeight="1">
      <c r="A792" s="17"/>
      <c r="B792" s="1"/>
      <c r="C792" s="43"/>
      <c r="D792" s="116"/>
      <c r="E792" s="117"/>
      <c r="F792" s="50" t="str">
        <f>VLOOKUP(C792,'[2]Acha Air Sales Price List'!$B$1:$D$65536,3,FALSE)</f>
        <v>Exchange rate :</v>
      </c>
      <c r="G792" s="25">
        <f>ROUND(IF(ISBLANK(C792),0,VLOOKUP(C792,'[2]Acha Air Sales Price List'!$B$1:$X$65536,12,FALSE)*$L$14),2)</f>
        <v>0</v>
      </c>
      <c r="H792" s="26">
        <f t="shared" si="21"/>
        <v>0</v>
      </c>
      <c r="I792" s="18"/>
    </row>
    <row r="793" spans="1:9" ht="12.4" hidden="1" customHeight="1">
      <c r="A793" s="17"/>
      <c r="B793" s="1"/>
      <c r="C793" s="43"/>
      <c r="D793" s="116"/>
      <c r="E793" s="117"/>
      <c r="F793" s="50" t="str">
        <f>VLOOKUP(C793,'[2]Acha Air Sales Price List'!$B$1:$D$65536,3,FALSE)</f>
        <v>Exchange rate :</v>
      </c>
      <c r="G793" s="25">
        <f>ROUND(IF(ISBLANK(C793),0,VLOOKUP(C793,'[2]Acha Air Sales Price List'!$B$1:$X$65536,12,FALSE)*$L$14),2)</f>
        <v>0</v>
      </c>
      <c r="H793" s="26">
        <f t="shared" si="21"/>
        <v>0</v>
      </c>
      <c r="I793" s="18"/>
    </row>
    <row r="794" spans="1:9" ht="12.4" hidden="1" customHeight="1">
      <c r="A794" s="17"/>
      <c r="B794" s="1"/>
      <c r="C794" s="43"/>
      <c r="D794" s="116"/>
      <c r="E794" s="117"/>
      <c r="F794" s="50" t="str">
        <f>VLOOKUP(C794,'[2]Acha Air Sales Price List'!$B$1:$D$65536,3,FALSE)</f>
        <v>Exchange rate :</v>
      </c>
      <c r="G794" s="25">
        <f>ROUND(IF(ISBLANK(C794),0,VLOOKUP(C794,'[2]Acha Air Sales Price List'!$B$1:$X$65536,12,FALSE)*$L$14),2)</f>
        <v>0</v>
      </c>
      <c r="H794" s="26">
        <f t="shared" si="21"/>
        <v>0</v>
      </c>
      <c r="I794" s="18"/>
    </row>
    <row r="795" spans="1:9" ht="12.4" hidden="1" customHeight="1">
      <c r="A795" s="17"/>
      <c r="B795" s="1"/>
      <c r="C795" s="43"/>
      <c r="D795" s="116"/>
      <c r="E795" s="117"/>
      <c r="F795" s="50" t="str">
        <f>VLOOKUP(C795,'[2]Acha Air Sales Price List'!$B$1:$D$65536,3,FALSE)</f>
        <v>Exchange rate :</v>
      </c>
      <c r="G795" s="25">
        <f>ROUND(IF(ISBLANK(C795),0,VLOOKUP(C795,'[2]Acha Air Sales Price List'!$B$1:$X$65536,12,FALSE)*$L$14),2)</f>
        <v>0</v>
      </c>
      <c r="H795" s="26">
        <f t="shared" si="21"/>
        <v>0</v>
      </c>
      <c r="I795" s="18"/>
    </row>
    <row r="796" spans="1:9" ht="12.4" hidden="1" customHeight="1">
      <c r="A796" s="17"/>
      <c r="B796" s="1"/>
      <c r="C796" s="43"/>
      <c r="D796" s="116"/>
      <c r="E796" s="117"/>
      <c r="F796" s="50" t="str">
        <f>VLOOKUP(C796,'[2]Acha Air Sales Price List'!$B$1:$D$65536,3,FALSE)</f>
        <v>Exchange rate :</v>
      </c>
      <c r="G796" s="25">
        <f>ROUND(IF(ISBLANK(C796),0,VLOOKUP(C796,'[2]Acha Air Sales Price List'!$B$1:$X$65536,12,FALSE)*$L$14),2)</f>
        <v>0</v>
      </c>
      <c r="H796" s="26">
        <f t="shared" si="21"/>
        <v>0</v>
      </c>
      <c r="I796" s="18"/>
    </row>
    <row r="797" spans="1:9" ht="12.4" hidden="1" customHeight="1">
      <c r="A797" s="17"/>
      <c r="B797" s="1"/>
      <c r="C797" s="43"/>
      <c r="D797" s="116"/>
      <c r="E797" s="117"/>
      <c r="F797" s="50" t="str">
        <f>VLOOKUP(C797,'[2]Acha Air Sales Price List'!$B$1:$D$65536,3,FALSE)</f>
        <v>Exchange rate :</v>
      </c>
      <c r="G797" s="25">
        <f>ROUND(IF(ISBLANK(C797),0,VLOOKUP(C797,'[2]Acha Air Sales Price List'!$B$1:$X$65536,12,FALSE)*$L$14),2)</f>
        <v>0</v>
      </c>
      <c r="H797" s="26">
        <f t="shared" si="21"/>
        <v>0</v>
      </c>
      <c r="I797" s="18"/>
    </row>
    <row r="798" spans="1:9" ht="12.4" hidden="1" customHeight="1">
      <c r="A798" s="17"/>
      <c r="B798" s="1"/>
      <c r="C798" s="43"/>
      <c r="D798" s="116"/>
      <c r="E798" s="117"/>
      <c r="F798" s="50" t="str">
        <f>VLOOKUP(C798,'[2]Acha Air Sales Price List'!$B$1:$D$65536,3,FALSE)</f>
        <v>Exchange rate :</v>
      </c>
      <c r="G798" s="25">
        <f>ROUND(IF(ISBLANK(C798),0,VLOOKUP(C798,'[2]Acha Air Sales Price List'!$B$1:$X$65536,12,FALSE)*$L$14),2)</f>
        <v>0</v>
      </c>
      <c r="H798" s="26">
        <f t="shared" si="21"/>
        <v>0</v>
      </c>
      <c r="I798" s="18"/>
    </row>
    <row r="799" spans="1:9" ht="12.4" hidden="1" customHeight="1">
      <c r="A799" s="17"/>
      <c r="B799" s="1"/>
      <c r="C799" s="43"/>
      <c r="D799" s="116"/>
      <c r="E799" s="117"/>
      <c r="F799" s="50" t="str">
        <f>VLOOKUP(C799,'[2]Acha Air Sales Price List'!$B$1:$D$65536,3,FALSE)</f>
        <v>Exchange rate :</v>
      </c>
      <c r="G799" s="25">
        <f>ROUND(IF(ISBLANK(C799),0,VLOOKUP(C799,'[2]Acha Air Sales Price List'!$B$1:$X$65536,12,FALSE)*$L$14),2)</f>
        <v>0</v>
      </c>
      <c r="H799" s="26">
        <f t="shared" si="21"/>
        <v>0</v>
      </c>
      <c r="I799" s="18"/>
    </row>
    <row r="800" spans="1:9" ht="12.4" hidden="1" customHeight="1">
      <c r="A800" s="17"/>
      <c r="B800" s="1"/>
      <c r="C800" s="43"/>
      <c r="D800" s="116"/>
      <c r="E800" s="117"/>
      <c r="F800" s="50" t="str">
        <f>VLOOKUP(C800,'[2]Acha Air Sales Price List'!$B$1:$D$65536,3,FALSE)</f>
        <v>Exchange rate :</v>
      </c>
      <c r="G800" s="25">
        <f>ROUND(IF(ISBLANK(C800),0,VLOOKUP(C800,'[2]Acha Air Sales Price List'!$B$1:$X$65536,12,FALSE)*$L$14),2)</f>
        <v>0</v>
      </c>
      <c r="H800" s="26">
        <f t="shared" si="21"/>
        <v>0</v>
      </c>
      <c r="I800" s="18"/>
    </row>
    <row r="801" spans="1:9" ht="12.4" hidden="1" customHeight="1">
      <c r="A801" s="17"/>
      <c r="B801" s="1"/>
      <c r="C801" s="44"/>
      <c r="D801" s="116"/>
      <c r="E801" s="117"/>
      <c r="F801" s="50" t="str">
        <f>VLOOKUP(C801,'[2]Acha Air Sales Price List'!$B$1:$D$65536,3,FALSE)</f>
        <v>Exchange rate :</v>
      </c>
      <c r="G801" s="25">
        <f>ROUND(IF(ISBLANK(C801),0,VLOOKUP(C801,'[2]Acha Air Sales Price List'!$B$1:$X$65536,12,FALSE)*$L$14),2)</f>
        <v>0</v>
      </c>
      <c r="H801" s="26">
        <f t="shared" si="21"/>
        <v>0</v>
      </c>
      <c r="I801" s="18"/>
    </row>
    <row r="802" spans="1:9" ht="12" hidden="1" customHeight="1">
      <c r="A802" s="17"/>
      <c r="B802" s="1"/>
      <c r="C802" s="43"/>
      <c r="D802" s="116"/>
      <c r="E802" s="117"/>
      <c r="F802" s="50" t="str">
        <f>VLOOKUP(C802,'[2]Acha Air Sales Price List'!$B$1:$D$65536,3,FALSE)</f>
        <v>Exchange rate :</v>
      </c>
      <c r="G802" s="25">
        <f>ROUND(IF(ISBLANK(C802),0,VLOOKUP(C802,'[2]Acha Air Sales Price List'!$B$1:$X$65536,12,FALSE)*$L$14),2)</f>
        <v>0</v>
      </c>
      <c r="H802" s="26">
        <f t="shared" si="21"/>
        <v>0</v>
      </c>
      <c r="I802" s="18"/>
    </row>
    <row r="803" spans="1:9" ht="12.4" hidden="1" customHeight="1">
      <c r="A803" s="17"/>
      <c r="B803" s="1"/>
      <c r="C803" s="43"/>
      <c r="D803" s="116"/>
      <c r="E803" s="117"/>
      <c r="F803" s="50" t="str">
        <f>VLOOKUP(C803,'[2]Acha Air Sales Price List'!$B$1:$D$65536,3,FALSE)</f>
        <v>Exchange rate :</v>
      </c>
      <c r="G803" s="25">
        <f>ROUND(IF(ISBLANK(C803),0,VLOOKUP(C803,'[2]Acha Air Sales Price List'!$B$1:$X$65536,12,FALSE)*$L$14),2)</f>
        <v>0</v>
      </c>
      <c r="H803" s="26">
        <f t="shared" si="21"/>
        <v>0</v>
      </c>
      <c r="I803" s="18"/>
    </row>
    <row r="804" spans="1:9" ht="12.4" hidden="1" customHeight="1">
      <c r="A804" s="17"/>
      <c r="B804" s="1"/>
      <c r="C804" s="43"/>
      <c r="D804" s="116"/>
      <c r="E804" s="117"/>
      <c r="F804" s="50" t="str">
        <f>VLOOKUP(C804,'[2]Acha Air Sales Price List'!$B$1:$D$65536,3,FALSE)</f>
        <v>Exchange rate :</v>
      </c>
      <c r="G804" s="25">
        <f>ROUND(IF(ISBLANK(C804),0,VLOOKUP(C804,'[2]Acha Air Sales Price List'!$B$1:$X$65536,12,FALSE)*$L$14),2)</f>
        <v>0</v>
      </c>
      <c r="H804" s="26">
        <f t="shared" si="21"/>
        <v>0</v>
      </c>
      <c r="I804" s="18"/>
    </row>
    <row r="805" spans="1:9" ht="12.4" hidden="1" customHeight="1">
      <c r="A805" s="17"/>
      <c r="B805" s="1"/>
      <c r="C805" s="43"/>
      <c r="D805" s="116"/>
      <c r="E805" s="117"/>
      <c r="F805" s="50" t="str">
        <f>VLOOKUP(C805,'[2]Acha Air Sales Price List'!$B$1:$D$65536,3,FALSE)</f>
        <v>Exchange rate :</v>
      </c>
      <c r="G805" s="25">
        <f>ROUND(IF(ISBLANK(C805),0,VLOOKUP(C805,'[2]Acha Air Sales Price List'!$B$1:$X$65536,12,FALSE)*$L$14),2)</f>
        <v>0</v>
      </c>
      <c r="H805" s="26">
        <f t="shared" si="21"/>
        <v>0</v>
      </c>
      <c r="I805" s="18"/>
    </row>
    <row r="806" spans="1:9" ht="12.4" hidden="1" customHeight="1">
      <c r="A806" s="17"/>
      <c r="B806" s="1"/>
      <c r="C806" s="43"/>
      <c r="D806" s="116"/>
      <c r="E806" s="117"/>
      <c r="F806" s="50" t="str">
        <f>VLOOKUP(C806,'[2]Acha Air Sales Price List'!$B$1:$D$65536,3,FALSE)</f>
        <v>Exchange rate :</v>
      </c>
      <c r="G806" s="25">
        <f>ROUND(IF(ISBLANK(C806),0,VLOOKUP(C806,'[2]Acha Air Sales Price List'!$B$1:$X$65536,12,FALSE)*$L$14),2)</f>
        <v>0</v>
      </c>
      <c r="H806" s="26">
        <f t="shared" si="21"/>
        <v>0</v>
      </c>
      <c r="I806" s="18"/>
    </row>
    <row r="807" spans="1:9" ht="12.4" hidden="1" customHeight="1">
      <c r="A807" s="17"/>
      <c r="B807" s="1"/>
      <c r="C807" s="43"/>
      <c r="D807" s="116"/>
      <c r="E807" s="117"/>
      <c r="F807" s="50" t="str">
        <f>VLOOKUP(C807,'[2]Acha Air Sales Price List'!$B$1:$D$65536,3,FALSE)</f>
        <v>Exchange rate :</v>
      </c>
      <c r="G807" s="25">
        <f>ROUND(IF(ISBLANK(C807),0,VLOOKUP(C807,'[2]Acha Air Sales Price List'!$B$1:$X$65536,12,FALSE)*$L$14),2)</f>
        <v>0</v>
      </c>
      <c r="H807" s="26">
        <f t="shared" si="21"/>
        <v>0</v>
      </c>
      <c r="I807" s="18"/>
    </row>
    <row r="808" spans="1:9" ht="12.4" hidden="1" customHeight="1">
      <c r="A808" s="17"/>
      <c r="B808" s="1"/>
      <c r="C808" s="43"/>
      <c r="D808" s="116"/>
      <c r="E808" s="117"/>
      <c r="F808" s="50" t="str">
        <f>VLOOKUP(C808,'[2]Acha Air Sales Price List'!$B$1:$D$65536,3,FALSE)</f>
        <v>Exchange rate :</v>
      </c>
      <c r="G808" s="25">
        <f>ROUND(IF(ISBLANK(C808),0,VLOOKUP(C808,'[2]Acha Air Sales Price List'!$B$1:$X$65536,12,FALSE)*$L$14),2)</f>
        <v>0</v>
      </c>
      <c r="H808" s="26">
        <f t="shared" si="21"/>
        <v>0</v>
      </c>
      <c r="I808" s="18"/>
    </row>
    <row r="809" spans="1:9" ht="12.4" hidden="1" customHeight="1">
      <c r="A809" s="17"/>
      <c r="B809" s="1"/>
      <c r="C809" s="43"/>
      <c r="D809" s="116"/>
      <c r="E809" s="117"/>
      <c r="F809" s="50" t="str">
        <f>VLOOKUP(C809,'[2]Acha Air Sales Price List'!$B$1:$D$65536,3,FALSE)</f>
        <v>Exchange rate :</v>
      </c>
      <c r="G809" s="25">
        <f>ROUND(IF(ISBLANK(C809),0,VLOOKUP(C809,'[2]Acha Air Sales Price List'!$B$1:$X$65536,12,FALSE)*$L$14),2)</f>
        <v>0</v>
      </c>
      <c r="H809" s="26">
        <f t="shared" si="21"/>
        <v>0</v>
      </c>
      <c r="I809" s="18"/>
    </row>
    <row r="810" spans="1:9" ht="12.4" hidden="1" customHeight="1">
      <c r="A810" s="17"/>
      <c r="B810" s="1"/>
      <c r="C810" s="43"/>
      <c r="D810" s="116"/>
      <c r="E810" s="117"/>
      <c r="F810" s="50" t="str">
        <f>VLOOKUP(C810,'[2]Acha Air Sales Price List'!$B$1:$D$65536,3,FALSE)</f>
        <v>Exchange rate :</v>
      </c>
      <c r="G810" s="25">
        <f>ROUND(IF(ISBLANK(C810),0,VLOOKUP(C810,'[2]Acha Air Sales Price List'!$B$1:$X$65536,12,FALSE)*$L$14),2)</f>
        <v>0</v>
      </c>
      <c r="H810" s="26">
        <f t="shared" si="21"/>
        <v>0</v>
      </c>
      <c r="I810" s="18"/>
    </row>
    <row r="811" spans="1:9" ht="12.4" hidden="1" customHeight="1">
      <c r="A811" s="17"/>
      <c r="B811" s="1"/>
      <c r="C811" s="43"/>
      <c r="D811" s="116"/>
      <c r="E811" s="117"/>
      <c r="F811" s="50" t="str">
        <f>VLOOKUP(C811,'[2]Acha Air Sales Price List'!$B$1:$D$65536,3,FALSE)</f>
        <v>Exchange rate :</v>
      </c>
      <c r="G811" s="25">
        <f>ROUND(IF(ISBLANK(C811),0,VLOOKUP(C811,'[2]Acha Air Sales Price List'!$B$1:$X$65536,12,FALSE)*$L$14),2)</f>
        <v>0</v>
      </c>
      <c r="H811" s="26">
        <f t="shared" si="21"/>
        <v>0</v>
      </c>
      <c r="I811" s="18"/>
    </row>
    <row r="812" spans="1:9" ht="12.4" hidden="1" customHeight="1">
      <c r="A812" s="17"/>
      <c r="B812" s="1"/>
      <c r="C812" s="43"/>
      <c r="D812" s="116"/>
      <c r="E812" s="117"/>
      <c r="F812" s="50" t="str">
        <f>VLOOKUP(C812,'[2]Acha Air Sales Price List'!$B$1:$D$65536,3,FALSE)</f>
        <v>Exchange rate :</v>
      </c>
      <c r="G812" s="25">
        <f>ROUND(IF(ISBLANK(C812),0,VLOOKUP(C812,'[2]Acha Air Sales Price List'!$B$1:$X$65536,12,FALSE)*$L$14),2)</f>
        <v>0</v>
      </c>
      <c r="H812" s="26">
        <f t="shared" si="21"/>
        <v>0</v>
      </c>
      <c r="I812" s="18"/>
    </row>
    <row r="813" spans="1:9" ht="12.4" hidden="1" customHeight="1">
      <c r="A813" s="17"/>
      <c r="B813" s="1"/>
      <c r="C813" s="43"/>
      <c r="D813" s="116"/>
      <c r="E813" s="117"/>
      <c r="F813" s="50" t="str">
        <f>VLOOKUP(C813,'[2]Acha Air Sales Price List'!$B$1:$D$65536,3,FALSE)</f>
        <v>Exchange rate :</v>
      </c>
      <c r="G813" s="25">
        <f>ROUND(IF(ISBLANK(C813),0,VLOOKUP(C813,'[2]Acha Air Sales Price List'!$B$1:$X$65536,12,FALSE)*$L$14),2)</f>
        <v>0</v>
      </c>
      <c r="H813" s="26">
        <f t="shared" si="21"/>
        <v>0</v>
      </c>
      <c r="I813" s="18"/>
    </row>
    <row r="814" spans="1:9" ht="12.4" hidden="1" customHeight="1">
      <c r="A814" s="17"/>
      <c r="B814" s="1"/>
      <c r="C814" s="43"/>
      <c r="D814" s="116"/>
      <c r="E814" s="117"/>
      <c r="F814" s="50" t="str">
        <f>VLOOKUP(C814,'[2]Acha Air Sales Price List'!$B$1:$D$65536,3,FALSE)</f>
        <v>Exchange rate :</v>
      </c>
      <c r="G814" s="25">
        <f>ROUND(IF(ISBLANK(C814),0,VLOOKUP(C814,'[2]Acha Air Sales Price List'!$B$1:$X$65536,12,FALSE)*$L$14),2)</f>
        <v>0</v>
      </c>
      <c r="H814" s="26">
        <f t="shared" si="21"/>
        <v>0</v>
      </c>
      <c r="I814" s="18"/>
    </row>
    <row r="815" spans="1:9" ht="12.4" hidden="1" customHeight="1">
      <c r="A815" s="17"/>
      <c r="B815" s="1"/>
      <c r="C815" s="43"/>
      <c r="D815" s="116"/>
      <c r="E815" s="117"/>
      <c r="F815" s="50" t="str">
        <f>VLOOKUP(C815,'[2]Acha Air Sales Price List'!$B$1:$D$65536,3,FALSE)</f>
        <v>Exchange rate :</v>
      </c>
      <c r="G815" s="25">
        <f>ROUND(IF(ISBLANK(C815),0,VLOOKUP(C815,'[2]Acha Air Sales Price List'!$B$1:$X$65536,12,FALSE)*$L$14),2)</f>
        <v>0</v>
      </c>
      <c r="H815" s="26">
        <f t="shared" si="21"/>
        <v>0</v>
      </c>
      <c r="I815" s="18"/>
    </row>
    <row r="816" spans="1:9" ht="12.4" hidden="1" customHeight="1">
      <c r="A816" s="17"/>
      <c r="B816" s="1"/>
      <c r="C816" s="43"/>
      <c r="D816" s="116"/>
      <c r="E816" s="117"/>
      <c r="F816" s="50" t="str">
        <f>VLOOKUP(C816,'[2]Acha Air Sales Price List'!$B$1:$D$65536,3,FALSE)</f>
        <v>Exchange rate :</v>
      </c>
      <c r="G816" s="25">
        <f>ROUND(IF(ISBLANK(C816),0,VLOOKUP(C816,'[2]Acha Air Sales Price List'!$B$1:$X$65536,12,FALSE)*$L$14),2)</f>
        <v>0</v>
      </c>
      <c r="H816" s="26">
        <f t="shared" si="21"/>
        <v>0</v>
      </c>
      <c r="I816" s="18"/>
    </row>
    <row r="817" spans="1:9" ht="12.4" hidden="1" customHeight="1">
      <c r="A817" s="17"/>
      <c r="B817" s="1"/>
      <c r="C817" s="43"/>
      <c r="D817" s="116"/>
      <c r="E817" s="117"/>
      <c r="F817" s="50" t="str">
        <f>VLOOKUP(C817,'[2]Acha Air Sales Price List'!$B$1:$D$65536,3,FALSE)</f>
        <v>Exchange rate :</v>
      </c>
      <c r="G817" s="25">
        <f>ROUND(IF(ISBLANK(C817),0,VLOOKUP(C817,'[2]Acha Air Sales Price List'!$B$1:$X$65536,12,FALSE)*$L$14),2)</f>
        <v>0</v>
      </c>
      <c r="H817" s="26">
        <f t="shared" si="21"/>
        <v>0</v>
      </c>
      <c r="I817" s="18"/>
    </row>
    <row r="818" spans="1:9" ht="12.4" hidden="1" customHeight="1">
      <c r="A818" s="17"/>
      <c r="B818" s="1"/>
      <c r="C818" s="43"/>
      <c r="D818" s="116"/>
      <c r="E818" s="117"/>
      <c r="F818" s="50" t="str">
        <f>VLOOKUP(C818,'[2]Acha Air Sales Price List'!$B$1:$D$65536,3,FALSE)</f>
        <v>Exchange rate :</v>
      </c>
      <c r="G818" s="25">
        <f>ROUND(IF(ISBLANK(C818),0,VLOOKUP(C818,'[2]Acha Air Sales Price List'!$B$1:$X$65536,12,FALSE)*$L$14),2)</f>
        <v>0</v>
      </c>
      <c r="H818" s="26">
        <f t="shared" si="21"/>
        <v>0</v>
      </c>
      <c r="I818" s="18"/>
    </row>
    <row r="819" spans="1:9" ht="12.4" hidden="1" customHeight="1">
      <c r="A819" s="17"/>
      <c r="B819" s="1"/>
      <c r="C819" s="43"/>
      <c r="D819" s="116"/>
      <c r="E819" s="117"/>
      <c r="F819" s="50" t="str">
        <f>VLOOKUP(C819,'[2]Acha Air Sales Price List'!$B$1:$D$65536,3,FALSE)</f>
        <v>Exchange rate :</v>
      </c>
      <c r="G819" s="25">
        <f>ROUND(IF(ISBLANK(C819),0,VLOOKUP(C819,'[2]Acha Air Sales Price List'!$B$1:$X$65536,12,FALSE)*$L$14),2)</f>
        <v>0</v>
      </c>
      <c r="H819" s="26">
        <f t="shared" si="21"/>
        <v>0</v>
      </c>
      <c r="I819" s="18"/>
    </row>
    <row r="820" spans="1:9" ht="12.4" hidden="1" customHeight="1">
      <c r="A820" s="17"/>
      <c r="B820" s="1"/>
      <c r="C820" s="43"/>
      <c r="D820" s="116"/>
      <c r="E820" s="117"/>
      <c r="F820" s="50" t="str">
        <f>VLOOKUP(C820,'[2]Acha Air Sales Price List'!$B$1:$D$65536,3,FALSE)</f>
        <v>Exchange rate :</v>
      </c>
      <c r="G820" s="25">
        <f>ROUND(IF(ISBLANK(C820),0,VLOOKUP(C820,'[2]Acha Air Sales Price List'!$B$1:$X$65536,12,FALSE)*$L$14),2)</f>
        <v>0</v>
      </c>
      <c r="H820" s="26">
        <f t="shared" si="21"/>
        <v>0</v>
      </c>
      <c r="I820" s="18"/>
    </row>
    <row r="821" spans="1:9" ht="12.4" hidden="1" customHeight="1">
      <c r="A821" s="17"/>
      <c r="B821" s="1"/>
      <c r="C821" s="43"/>
      <c r="D821" s="116"/>
      <c r="E821" s="117"/>
      <c r="F821" s="50" t="str">
        <f>VLOOKUP(C821,'[2]Acha Air Sales Price List'!$B$1:$D$65536,3,FALSE)</f>
        <v>Exchange rate :</v>
      </c>
      <c r="G821" s="25">
        <f>ROUND(IF(ISBLANK(C821),0,VLOOKUP(C821,'[2]Acha Air Sales Price List'!$B$1:$X$65536,12,FALSE)*$L$14),2)</f>
        <v>0</v>
      </c>
      <c r="H821" s="26">
        <f t="shared" si="21"/>
        <v>0</v>
      </c>
      <c r="I821" s="18"/>
    </row>
    <row r="822" spans="1:9" ht="12.4" hidden="1" customHeight="1">
      <c r="A822" s="17"/>
      <c r="B822" s="1"/>
      <c r="C822" s="43"/>
      <c r="D822" s="116"/>
      <c r="E822" s="117"/>
      <c r="F822" s="50" t="str">
        <f>VLOOKUP(C822,'[2]Acha Air Sales Price List'!$B$1:$D$65536,3,FALSE)</f>
        <v>Exchange rate :</v>
      </c>
      <c r="G822" s="25">
        <f>ROUND(IF(ISBLANK(C822),0,VLOOKUP(C822,'[2]Acha Air Sales Price List'!$B$1:$X$65536,12,FALSE)*$L$14),2)</f>
        <v>0</v>
      </c>
      <c r="H822" s="26">
        <f t="shared" si="21"/>
        <v>0</v>
      </c>
      <c r="I822" s="18"/>
    </row>
    <row r="823" spans="1:9" ht="12.4" hidden="1" customHeight="1">
      <c r="A823" s="17"/>
      <c r="B823" s="1"/>
      <c r="C823" s="43"/>
      <c r="D823" s="116"/>
      <c r="E823" s="117"/>
      <c r="F823" s="50" t="str">
        <f>VLOOKUP(C823,'[2]Acha Air Sales Price List'!$B$1:$D$65536,3,FALSE)</f>
        <v>Exchange rate :</v>
      </c>
      <c r="G823" s="25">
        <f>ROUND(IF(ISBLANK(C823),0,VLOOKUP(C823,'[2]Acha Air Sales Price List'!$B$1:$X$65536,12,FALSE)*$L$14),2)</f>
        <v>0</v>
      </c>
      <c r="H823" s="26">
        <f t="shared" si="21"/>
        <v>0</v>
      </c>
      <c r="I823" s="18"/>
    </row>
    <row r="824" spans="1:9" ht="12.4" hidden="1" customHeight="1">
      <c r="A824" s="17"/>
      <c r="B824" s="1"/>
      <c r="C824" s="43"/>
      <c r="D824" s="116"/>
      <c r="E824" s="117"/>
      <c r="F824" s="50" t="str">
        <f>VLOOKUP(C824,'[2]Acha Air Sales Price List'!$B$1:$D$65536,3,FALSE)</f>
        <v>Exchange rate :</v>
      </c>
      <c r="G824" s="25">
        <f>ROUND(IF(ISBLANK(C824),0,VLOOKUP(C824,'[2]Acha Air Sales Price List'!$B$1:$X$65536,12,FALSE)*$L$14),2)</f>
        <v>0</v>
      </c>
      <c r="H824" s="26">
        <f t="shared" si="21"/>
        <v>0</v>
      </c>
      <c r="I824" s="18"/>
    </row>
    <row r="825" spans="1:9" ht="12.4" hidden="1" customHeight="1">
      <c r="A825" s="17"/>
      <c r="B825" s="1"/>
      <c r="C825" s="43"/>
      <c r="D825" s="116"/>
      <c r="E825" s="117"/>
      <c r="F825" s="50" t="str">
        <f>VLOOKUP(C825,'[2]Acha Air Sales Price List'!$B$1:$D$65536,3,FALSE)</f>
        <v>Exchange rate :</v>
      </c>
      <c r="G825" s="25">
        <f>ROUND(IF(ISBLANK(C825),0,VLOOKUP(C825,'[2]Acha Air Sales Price List'!$B$1:$X$65536,12,FALSE)*$L$14),2)</f>
        <v>0</v>
      </c>
      <c r="H825" s="26">
        <f t="shared" si="21"/>
        <v>0</v>
      </c>
      <c r="I825" s="18"/>
    </row>
    <row r="826" spans="1:9" ht="12.4" hidden="1" customHeight="1">
      <c r="A826" s="17"/>
      <c r="B826" s="1"/>
      <c r="C826" s="43"/>
      <c r="D826" s="116"/>
      <c r="E826" s="117"/>
      <c r="F826" s="50" t="str">
        <f>VLOOKUP(C826,'[2]Acha Air Sales Price List'!$B$1:$D$65536,3,FALSE)</f>
        <v>Exchange rate :</v>
      </c>
      <c r="G826" s="25">
        <f>ROUND(IF(ISBLANK(C826),0,VLOOKUP(C826,'[2]Acha Air Sales Price List'!$B$1:$X$65536,12,FALSE)*$L$14),2)</f>
        <v>0</v>
      </c>
      <c r="H826" s="26">
        <f t="shared" si="21"/>
        <v>0</v>
      </c>
      <c r="I826" s="18"/>
    </row>
    <row r="827" spans="1:9" ht="12.4" hidden="1" customHeight="1">
      <c r="A827" s="17"/>
      <c r="B827" s="1"/>
      <c r="C827" s="43"/>
      <c r="D827" s="116"/>
      <c r="E827" s="117"/>
      <c r="F827" s="50" t="str">
        <f>VLOOKUP(C827,'[2]Acha Air Sales Price List'!$B$1:$D$65536,3,FALSE)</f>
        <v>Exchange rate :</v>
      </c>
      <c r="G827" s="25">
        <f>ROUND(IF(ISBLANK(C827),0,VLOOKUP(C827,'[2]Acha Air Sales Price List'!$B$1:$X$65536,12,FALSE)*$L$14),2)</f>
        <v>0</v>
      </c>
      <c r="H827" s="26">
        <f t="shared" si="21"/>
        <v>0</v>
      </c>
      <c r="I827" s="18"/>
    </row>
    <row r="828" spans="1:9" ht="12.4" hidden="1" customHeight="1">
      <c r="A828" s="17"/>
      <c r="B828" s="1"/>
      <c r="C828" s="43"/>
      <c r="D828" s="116"/>
      <c r="E828" s="117"/>
      <c r="F828" s="50" t="str">
        <f>VLOOKUP(C828,'[2]Acha Air Sales Price List'!$B$1:$D$65536,3,FALSE)</f>
        <v>Exchange rate :</v>
      </c>
      <c r="G828" s="25">
        <f>ROUND(IF(ISBLANK(C828),0,VLOOKUP(C828,'[2]Acha Air Sales Price List'!$B$1:$X$65536,12,FALSE)*$L$14),2)</f>
        <v>0</v>
      </c>
      <c r="H828" s="26">
        <f t="shared" si="21"/>
        <v>0</v>
      </c>
      <c r="I828" s="18"/>
    </row>
    <row r="829" spans="1:9" ht="12.4" hidden="1" customHeight="1">
      <c r="A829" s="17"/>
      <c r="B829" s="1"/>
      <c r="C829" s="44"/>
      <c r="D829" s="116"/>
      <c r="E829" s="117"/>
      <c r="F829" s="50" t="str">
        <f>VLOOKUP(C829,'[2]Acha Air Sales Price List'!$B$1:$D$65536,3,FALSE)</f>
        <v>Exchange rate :</v>
      </c>
      <c r="G829" s="25">
        <f>ROUND(IF(ISBLANK(C829),0,VLOOKUP(C829,'[2]Acha Air Sales Price List'!$B$1:$X$65536,12,FALSE)*$L$14),2)</f>
        <v>0</v>
      </c>
      <c r="H829" s="26">
        <f t="shared" si="21"/>
        <v>0</v>
      </c>
      <c r="I829" s="18"/>
    </row>
    <row r="830" spans="1:9" ht="12" hidden="1" customHeight="1">
      <c r="A830" s="17"/>
      <c r="B830" s="1"/>
      <c r="C830" s="43"/>
      <c r="D830" s="116"/>
      <c r="E830" s="117"/>
      <c r="F830" s="50" t="str">
        <f>VLOOKUP(C830,'[2]Acha Air Sales Price List'!$B$1:$D$65536,3,FALSE)</f>
        <v>Exchange rate :</v>
      </c>
      <c r="G830" s="25">
        <f>ROUND(IF(ISBLANK(C830),0,VLOOKUP(C830,'[2]Acha Air Sales Price List'!$B$1:$X$65536,12,FALSE)*$L$14),2)</f>
        <v>0</v>
      </c>
      <c r="H830" s="26">
        <f t="shared" ref="H830:H841" si="22">ROUND(IF(ISNUMBER(B830), G830*B830, 0),5)</f>
        <v>0</v>
      </c>
      <c r="I830" s="18"/>
    </row>
    <row r="831" spans="1:9" ht="12.4" hidden="1" customHeight="1">
      <c r="A831" s="17"/>
      <c r="B831" s="1"/>
      <c r="C831" s="43"/>
      <c r="D831" s="116"/>
      <c r="E831" s="117"/>
      <c r="F831" s="50" t="str">
        <f>VLOOKUP(C831,'[2]Acha Air Sales Price List'!$B$1:$D$65536,3,FALSE)</f>
        <v>Exchange rate :</v>
      </c>
      <c r="G831" s="25">
        <f>ROUND(IF(ISBLANK(C831),0,VLOOKUP(C831,'[2]Acha Air Sales Price List'!$B$1:$X$65536,12,FALSE)*$L$14),2)</f>
        <v>0</v>
      </c>
      <c r="H831" s="26">
        <f t="shared" si="22"/>
        <v>0</v>
      </c>
      <c r="I831" s="18"/>
    </row>
    <row r="832" spans="1:9" ht="12.4" hidden="1" customHeight="1">
      <c r="A832" s="17"/>
      <c r="B832" s="1"/>
      <c r="C832" s="43"/>
      <c r="D832" s="116"/>
      <c r="E832" s="117"/>
      <c r="F832" s="50" t="str">
        <f>VLOOKUP(C832,'[2]Acha Air Sales Price List'!$B$1:$D$65536,3,FALSE)</f>
        <v>Exchange rate :</v>
      </c>
      <c r="G832" s="25">
        <f>ROUND(IF(ISBLANK(C832),0,VLOOKUP(C832,'[2]Acha Air Sales Price List'!$B$1:$X$65536,12,FALSE)*$L$14),2)</f>
        <v>0</v>
      </c>
      <c r="H832" s="26">
        <f t="shared" si="22"/>
        <v>0</v>
      </c>
      <c r="I832" s="18"/>
    </row>
    <row r="833" spans="1:9" ht="12.4" hidden="1" customHeight="1">
      <c r="A833" s="17"/>
      <c r="B833" s="1"/>
      <c r="C833" s="43"/>
      <c r="D833" s="116"/>
      <c r="E833" s="117"/>
      <c r="F833" s="50" t="str">
        <f>VLOOKUP(C833,'[2]Acha Air Sales Price List'!$B$1:$D$65536,3,FALSE)</f>
        <v>Exchange rate :</v>
      </c>
      <c r="G833" s="25">
        <f>ROUND(IF(ISBLANK(C833),0,VLOOKUP(C833,'[2]Acha Air Sales Price List'!$B$1:$X$65536,12,FALSE)*$L$14),2)</f>
        <v>0</v>
      </c>
      <c r="H833" s="26">
        <f t="shared" si="22"/>
        <v>0</v>
      </c>
      <c r="I833" s="18"/>
    </row>
    <row r="834" spans="1:9" ht="12.4" hidden="1" customHeight="1">
      <c r="A834" s="17"/>
      <c r="B834" s="1"/>
      <c r="C834" s="43"/>
      <c r="D834" s="116"/>
      <c r="E834" s="117"/>
      <c r="F834" s="50" t="str">
        <f>VLOOKUP(C834,'[2]Acha Air Sales Price List'!$B$1:$D$65536,3,FALSE)</f>
        <v>Exchange rate :</v>
      </c>
      <c r="G834" s="25">
        <f>ROUND(IF(ISBLANK(C834),0,VLOOKUP(C834,'[2]Acha Air Sales Price List'!$B$1:$X$65536,12,FALSE)*$L$14),2)</f>
        <v>0</v>
      </c>
      <c r="H834" s="26">
        <f t="shared" si="22"/>
        <v>0</v>
      </c>
      <c r="I834" s="18"/>
    </row>
    <row r="835" spans="1:9" ht="12.4" hidden="1" customHeight="1">
      <c r="A835" s="17"/>
      <c r="B835" s="1"/>
      <c r="C835" s="43"/>
      <c r="D835" s="116"/>
      <c r="E835" s="117"/>
      <c r="F835" s="50" t="str">
        <f>VLOOKUP(C835,'[2]Acha Air Sales Price List'!$B$1:$D$65536,3,FALSE)</f>
        <v>Exchange rate :</v>
      </c>
      <c r="G835" s="25">
        <f>ROUND(IF(ISBLANK(C835),0,VLOOKUP(C835,'[2]Acha Air Sales Price List'!$B$1:$X$65536,12,FALSE)*$L$14),2)</f>
        <v>0</v>
      </c>
      <c r="H835" s="26">
        <f t="shared" si="22"/>
        <v>0</v>
      </c>
      <c r="I835" s="18"/>
    </row>
    <row r="836" spans="1:9" ht="12.4" hidden="1" customHeight="1">
      <c r="A836" s="17"/>
      <c r="B836" s="1"/>
      <c r="C836" s="43"/>
      <c r="D836" s="116"/>
      <c r="E836" s="117"/>
      <c r="F836" s="50" t="str">
        <f>VLOOKUP(C836,'[2]Acha Air Sales Price List'!$B$1:$D$65536,3,FALSE)</f>
        <v>Exchange rate :</v>
      </c>
      <c r="G836" s="25">
        <f>ROUND(IF(ISBLANK(C836),0,VLOOKUP(C836,'[2]Acha Air Sales Price List'!$B$1:$X$65536,12,FALSE)*$L$14),2)</f>
        <v>0</v>
      </c>
      <c r="H836" s="26">
        <f t="shared" si="22"/>
        <v>0</v>
      </c>
      <c r="I836" s="18"/>
    </row>
    <row r="837" spans="1:9" ht="12.4" hidden="1" customHeight="1">
      <c r="A837" s="17"/>
      <c r="B837" s="1"/>
      <c r="C837" s="43"/>
      <c r="D837" s="116"/>
      <c r="E837" s="117"/>
      <c r="F837" s="50" t="str">
        <f>VLOOKUP(C837,'[2]Acha Air Sales Price List'!$B$1:$D$65536,3,FALSE)</f>
        <v>Exchange rate :</v>
      </c>
      <c r="G837" s="25">
        <f>ROUND(IF(ISBLANK(C837),0,VLOOKUP(C837,'[2]Acha Air Sales Price List'!$B$1:$X$65536,12,FALSE)*$L$14),2)</f>
        <v>0</v>
      </c>
      <c r="H837" s="26">
        <f t="shared" si="22"/>
        <v>0</v>
      </c>
      <c r="I837" s="18"/>
    </row>
    <row r="838" spans="1:9" ht="12.4" hidden="1" customHeight="1">
      <c r="A838" s="17"/>
      <c r="B838" s="1"/>
      <c r="C838" s="43"/>
      <c r="D838" s="116"/>
      <c r="E838" s="117"/>
      <c r="F838" s="50" t="str">
        <f>VLOOKUP(C838,'[2]Acha Air Sales Price List'!$B$1:$D$65536,3,FALSE)</f>
        <v>Exchange rate :</v>
      </c>
      <c r="G838" s="25">
        <f>ROUND(IF(ISBLANK(C838),0,VLOOKUP(C838,'[2]Acha Air Sales Price List'!$B$1:$X$65536,12,FALSE)*$L$14),2)</f>
        <v>0</v>
      </c>
      <c r="H838" s="26">
        <f t="shared" si="22"/>
        <v>0</v>
      </c>
      <c r="I838" s="18"/>
    </row>
    <row r="839" spans="1:9" ht="12.4" hidden="1" customHeight="1">
      <c r="A839" s="17"/>
      <c r="B839" s="1"/>
      <c r="C839" s="43"/>
      <c r="D839" s="116"/>
      <c r="E839" s="117"/>
      <c r="F839" s="50" t="str">
        <f>VLOOKUP(C839,'[2]Acha Air Sales Price List'!$B$1:$D$65536,3,FALSE)</f>
        <v>Exchange rate :</v>
      </c>
      <c r="G839" s="25">
        <f>ROUND(IF(ISBLANK(C839),0,VLOOKUP(C839,'[2]Acha Air Sales Price List'!$B$1:$X$65536,12,FALSE)*$L$14),2)</f>
        <v>0</v>
      </c>
      <c r="H839" s="26">
        <f t="shared" si="22"/>
        <v>0</v>
      </c>
      <c r="I839" s="18"/>
    </row>
    <row r="840" spans="1:9" ht="12.4" hidden="1" customHeight="1">
      <c r="A840" s="17"/>
      <c r="B840" s="1"/>
      <c r="C840" s="43"/>
      <c r="D840" s="116"/>
      <c r="E840" s="117"/>
      <c r="F840" s="50" t="str">
        <f>VLOOKUP(C840,'[2]Acha Air Sales Price List'!$B$1:$D$65536,3,FALSE)</f>
        <v>Exchange rate :</v>
      </c>
      <c r="G840" s="25">
        <f>ROUND(IF(ISBLANK(C840),0,VLOOKUP(C840,'[2]Acha Air Sales Price List'!$B$1:$X$65536,12,FALSE)*$L$14),2)</f>
        <v>0</v>
      </c>
      <c r="H840" s="26">
        <f t="shared" si="22"/>
        <v>0</v>
      </c>
      <c r="I840" s="18"/>
    </row>
    <row r="841" spans="1:9" ht="12.4" hidden="1" customHeight="1">
      <c r="A841" s="17"/>
      <c r="B841" s="1"/>
      <c r="C841" s="43"/>
      <c r="D841" s="116"/>
      <c r="E841" s="117"/>
      <c r="F841" s="50" t="str">
        <f>VLOOKUP(C841,'[2]Acha Air Sales Price List'!$B$1:$D$65536,3,FALSE)</f>
        <v>Exchange rate :</v>
      </c>
      <c r="G841" s="25">
        <f>ROUND(IF(ISBLANK(C841),0,VLOOKUP(C841,'[2]Acha Air Sales Price List'!$B$1:$X$65536,12,FALSE)*$L$14),2)</f>
        <v>0</v>
      </c>
      <c r="H841" s="26">
        <f t="shared" si="22"/>
        <v>0</v>
      </c>
      <c r="I841" s="18"/>
    </row>
    <row r="842" spans="1:9" ht="12.4" hidden="1" customHeight="1">
      <c r="A842" s="17"/>
      <c r="B842" s="1"/>
      <c r="C842" s="43"/>
      <c r="D842" s="116"/>
      <c r="E842" s="117"/>
      <c r="F842" s="50" t="str">
        <f>VLOOKUP(C842,'[2]Acha Air Sales Price List'!$B$1:$D$65536,3,FALSE)</f>
        <v>Exchange rate :</v>
      </c>
      <c r="G842" s="25">
        <f>ROUND(IF(ISBLANK(C842),0,VLOOKUP(C842,'[2]Acha Air Sales Price List'!$B$1:$X$65536,12,FALSE)*$L$14),2)</f>
        <v>0</v>
      </c>
      <c r="H842" s="26">
        <f t="shared" ref="H842:H885" si="23">ROUND(IF(ISNUMBER(B842), G842*B842, 0),5)</f>
        <v>0</v>
      </c>
      <c r="I842" s="18"/>
    </row>
    <row r="843" spans="1:9" ht="12.4" hidden="1" customHeight="1">
      <c r="A843" s="17"/>
      <c r="B843" s="1"/>
      <c r="C843" s="43"/>
      <c r="D843" s="116"/>
      <c r="E843" s="117"/>
      <c r="F843" s="50" t="str">
        <f>VLOOKUP(C843,'[2]Acha Air Sales Price List'!$B$1:$D$65536,3,FALSE)</f>
        <v>Exchange rate :</v>
      </c>
      <c r="G843" s="25">
        <f>ROUND(IF(ISBLANK(C843),0,VLOOKUP(C843,'[2]Acha Air Sales Price List'!$B$1:$X$65536,12,FALSE)*$L$14),2)</f>
        <v>0</v>
      </c>
      <c r="H843" s="26">
        <f t="shared" si="23"/>
        <v>0</v>
      </c>
      <c r="I843" s="18"/>
    </row>
    <row r="844" spans="1:9" ht="12.4" hidden="1" customHeight="1">
      <c r="A844" s="17"/>
      <c r="B844" s="1"/>
      <c r="C844" s="43"/>
      <c r="D844" s="116"/>
      <c r="E844" s="117"/>
      <c r="F844" s="50" t="str">
        <f>VLOOKUP(C844,'[2]Acha Air Sales Price List'!$B$1:$D$65536,3,FALSE)</f>
        <v>Exchange rate :</v>
      </c>
      <c r="G844" s="25">
        <f>ROUND(IF(ISBLANK(C844),0,VLOOKUP(C844,'[2]Acha Air Sales Price List'!$B$1:$X$65536,12,FALSE)*$L$14),2)</f>
        <v>0</v>
      </c>
      <c r="H844" s="26">
        <f t="shared" si="23"/>
        <v>0</v>
      </c>
      <c r="I844" s="18"/>
    </row>
    <row r="845" spans="1:9" ht="12.4" hidden="1" customHeight="1">
      <c r="A845" s="17"/>
      <c r="B845" s="1"/>
      <c r="C845" s="44"/>
      <c r="D845" s="116"/>
      <c r="E845" s="117"/>
      <c r="F845" s="50" t="str">
        <f>VLOOKUP(C845,'[2]Acha Air Sales Price List'!$B$1:$D$65536,3,FALSE)</f>
        <v>Exchange rate :</v>
      </c>
      <c r="G845" s="25">
        <f>ROUND(IF(ISBLANK(C845),0,VLOOKUP(C845,'[2]Acha Air Sales Price List'!$B$1:$X$65536,12,FALSE)*$L$14),2)</f>
        <v>0</v>
      </c>
      <c r="H845" s="26">
        <f t="shared" si="23"/>
        <v>0</v>
      </c>
      <c r="I845" s="18"/>
    </row>
    <row r="846" spans="1:9" ht="12.4" hidden="1" customHeight="1">
      <c r="A846" s="17"/>
      <c r="B846" s="1"/>
      <c r="C846" s="44"/>
      <c r="D846" s="116"/>
      <c r="E846" s="117"/>
      <c r="F846" s="50" t="str">
        <f>VLOOKUP(C846,'[2]Acha Air Sales Price List'!$B$1:$D$65536,3,FALSE)</f>
        <v>Exchange rate :</v>
      </c>
      <c r="G846" s="25">
        <f>ROUND(IF(ISBLANK(C846),0,VLOOKUP(C846,'[2]Acha Air Sales Price List'!$B$1:$X$65536,12,FALSE)*$L$14),2)</f>
        <v>0</v>
      </c>
      <c r="H846" s="26">
        <f t="shared" si="23"/>
        <v>0</v>
      </c>
      <c r="I846" s="18"/>
    </row>
    <row r="847" spans="1:9" ht="12.4" hidden="1" customHeight="1">
      <c r="A847" s="17"/>
      <c r="B847" s="1"/>
      <c r="C847" s="43"/>
      <c r="D847" s="116"/>
      <c r="E847" s="117"/>
      <c r="F847" s="50" t="str">
        <f>VLOOKUP(C847,'[2]Acha Air Sales Price List'!$B$1:$D$65536,3,FALSE)</f>
        <v>Exchange rate :</v>
      </c>
      <c r="G847" s="25">
        <f>ROUND(IF(ISBLANK(C847),0,VLOOKUP(C847,'[2]Acha Air Sales Price List'!$B$1:$X$65536,12,FALSE)*$L$14),2)</f>
        <v>0</v>
      </c>
      <c r="H847" s="26">
        <f t="shared" si="23"/>
        <v>0</v>
      </c>
      <c r="I847" s="18"/>
    </row>
    <row r="848" spans="1:9" ht="12.4" hidden="1" customHeight="1">
      <c r="A848" s="17"/>
      <c r="B848" s="1"/>
      <c r="C848" s="43"/>
      <c r="D848" s="116"/>
      <c r="E848" s="117"/>
      <c r="F848" s="50" t="str">
        <f>VLOOKUP(C848,'[2]Acha Air Sales Price List'!$B$1:$D$65536,3,FALSE)</f>
        <v>Exchange rate :</v>
      </c>
      <c r="G848" s="25">
        <f>ROUND(IF(ISBLANK(C848),0,VLOOKUP(C848,'[2]Acha Air Sales Price List'!$B$1:$X$65536,12,FALSE)*$L$14),2)</f>
        <v>0</v>
      </c>
      <c r="H848" s="26">
        <f t="shared" si="23"/>
        <v>0</v>
      </c>
      <c r="I848" s="18"/>
    </row>
    <row r="849" spans="1:9" ht="12.4" hidden="1" customHeight="1">
      <c r="A849" s="17"/>
      <c r="B849" s="1"/>
      <c r="C849" s="43"/>
      <c r="D849" s="116"/>
      <c r="E849" s="117"/>
      <c r="F849" s="50" t="str">
        <f>VLOOKUP(C849,'[2]Acha Air Sales Price List'!$B$1:$D$65536,3,FALSE)</f>
        <v>Exchange rate :</v>
      </c>
      <c r="G849" s="25">
        <f>ROUND(IF(ISBLANK(C849),0,VLOOKUP(C849,'[2]Acha Air Sales Price List'!$B$1:$X$65536,12,FALSE)*$L$14),2)</f>
        <v>0</v>
      </c>
      <c r="H849" s="26">
        <f t="shared" si="23"/>
        <v>0</v>
      </c>
      <c r="I849" s="18"/>
    </row>
    <row r="850" spans="1:9" ht="12.4" hidden="1" customHeight="1">
      <c r="A850" s="17"/>
      <c r="B850" s="1"/>
      <c r="C850" s="43"/>
      <c r="D850" s="116"/>
      <c r="E850" s="117"/>
      <c r="F850" s="50" t="str">
        <f>VLOOKUP(C850,'[2]Acha Air Sales Price List'!$B$1:$D$65536,3,FALSE)</f>
        <v>Exchange rate :</v>
      </c>
      <c r="G850" s="25">
        <f>ROUND(IF(ISBLANK(C850),0,VLOOKUP(C850,'[2]Acha Air Sales Price List'!$B$1:$X$65536,12,FALSE)*$L$14),2)</f>
        <v>0</v>
      </c>
      <c r="H850" s="26">
        <f t="shared" si="23"/>
        <v>0</v>
      </c>
      <c r="I850" s="18"/>
    </row>
    <row r="851" spans="1:9" ht="12.4" hidden="1" customHeight="1">
      <c r="A851" s="17"/>
      <c r="B851" s="1"/>
      <c r="C851" s="43"/>
      <c r="D851" s="116"/>
      <c r="E851" s="117"/>
      <c r="F851" s="50" t="str">
        <f>VLOOKUP(C851,'[2]Acha Air Sales Price List'!$B$1:$D$65536,3,FALSE)</f>
        <v>Exchange rate :</v>
      </c>
      <c r="G851" s="25">
        <f>ROUND(IF(ISBLANK(C851),0,VLOOKUP(C851,'[2]Acha Air Sales Price List'!$B$1:$X$65536,12,FALSE)*$L$14),2)</f>
        <v>0</v>
      </c>
      <c r="H851" s="26">
        <f t="shared" si="23"/>
        <v>0</v>
      </c>
      <c r="I851" s="18"/>
    </row>
    <row r="852" spans="1:9" ht="12.4" hidden="1" customHeight="1">
      <c r="A852" s="17"/>
      <c r="B852" s="1"/>
      <c r="C852" s="43"/>
      <c r="D852" s="116"/>
      <c r="E852" s="117"/>
      <c r="F852" s="50" t="str">
        <f>VLOOKUP(C852,'[2]Acha Air Sales Price List'!$B$1:$D$65536,3,FALSE)</f>
        <v>Exchange rate :</v>
      </c>
      <c r="G852" s="25">
        <f>ROUND(IF(ISBLANK(C852),0,VLOOKUP(C852,'[2]Acha Air Sales Price List'!$B$1:$X$65536,12,FALSE)*$L$14),2)</f>
        <v>0</v>
      </c>
      <c r="H852" s="26">
        <f t="shared" si="23"/>
        <v>0</v>
      </c>
      <c r="I852" s="18"/>
    </row>
    <row r="853" spans="1:9" ht="12.4" hidden="1" customHeight="1">
      <c r="A853" s="17"/>
      <c r="B853" s="1"/>
      <c r="C853" s="43"/>
      <c r="D853" s="116"/>
      <c r="E853" s="117"/>
      <c r="F853" s="50" t="str">
        <f>VLOOKUP(C853,'[2]Acha Air Sales Price List'!$B$1:$D$65536,3,FALSE)</f>
        <v>Exchange rate :</v>
      </c>
      <c r="G853" s="25">
        <f>ROUND(IF(ISBLANK(C853),0,VLOOKUP(C853,'[2]Acha Air Sales Price List'!$B$1:$X$65536,12,FALSE)*$L$14),2)</f>
        <v>0</v>
      </c>
      <c r="H853" s="26">
        <f t="shared" si="23"/>
        <v>0</v>
      </c>
      <c r="I853" s="18"/>
    </row>
    <row r="854" spans="1:9" ht="12.4" hidden="1" customHeight="1">
      <c r="A854" s="17"/>
      <c r="B854" s="1"/>
      <c r="C854" s="43"/>
      <c r="D854" s="116"/>
      <c r="E854" s="117"/>
      <c r="F854" s="50" t="str">
        <f>VLOOKUP(C854,'[2]Acha Air Sales Price List'!$B$1:$D$65536,3,FALSE)</f>
        <v>Exchange rate :</v>
      </c>
      <c r="G854" s="25">
        <f>ROUND(IF(ISBLANK(C854),0,VLOOKUP(C854,'[2]Acha Air Sales Price List'!$B$1:$X$65536,12,FALSE)*$L$14),2)</f>
        <v>0</v>
      </c>
      <c r="H854" s="26">
        <f t="shared" si="23"/>
        <v>0</v>
      </c>
      <c r="I854" s="18"/>
    </row>
    <row r="855" spans="1:9" ht="12.4" hidden="1" customHeight="1">
      <c r="A855" s="17"/>
      <c r="B855" s="1"/>
      <c r="C855" s="43"/>
      <c r="D855" s="116"/>
      <c r="E855" s="117"/>
      <c r="F855" s="50" t="str">
        <f>VLOOKUP(C855,'[2]Acha Air Sales Price List'!$B$1:$D$65536,3,FALSE)</f>
        <v>Exchange rate :</v>
      </c>
      <c r="G855" s="25">
        <f>ROUND(IF(ISBLANK(C855),0,VLOOKUP(C855,'[2]Acha Air Sales Price List'!$B$1:$X$65536,12,FALSE)*$L$14),2)</f>
        <v>0</v>
      </c>
      <c r="H855" s="26">
        <f t="shared" si="23"/>
        <v>0</v>
      </c>
      <c r="I855" s="18"/>
    </row>
    <row r="856" spans="1:9" ht="12.4" hidden="1" customHeight="1">
      <c r="A856" s="17"/>
      <c r="B856" s="1"/>
      <c r="C856" s="43"/>
      <c r="D856" s="116"/>
      <c r="E856" s="117"/>
      <c r="F856" s="50" t="str">
        <f>VLOOKUP(C856,'[2]Acha Air Sales Price List'!$B$1:$D$65536,3,FALSE)</f>
        <v>Exchange rate :</v>
      </c>
      <c r="G856" s="25">
        <f>ROUND(IF(ISBLANK(C856),0,VLOOKUP(C856,'[2]Acha Air Sales Price List'!$B$1:$X$65536,12,FALSE)*$L$14),2)</f>
        <v>0</v>
      </c>
      <c r="H856" s="26">
        <f t="shared" si="23"/>
        <v>0</v>
      </c>
      <c r="I856" s="18"/>
    </row>
    <row r="857" spans="1:9" ht="12.4" hidden="1" customHeight="1">
      <c r="A857" s="17"/>
      <c r="B857" s="1"/>
      <c r="C857" s="44"/>
      <c r="D857" s="116"/>
      <c r="E857" s="117"/>
      <c r="F857" s="50" t="str">
        <f>VLOOKUP(C857,'[2]Acha Air Sales Price List'!$B$1:$D$65536,3,FALSE)</f>
        <v>Exchange rate :</v>
      </c>
      <c r="G857" s="25">
        <f>ROUND(IF(ISBLANK(C857),0,VLOOKUP(C857,'[2]Acha Air Sales Price List'!$B$1:$X$65536,12,FALSE)*$L$14),2)</f>
        <v>0</v>
      </c>
      <c r="H857" s="26">
        <f t="shared" si="23"/>
        <v>0</v>
      </c>
      <c r="I857" s="18"/>
    </row>
    <row r="858" spans="1:9" ht="12" hidden="1" customHeight="1">
      <c r="A858" s="17"/>
      <c r="B858" s="1"/>
      <c r="C858" s="43"/>
      <c r="D858" s="116"/>
      <c r="E858" s="117"/>
      <c r="F858" s="50" t="str">
        <f>VLOOKUP(C858,'[2]Acha Air Sales Price List'!$B$1:$D$65536,3,FALSE)</f>
        <v>Exchange rate :</v>
      </c>
      <c r="G858" s="25">
        <f>ROUND(IF(ISBLANK(C858),0,VLOOKUP(C858,'[2]Acha Air Sales Price List'!$B$1:$X$65536,12,FALSE)*$L$14),2)</f>
        <v>0</v>
      </c>
      <c r="H858" s="26">
        <f t="shared" si="23"/>
        <v>0</v>
      </c>
      <c r="I858" s="18"/>
    </row>
    <row r="859" spans="1:9" ht="12.4" hidden="1" customHeight="1">
      <c r="A859" s="17"/>
      <c r="B859" s="1"/>
      <c r="C859" s="43"/>
      <c r="D859" s="116"/>
      <c r="E859" s="117"/>
      <c r="F859" s="50" t="str">
        <f>VLOOKUP(C859,'[2]Acha Air Sales Price List'!$B$1:$D$65536,3,FALSE)</f>
        <v>Exchange rate :</v>
      </c>
      <c r="G859" s="25">
        <f>ROUND(IF(ISBLANK(C859),0,VLOOKUP(C859,'[2]Acha Air Sales Price List'!$B$1:$X$65536,12,FALSE)*$L$14),2)</f>
        <v>0</v>
      </c>
      <c r="H859" s="26">
        <f t="shared" si="23"/>
        <v>0</v>
      </c>
      <c r="I859" s="18"/>
    </row>
    <row r="860" spans="1:9" ht="12.4" hidden="1" customHeight="1">
      <c r="A860" s="17"/>
      <c r="B860" s="1"/>
      <c r="C860" s="43"/>
      <c r="D860" s="116"/>
      <c r="E860" s="117"/>
      <c r="F860" s="50" t="str">
        <f>VLOOKUP(C860,'[2]Acha Air Sales Price List'!$B$1:$D$65536,3,FALSE)</f>
        <v>Exchange rate :</v>
      </c>
      <c r="G860" s="25">
        <f>ROUND(IF(ISBLANK(C860),0,VLOOKUP(C860,'[2]Acha Air Sales Price List'!$B$1:$X$65536,12,FALSE)*$L$14),2)</f>
        <v>0</v>
      </c>
      <c r="H860" s="26">
        <f t="shared" si="23"/>
        <v>0</v>
      </c>
      <c r="I860" s="18"/>
    </row>
    <row r="861" spans="1:9" ht="12.4" hidden="1" customHeight="1">
      <c r="A861" s="17"/>
      <c r="B861" s="1"/>
      <c r="C861" s="43"/>
      <c r="D861" s="116"/>
      <c r="E861" s="117"/>
      <c r="F861" s="50" t="str">
        <f>VLOOKUP(C861,'[2]Acha Air Sales Price List'!$B$1:$D$65536,3,FALSE)</f>
        <v>Exchange rate :</v>
      </c>
      <c r="G861" s="25">
        <f>ROUND(IF(ISBLANK(C861),0,VLOOKUP(C861,'[2]Acha Air Sales Price List'!$B$1:$X$65536,12,FALSE)*$L$14),2)</f>
        <v>0</v>
      </c>
      <c r="H861" s="26">
        <f t="shared" si="23"/>
        <v>0</v>
      </c>
      <c r="I861" s="18"/>
    </row>
    <row r="862" spans="1:9" ht="12.4" hidden="1" customHeight="1">
      <c r="A862" s="17"/>
      <c r="B862" s="1"/>
      <c r="C862" s="43"/>
      <c r="D862" s="116"/>
      <c r="E862" s="117"/>
      <c r="F862" s="50" t="str">
        <f>VLOOKUP(C862,'[2]Acha Air Sales Price List'!$B$1:$D$65536,3,FALSE)</f>
        <v>Exchange rate :</v>
      </c>
      <c r="G862" s="25">
        <f>ROUND(IF(ISBLANK(C862),0,VLOOKUP(C862,'[2]Acha Air Sales Price List'!$B$1:$X$65536,12,FALSE)*$L$14),2)</f>
        <v>0</v>
      </c>
      <c r="H862" s="26">
        <f t="shared" si="23"/>
        <v>0</v>
      </c>
      <c r="I862" s="18"/>
    </row>
    <row r="863" spans="1:9" ht="12.4" hidden="1" customHeight="1">
      <c r="A863" s="17"/>
      <c r="B863" s="1"/>
      <c r="C863" s="43"/>
      <c r="D863" s="116"/>
      <c r="E863" s="117"/>
      <c r="F863" s="50" t="str">
        <f>VLOOKUP(C863,'[2]Acha Air Sales Price List'!$B$1:$D$65536,3,FALSE)</f>
        <v>Exchange rate :</v>
      </c>
      <c r="G863" s="25">
        <f>ROUND(IF(ISBLANK(C863),0,VLOOKUP(C863,'[2]Acha Air Sales Price List'!$B$1:$X$65536,12,FALSE)*$L$14),2)</f>
        <v>0</v>
      </c>
      <c r="H863" s="26">
        <f t="shared" si="23"/>
        <v>0</v>
      </c>
      <c r="I863" s="18"/>
    </row>
    <row r="864" spans="1:9" ht="12.4" hidden="1" customHeight="1">
      <c r="A864" s="17"/>
      <c r="B864" s="1"/>
      <c r="C864" s="43"/>
      <c r="D864" s="116"/>
      <c r="E864" s="117"/>
      <c r="F864" s="50" t="str">
        <f>VLOOKUP(C864,'[2]Acha Air Sales Price List'!$B$1:$D$65536,3,FALSE)</f>
        <v>Exchange rate :</v>
      </c>
      <c r="G864" s="25">
        <f>ROUND(IF(ISBLANK(C864),0,VLOOKUP(C864,'[2]Acha Air Sales Price List'!$B$1:$X$65536,12,FALSE)*$L$14),2)</f>
        <v>0</v>
      </c>
      <c r="H864" s="26">
        <f t="shared" si="23"/>
        <v>0</v>
      </c>
      <c r="I864" s="18"/>
    </row>
    <row r="865" spans="1:9" ht="12.4" hidden="1" customHeight="1">
      <c r="A865" s="17"/>
      <c r="B865" s="1"/>
      <c r="C865" s="43"/>
      <c r="D865" s="116"/>
      <c r="E865" s="117"/>
      <c r="F865" s="50" t="str">
        <f>VLOOKUP(C865,'[2]Acha Air Sales Price List'!$B$1:$D$65536,3,FALSE)</f>
        <v>Exchange rate :</v>
      </c>
      <c r="G865" s="25">
        <f>ROUND(IF(ISBLANK(C865),0,VLOOKUP(C865,'[2]Acha Air Sales Price List'!$B$1:$X$65536,12,FALSE)*$L$14),2)</f>
        <v>0</v>
      </c>
      <c r="H865" s="26">
        <f t="shared" si="23"/>
        <v>0</v>
      </c>
      <c r="I865" s="18"/>
    </row>
    <row r="866" spans="1:9" ht="12.4" hidden="1" customHeight="1">
      <c r="A866" s="17"/>
      <c r="B866" s="1"/>
      <c r="C866" s="43"/>
      <c r="D866" s="116"/>
      <c r="E866" s="117"/>
      <c r="F866" s="50" t="str">
        <f>VLOOKUP(C866,'[2]Acha Air Sales Price List'!$B$1:$D$65536,3,FALSE)</f>
        <v>Exchange rate :</v>
      </c>
      <c r="G866" s="25">
        <f>ROUND(IF(ISBLANK(C866),0,VLOOKUP(C866,'[2]Acha Air Sales Price List'!$B$1:$X$65536,12,FALSE)*$L$14),2)</f>
        <v>0</v>
      </c>
      <c r="H866" s="26">
        <f t="shared" si="23"/>
        <v>0</v>
      </c>
      <c r="I866" s="18"/>
    </row>
    <row r="867" spans="1:9" ht="12.4" hidden="1" customHeight="1">
      <c r="A867" s="17"/>
      <c r="B867" s="1"/>
      <c r="C867" s="43"/>
      <c r="D867" s="116"/>
      <c r="E867" s="117"/>
      <c r="F867" s="50" t="str">
        <f>VLOOKUP(C867,'[2]Acha Air Sales Price List'!$B$1:$D$65536,3,FALSE)</f>
        <v>Exchange rate :</v>
      </c>
      <c r="G867" s="25">
        <f>ROUND(IF(ISBLANK(C867),0,VLOOKUP(C867,'[2]Acha Air Sales Price List'!$B$1:$X$65536,12,FALSE)*$L$14),2)</f>
        <v>0</v>
      </c>
      <c r="H867" s="26">
        <f t="shared" si="23"/>
        <v>0</v>
      </c>
      <c r="I867" s="18"/>
    </row>
    <row r="868" spans="1:9" ht="12.4" hidden="1" customHeight="1">
      <c r="A868" s="17"/>
      <c r="B868" s="1"/>
      <c r="C868" s="43"/>
      <c r="D868" s="116"/>
      <c r="E868" s="117"/>
      <c r="F868" s="50" t="str">
        <f>VLOOKUP(C868,'[2]Acha Air Sales Price List'!$B$1:$D$65536,3,FALSE)</f>
        <v>Exchange rate :</v>
      </c>
      <c r="G868" s="25">
        <f>ROUND(IF(ISBLANK(C868),0,VLOOKUP(C868,'[2]Acha Air Sales Price List'!$B$1:$X$65536,12,FALSE)*$L$14),2)</f>
        <v>0</v>
      </c>
      <c r="H868" s="26">
        <f t="shared" si="23"/>
        <v>0</v>
      </c>
      <c r="I868" s="18"/>
    </row>
    <row r="869" spans="1:9" ht="12.4" hidden="1" customHeight="1">
      <c r="A869" s="17"/>
      <c r="B869" s="1"/>
      <c r="C869" s="43"/>
      <c r="D869" s="116"/>
      <c r="E869" s="117"/>
      <c r="F869" s="50" t="str">
        <f>VLOOKUP(C869,'[2]Acha Air Sales Price List'!$B$1:$D$65536,3,FALSE)</f>
        <v>Exchange rate :</v>
      </c>
      <c r="G869" s="25">
        <f>ROUND(IF(ISBLANK(C869),0,VLOOKUP(C869,'[2]Acha Air Sales Price List'!$B$1:$X$65536,12,FALSE)*$L$14),2)</f>
        <v>0</v>
      </c>
      <c r="H869" s="26">
        <f t="shared" si="23"/>
        <v>0</v>
      </c>
      <c r="I869" s="18"/>
    </row>
    <row r="870" spans="1:9" ht="12.4" hidden="1" customHeight="1">
      <c r="A870" s="17"/>
      <c r="B870" s="1"/>
      <c r="C870" s="43"/>
      <c r="D870" s="116"/>
      <c r="E870" s="117"/>
      <c r="F870" s="50" t="str">
        <f>VLOOKUP(C870,'[2]Acha Air Sales Price List'!$B$1:$D$65536,3,FALSE)</f>
        <v>Exchange rate :</v>
      </c>
      <c r="G870" s="25">
        <f>ROUND(IF(ISBLANK(C870),0,VLOOKUP(C870,'[2]Acha Air Sales Price List'!$B$1:$X$65536,12,FALSE)*$L$14),2)</f>
        <v>0</v>
      </c>
      <c r="H870" s="26">
        <f t="shared" si="23"/>
        <v>0</v>
      </c>
      <c r="I870" s="18"/>
    </row>
    <row r="871" spans="1:9" ht="12.4" hidden="1" customHeight="1">
      <c r="A871" s="17"/>
      <c r="B871" s="1"/>
      <c r="C871" s="43"/>
      <c r="D871" s="116"/>
      <c r="E871" s="117"/>
      <c r="F871" s="50" t="str">
        <f>VLOOKUP(C871,'[2]Acha Air Sales Price List'!$B$1:$D$65536,3,FALSE)</f>
        <v>Exchange rate :</v>
      </c>
      <c r="G871" s="25">
        <f>ROUND(IF(ISBLANK(C871),0,VLOOKUP(C871,'[2]Acha Air Sales Price List'!$B$1:$X$65536,12,FALSE)*$L$14),2)</f>
        <v>0</v>
      </c>
      <c r="H871" s="26">
        <f t="shared" si="23"/>
        <v>0</v>
      </c>
      <c r="I871" s="18"/>
    </row>
    <row r="872" spans="1:9" ht="12.4" hidden="1" customHeight="1">
      <c r="A872" s="17"/>
      <c r="B872" s="1"/>
      <c r="C872" s="43"/>
      <c r="D872" s="116"/>
      <c r="E872" s="117"/>
      <c r="F872" s="50" t="str">
        <f>VLOOKUP(C872,'[2]Acha Air Sales Price List'!$B$1:$D$65536,3,FALSE)</f>
        <v>Exchange rate :</v>
      </c>
      <c r="G872" s="25">
        <f>ROUND(IF(ISBLANK(C872),0,VLOOKUP(C872,'[2]Acha Air Sales Price List'!$B$1:$X$65536,12,FALSE)*$L$14),2)</f>
        <v>0</v>
      </c>
      <c r="H872" s="26">
        <f t="shared" si="23"/>
        <v>0</v>
      </c>
      <c r="I872" s="18"/>
    </row>
    <row r="873" spans="1:9" ht="12.4" hidden="1" customHeight="1">
      <c r="A873" s="17"/>
      <c r="B873" s="1"/>
      <c r="C873" s="43"/>
      <c r="D873" s="116"/>
      <c r="E873" s="117"/>
      <c r="F873" s="50" t="str">
        <f>VLOOKUP(C873,'[2]Acha Air Sales Price List'!$B$1:$D$65536,3,FALSE)</f>
        <v>Exchange rate :</v>
      </c>
      <c r="G873" s="25">
        <f>ROUND(IF(ISBLANK(C873),0,VLOOKUP(C873,'[2]Acha Air Sales Price List'!$B$1:$X$65536,12,FALSE)*$L$14),2)</f>
        <v>0</v>
      </c>
      <c r="H873" s="26">
        <f t="shared" si="23"/>
        <v>0</v>
      </c>
      <c r="I873" s="18"/>
    </row>
    <row r="874" spans="1:9" ht="12.4" hidden="1" customHeight="1">
      <c r="A874" s="17"/>
      <c r="B874" s="1"/>
      <c r="C874" s="43"/>
      <c r="D874" s="116"/>
      <c r="E874" s="117"/>
      <c r="F874" s="50" t="str">
        <f>VLOOKUP(C874,'[2]Acha Air Sales Price List'!$B$1:$D$65536,3,FALSE)</f>
        <v>Exchange rate :</v>
      </c>
      <c r="G874" s="25">
        <f>ROUND(IF(ISBLANK(C874),0,VLOOKUP(C874,'[2]Acha Air Sales Price List'!$B$1:$X$65536,12,FALSE)*$L$14),2)</f>
        <v>0</v>
      </c>
      <c r="H874" s="26">
        <f t="shared" si="23"/>
        <v>0</v>
      </c>
      <c r="I874" s="18"/>
    </row>
    <row r="875" spans="1:9" ht="12.4" hidden="1" customHeight="1">
      <c r="A875" s="17"/>
      <c r="B875" s="1"/>
      <c r="C875" s="43"/>
      <c r="D875" s="116"/>
      <c r="E875" s="117"/>
      <c r="F875" s="50" t="str">
        <f>VLOOKUP(C875,'[2]Acha Air Sales Price List'!$B$1:$D$65536,3,FALSE)</f>
        <v>Exchange rate :</v>
      </c>
      <c r="G875" s="25">
        <f>ROUND(IF(ISBLANK(C875),0,VLOOKUP(C875,'[2]Acha Air Sales Price List'!$B$1:$X$65536,12,FALSE)*$L$14),2)</f>
        <v>0</v>
      </c>
      <c r="H875" s="26">
        <f t="shared" si="23"/>
        <v>0</v>
      </c>
      <c r="I875" s="18"/>
    </row>
    <row r="876" spans="1:9" ht="12.4" hidden="1" customHeight="1">
      <c r="A876" s="17"/>
      <c r="B876" s="1"/>
      <c r="C876" s="43"/>
      <c r="D876" s="116"/>
      <c r="E876" s="117"/>
      <c r="F876" s="50" t="str">
        <f>VLOOKUP(C876,'[2]Acha Air Sales Price List'!$B$1:$D$65536,3,FALSE)</f>
        <v>Exchange rate :</v>
      </c>
      <c r="G876" s="25">
        <f>ROUND(IF(ISBLANK(C876),0,VLOOKUP(C876,'[2]Acha Air Sales Price List'!$B$1:$X$65536,12,FALSE)*$L$14),2)</f>
        <v>0</v>
      </c>
      <c r="H876" s="26">
        <f t="shared" si="23"/>
        <v>0</v>
      </c>
      <c r="I876" s="18"/>
    </row>
    <row r="877" spans="1:9" ht="12.4" hidden="1" customHeight="1">
      <c r="A877" s="17"/>
      <c r="B877" s="1"/>
      <c r="C877" s="43"/>
      <c r="D877" s="116"/>
      <c r="E877" s="117"/>
      <c r="F877" s="50" t="str">
        <f>VLOOKUP(C877,'[2]Acha Air Sales Price List'!$B$1:$D$65536,3,FALSE)</f>
        <v>Exchange rate :</v>
      </c>
      <c r="G877" s="25">
        <f>ROUND(IF(ISBLANK(C877),0,VLOOKUP(C877,'[2]Acha Air Sales Price List'!$B$1:$X$65536,12,FALSE)*$L$14),2)</f>
        <v>0</v>
      </c>
      <c r="H877" s="26">
        <f t="shared" si="23"/>
        <v>0</v>
      </c>
      <c r="I877" s="18"/>
    </row>
    <row r="878" spans="1:9" ht="12.4" hidden="1" customHeight="1">
      <c r="A878" s="17"/>
      <c r="B878" s="1"/>
      <c r="C878" s="43"/>
      <c r="D878" s="116"/>
      <c r="E878" s="117"/>
      <c r="F878" s="50" t="str">
        <f>VLOOKUP(C878,'[2]Acha Air Sales Price List'!$B$1:$D$65536,3,FALSE)</f>
        <v>Exchange rate :</v>
      </c>
      <c r="G878" s="25">
        <f>ROUND(IF(ISBLANK(C878),0,VLOOKUP(C878,'[2]Acha Air Sales Price List'!$B$1:$X$65536,12,FALSE)*$L$14),2)</f>
        <v>0</v>
      </c>
      <c r="H878" s="26">
        <f t="shared" si="23"/>
        <v>0</v>
      </c>
      <c r="I878" s="18"/>
    </row>
    <row r="879" spans="1:9" ht="12.4" hidden="1" customHeight="1">
      <c r="A879" s="17"/>
      <c r="B879" s="1"/>
      <c r="C879" s="43"/>
      <c r="D879" s="116"/>
      <c r="E879" s="117"/>
      <c r="F879" s="50" t="str">
        <f>VLOOKUP(C879,'[2]Acha Air Sales Price List'!$B$1:$D$65536,3,FALSE)</f>
        <v>Exchange rate :</v>
      </c>
      <c r="G879" s="25">
        <f>ROUND(IF(ISBLANK(C879),0,VLOOKUP(C879,'[2]Acha Air Sales Price List'!$B$1:$X$65536,12,FALSE)*$L$14),2)</f>
        <v>0</v>
      </c>
      <c r="H879" s="26">
        <f t="shared" si="23"/>
        <v>0</v>
      </c>
      <c r="I879" s="18"/>
    </row>
    <row r="880" spans="1:9" ht="12.4" hidden="1" customHeight="1">
      <c r="A880" s="17"/>
      <c r="B880" s="1"/>
      <c r="C880" s="43"/>
      <c r="D880" s="116"/>
      <c r="E880" s="117"/>
      <c r="F880" s="50" t="str">
        <f>VLOOKUP(C880,'[2]Acha Air Sales Price List'!$B$1:$D$65536,3,FALSE)</f>
        <v>Exchange rate :</v>
      </c>
      <c r="G880" s="25">
        <f>ROUND(IF(ISBLANK(C880),0,VLOOKUP(C880,'[2]Acha Air Sales Price List'!$B$1:$X$65536,12,FALSE)*$L$14),2)</f>
        <v>0</v>
      </c>
      <c r="H880" s="26">
        <f t="shared" si="23"/>
        <v>0</v>
      </c>
      <c r="I880" s="18"/>
    </row>
    <row r="881" spans="1:9" ht="12.4" hidden="1" customHeight="1">
      <c r="A881" s="17"/>
      <c r="B881" s="1"/>
      <c r="C881" s="43"/>
      <c r="D881" s="116"/>
      <c r="E881" s="117"/>
      <c r="F881" s="50" t="str">
        <f>VLOOKUP(C881,'[2]Acha Air Sales Price List'!$B$1:$D$65536,3,FALSE)</f>
        <v>Exchange rate :</v>
      </c>
      <c r="G881" s="25">
        <f>ROUND(IF(ISBLANK(C881),0,VLOOKUP(C881,'[2]Acha Air Sales Price List'!$B$1:$X$65536,12,FALSE)*$L$14),2)</f>
        <v>0</v>
      </c>
      <c r="H881" s="26">
        <f t="shared" si="23"/>
        <v>0</v>
      </c>
      <c r="I881" s="18"/>
    </row>
    <row r="882" spans="1:9" ht="12.4" hidden="1" customHeight="1">
      <c r="A882" s="17"/>
      <c r="B882" s="1"/>
      <c r="C882" s="43"/>
      <c r="D882" s="116"/>
      <c r="E882" s="117"/>
      <c r="F882" s="50" t="str">
        <f>VLOOKUP(C882,'[2]Acha Air Sales Price List'!$B$1:$D$65536,3,FALSE)</f>
        <v>Exchange rate :</v>
      </c>
      <c r="G882" s="25">
        <f>ROUND(IF(ISBLANK(C882),0,VLOOKUP(C882,'[2]Acha Air Sales Price List'!$B$1:$X$65536,12,FALSE)*$L$14),2)</f>
        <v>0</v>
      </c>
      <c r="H882" s="26">
        <f t="shared" si="23"/>
        <v>0</v>
      </c>
      <c r="I882" s="18"/>
    </row>
    <row r="883" spans="1:9" ht="12.4" hidden="1" customHeight="1">
      <c r="A883" s="17"/>
      <c r="B883" s="1"/>
      <c r="C883" s="43"/>
      <c r="D883" s="116"/>
      <c r="E883" s="117"/>
      <c r="F883" s="50" t="str">
        <f>VLOOKUP(C883,'[2]Acha Air Sales Price List'!$B$1:$D$65536,3,FALSE)</f>
        <v>Exchange rate :</v>
      </c>
      <c r="G883" s="25">
        <f>ROUND(IF(ISBLANK(C883),0,VLOOKUP(C883,'[2]Acha Air Sales Price List'!$B$1:$X$65536,12,FALSE)*$L$14),2)</f>
        <v>0</v>
      </c>
      <c r="H883" s="26">
        <f t="shared" si="23"/>
        <v>0</v>
      </c>
      <c r="I883" s="18"/>
    </row>
    <row r="884" spans="1:9" ht="12.4" hidden="1" customHeight="1">
      <c r="A884" s="17"/>
      <c r="B884" s="1"/>
      <c r="C884" s="43"/>
      <c r="D884" s="116"/>
      <c r="E884" s="117"/>
      <c r="F884" s="50" t="str">
        <f>VLOOKUP(C884,'[2]Acha Air Sales Price List'!$B$1:$D$65536,3,FALSE)</f>
        <v>Exchange rate :</v>
      </c>
      <c r="G884" s="25">
        <f>ROUND(IF(ISBLANK(C884),0,VLOOKUP(C884,'[2]Acha Air Sales Price List'!$B$1:$X$65536,12,FALSE)*$L$14),2)</f>
        <v>0</v>
      </c>
      <c r="H884" s="26">
        <f t="shared" si="23"/>
        <v>0</v>
      </c>
      <c r="I884" s="18"/>
    </row>
    <row r="885" spans="1:9" ht="12.4" hidden="1" customHeight="1">
      <c r="A885" s="17"/>
      <c r="B885" s="1"/>
      <c r="C885" s="44"/>
      <c r="D885" s="116"/>
      <c r="E885" s="117"/>
      <c r="F885" s="50" t="str">
        <f>VLOOKUP(C885,'[2]Acha Air Sales Price List'!$B$1:$D$65536,3,FALSE)</f>
        <v>Exchange rate :</v>
      </c>
      <c r="G885" s="25">
        <f>ROUND(IF(ISBLANK(C885),0,VLOOKUP(C885,'[2]Acha Air Sales Price List'!$B$1:$X$65536,12,FALSE)*$L$14),2)</f>
        <v>0</v>
      </c>
      <c r="H885" s="26">
        <f t="shared" si="23"/>
        <v>0</v>
      </c>
      <c r="I885" s="18"/>
    </row>
    <row r="886" spans="1:9" ht="12" hidden="1" customHeight="1">
      <c r="A886" s="17"/>
      <c r="B886" s="1"/>
      <c r="C886" s="43"/>
      <c r="D886" s="116"/>
      <c r="E886" s="117"/>
      <c r="F886" s="50" t="str">
        <f>VLOOKUP(C886,'[2]Acha Air Sales Price List'!$B$1:$D$65536,3,FALSE)</f>
        <v>Exchange rate :</v>
      </c>
      <c r="G886" s="25">
        <f>ROUND(IF(ISBLANK(C886),0,VLOOKUP(C886,'[2]Acha Air Sales Price List'!$B$1:$X$65536,12,FALSE)*$L$14),2)</f>
        <v>0</v>
      </c>
      <c r="H886" s="26">
        <f t="shared" ref="H886:H936" si="24">ROUND(IF(ISNUMBER(B886), G886*B886, 0),5)</f>
        <v>0</v>
      </c>
      <c r="I886" s="18"/>
    </row>
    <row r="887" spans="1:9" ht="12.4" hidden="1" customHeight="1">
      <c r="A887" s="17"/>
      <c r="B887" s="1"/>
      <c r="C887" s="43"/>
      <c r="D887" s="116"/>
      <c r="E887" s="117"/>
      <c r="F887" s="50" t="str">
        <f>VLOOKUP(C887,'[2]Acha Air Sales Price List'!$B$1:$D$65536,3,FALSE)</f>
        <v>Exchange rate :</v>
      </c>
      <c r="G887" s="25">
        <f>ROUND(IF(ISBLANK(C887),0,VLOOKUP(C887,'[2]Acha Air Sales Price List'!$B$1:$X$65536,12,FALSE)*$L$14),2)</f>
        <v>0</v>
      </c>
      <c r="H887" s="26">
        <f t="shared" si="24"/>
        <v>0</v>
      </c>
      <c r="I887" s="18"/>
    </row>
    <row r="888" spans="1:9" ht="12.4" hidden="1" customHeight="1">
      <c r="A888" s="17"/>
      <c r="B888" s="1"/>
      <c r="C888" s="43"/>
      <c r="D888" s="116"/>
      <c r="E888" s="117"/>
      <c r="F888" s="50" t="str">
        <f>VLOOKUP(C888,'[2]Acha Air Sales Price List'!$B$1:$D$65536,3,FALSE)</f>
        <v>Exchange rate :</v>
      </c>
      <c r="G888" s="25">
        <f>ROUND(IF(ISBLANK(C888),0,VLOOKUP(C888,'[2]Acha Air Sales Price List'!$B$1:$X$65536,12,FALSE)*$L$14),2)</f>
        <v>0</v>
      </c>
      <c r="H888" s="26">
        <f t="shared" si="24"/>
        <v>0</v>
      </c>
      <c r="I888" s="18"/>
    </row>
    <row r="889" spans="1:9" ht="12.4" hidden="1" customHeight="1">
      <c r="A889" s="17"/>
      <c r="B889" s="1"/>
      <c r="C889" s="43"/>
      <c r="D889" s="116"/>
      <c r="E889" s="117"/>
      <c r="F889" s="50" t="str">
        <f>VLOOKUP(C889,'[2]Acha Air Sales Price List'!$B$1:$D$65536,3,FALSE)</f>
        <v>Exchange rate :</v>
      </c>
      <c r="G889" s="25">
        <f>ROUND(IF(ISBLANK(C889),0,VLOOKUP(C889,'[2]Acha Air Sales Price List'!$B$1:$X$65536,12,FALSE)*$L$14),2)</f>
        <v>0</v>
      </c>
      <c r="H889" s="26">
        <f t="shared" si="24"/>
        <v>0</v>
      </c>
      <c r="I889" s="18"/>
    </row>
    <row r="890" spans="1:9" ht="12.4" hidden="1" customHeight="1">
      <c r="A890" s="17"/>
      <c r="B890" s="1"/>
      <c r="C890" s="43"/>
      <c r="D890" s="116"/>
      <c r="E890" s="117"/>
      <c r="F890" s="50" t="str">
        <f>VLOOKUP(C890,'[2]Acha Air Sales Price List'!$B$1:$D$65536,3,FALSE)</f>
        <v>Exchange rate :</v>
      </c>
      <c r="G890" s="25">
        <f>ROUND(IF(ISBLANK(C890),0,VLOOKUP(C890,'[2]Acha Air Sales Price List'!$B$1:$X$65536,12,FALSE)*$L$14),2)</f>
        <v>0</v>
      </c>
      <c r="H890" s="26">
        <f t="shared" si="24"/>
        <v>0</v>
      </c>
      <c r="I890" s="18"/>
    </row>
    <row r="891" spans="1:9" ht="12.4" hidden="1" customHeight="1">
      <c r="A891" s="17"/>
      <c r="B891" s="1"/>
      <c r="C891" s="43"/>
      <c r="D891" s="116"/>
      <c r="E891" s="117"/>
      <c r="F891" s="50" t="str">
        <f>VLOOKUP(C891,'[2]Acha Air Sales Price List'!$B$1:$D$65536,3,FALSE)</f>
        <v>Exchange rate :</v>
      </c>
      <c r="G891" s="25">
        <f>ROUND(IF(ISBLANK(C891),0,VLOOKUP(C891,'[2]Acha Air Sales Price List'!$B$1:$X$65536,12,FALSE)*$L$14),2)</f>
        <v>0</v>
      </c>
      <c r="H891" s="26">
        <f t="shared" si="24"/>
        <v>0</v>
      </c>
      <c r="I891" s="18"/>
    </row>
    <row r="892" spans="1:9" ht="12.4" hidden="1" customHeight="1">
      <c r="A892" s="17"/>
      <c r="B892" s="1"/>
      <c r="C892" s="43"/>
      <c r="D892" s="116"/>
      <c r="E892" s="117"/>
      <c r="F892" s="50" t="str">
        <f>VLOOKUP(C892,'[2]Acha Air Sales Price List'!$B$1:$D$65536,3,FALSE)</f>
        <v>Exchange rate :</v>
      </c>
      <c r="G892" s="25">
        <f>ROUND(IF(ISBLANK(C892),0,VLOOKUP(C892,'[2]Acha Air Sales Price List'!$B$1:$X$65536,12,FALSE)*$L$14),2)</f>
        <v>0</v>
      </c>
      <c r="H892" s="26">
        <f t="shared" si="24"/>
        <v>0</v>
      </c>
      <c r="I892" s="18"/>
    </row>
    <row r="893" spans="1:9" ht="12.4" hidden="1" customHeight="1">
      <c r="A893" s="17"/>
      <c r="B893" s="1"/>
      <c r="C893" s="43"/>
      <c r="D893" s="116"/>
      <c r="E893" s="117"/>
      <c r="F893" s="50" t="str">
        <f>VLOOKUP(C893,'[2]Acha Air Sales Price List'!$B$1:$D$65536,3,FALSE)</f>
        <v>Exchange rate :</v>
      </c>
      <c r="G893" s="25">
        <f>ROUND(IF(ISBLANK(C893),0,VLOOKUP(C893,'[2]Acha Air Sales Price List'!$B$1:$X$65536,12,FALSE)*$L$14),2)</f>
        <v>0</v>
      </c>
      <c r="H893" s="26">
        <f t="shared" si="24"/>
        <v>0</v>
      </c>
      <c r="I893" s="18"/>
    </row>
    <row r="894" spans="1:9" ht="12.4" hidden="1" customHeight="1">
      <c r="A894" s="17"/>
      <c r="B894" s="1"/>
      <c r="C894" s="43"/>
      <c r="D894" s="116"/>
      <c r="E894" s="117"/>
      <c r="F894" s="50" t="str">
        <f>VLOOKUP(C894,'[2]Acha Air Sales Price List'!$B$1:$D$65536,3,FALSE)</f>
        <v>Exchange rate :</v>
      </c>
      <c r="G894" s="25">
        <f>ROUND(IF(ISBLANK(C894),0,VLOOKUP(C894,'[2]Acha Air Sales Price List'!$B$1:$X$65536,12,FALSE)*$L$14),2)</f>
        <v>0</v>
      </c>
      <c r="H894" s="26">
        <f t="shared" si="24"/>
        <v>0</v>
      </c>
      <c r="I894" s="18"/>
    </row>
    <row r="895" spans="1:9" ht="12.4" hidden="1" customHeight="1">
      <c r="A895" s="17"/>
      <c r="B895" s="1"/>
      <c r="C895" s="43"/>
      <c r="D895" s="116"/>
      <c r="E895" s="117"/>
      <c r="F895" s="50" t="str">
        <f>VLOOKUP(C895,'[2]Acha Air Sales Price List'!$B$1:$D$65536,3,FALSE)</f>
        <v>Exchange rate :</v>
      </c>
      <c r="G895" s="25">
        <f>ROUND(IF(ISBLANK(C895),0,VLOOKUP(C895,'[2]Acha Air Sales Price List'!$B$1:$X$65536,12,FALSE)*$L$14),2)</f>
        <v>0</v>
      </c>
      <c r="H895" s="26">
        <f t="shared" si="24"/>
        <v>0</v>
      </c>
      <c r="I895" s="18"/>
    </row>
    <row r="896" spans="1:9" ht="12.4" hidden="1" customHeight="1">
      <c r="A896" s="17"/>
      <c r="B896" s="1"/>
      <c r="C896" s="43"/>
      <c r="D896" s="116"/>
      <c r="E896" s="117"/>
      <c r="F896" s="50" t="str">
        <f>VLOOKUP(C896,'[2]Acha Air Sales Price List'!$B$1:$D$65536,3,FALSE)</f>
        <v>Exchange rate :</v>
      </c>
      <c r="G896" s="25">
        <f>ROUND(IF(ISBLANK(C896),0,VLOOKUP(C896,'[2]Acha Air Sales Price List'!$B$1:$X$65536,12,FALSE)*$L$14),2)</f>
        <v>0</v>
      </c>
      <c r="H896" s="26">
        <f t="shared" si="24"/>
        <v>0</v>
      </c>
      <c r="I896" s="18"/>
    </row>
    <row r="897" spans="1:9" ht="12.4" hidden="1" customHeight="1">
      <c r="A897" s="17"/>
      <c r="B897" s="1"/>
      <c r="C897" s="43"/>
      <c r="D897" s="116"/>
      <c r="E897" s="117"/>
      <c r="F897" s="50" t="str">
        <f>VLOOKUP(C897,'[2]Acha Air Sales Price List'!$B$1:$D$65536,3,FALSE)</f>
        <v>Exchange rate :</v>
      </c>
      <c r="G897" s="25">
        <f>ROUND(IF(ISBLANK(C897),0,VLOOKUP(C897,'[2]Acha Air Sales Price List'!$B$1:$X$65536,12,FALSE)*$L$14),2)</f>
        <v>0</v>
      </c>
      <c r="H897" s="26">
        <f t="shared" si="24"/>
        <v>0</v>
      </c>
      <c r="I897" s="18"/>
    </row>
    <row r="898" spans="1:9" ht="12.4" hidden="1" customHeight="1">
      <c r="A898" s="17"/>
      <c r="B898" s="1"/>
      <c r="C898" s="43"/>
      <c r="D898" s="116"/>
      <c r="E898" s="117"/>
      <c r="F898" s="50" t="str">
        <f>VLOOKUP(C898,'[2]Acha Air Sales Price List'!$B$1:$D$65536,3,FALSE)</f>
        <v>Exchange rate :</v>
      </c>
      <c r="G898" s="25">
        <f>ROUND(IF(ISBLANK(C898),0,VLOOKUP(C898,'[2]Acha Air Sales Price List'!$B$1:$X$65536,12,FALSE)*$L$14),2)</f>
        <v>0</v>
      </c>
      <c r="H898" s="26">
        <f t="shared" si="24"/>
        <v>0</v>
      </c>
      <c r="I898" s="18"/>
    </row>
    <row r="899" spans="1:9" ht="12.4" hidden="1" customHeight="1">
      <c r="A899" s="17"/>
      <c r="B899" s="1"/>
      <c r="C899" s="43"/>
      <c r="D899" s="116"/>
      <c r="E899" s="117"/>
      <c r="F899" s="50" t="str">
        <f>VLOOKUP(C899,'[2]Acha Air Sales Price List'!$B$1:$D$65536,3,FALSE)</f>
        <v>Exchange rate :</v>
      </c>
      <c r="G899" s="25">
        <f>ROUND(IF(ISBLANK(C899),0,VLOOKUP(C899,'[2]Acha Air Sales Price List'!$B$1:$X$65536,12,FALSE)*$L$14),2)</f>
        <v>0</v>
      </c>
      <c r="H899" s="26">
        <f t="shared" si="24"/>
        <v>0</v>
      </c>
      <c r="I899" s="18"/>
    </row>
    <row r="900" spans="1:9" ht="12.4" hidden="1" customHeight="1">
      <c r="A900" s="17"/>
      <c r="B900" s="1"/>
      <c r="C900" s="43"/>
      <c r="D900" s="116"/>
      <c r="E900" s="117"/>
      <c r="F900" s="50" t="str">
        <f>VLOOKUP(C900,'[2]Acha Air Sales Price List'!$B$1:$D$65536,3,FALSE)</f>
        <v>Exchange rate :</v>
      </c>
      <c r="G900" s="25">
        <f>ROUND(IF(ISBLANK(C900),0,VLOOKUP(C900,'[2]Acha Air Sales Price List'!$B$1:$X$65536,12,FALSE)*$L$14),2)</f>
        <v>0</v>
      </c>
      <c r="H900" s="26">
        <f t="shared" si="24"/>
        <v>0</v>
      </c>
      <c r="I900" s="18"/>
    </row>
    <row r="901" spans="1:9" ht="12.4" hidden="1" customHeight="1">
      <c r="A901" s="17"/>
      <c r="B901" s="1"/>
      <c r="C901" s="43"/>
      <c r="D901" s="116"/>
      <c r="E901" s="117"/>
      <c r="F901" s="50" t="str">
        <f>VLOOKUP(C901,'[2]Acha Air Sales Price List'!$B$1:$D$65536,3,FALSE)</f>
        <v>Exchange rate :</v>
      </c>
      <c r="G901" s="25">
        <f>ROUND(IF(ISBLANK(C901),0,VLOOKUP(C901,'[2]Acha Air Sales Price List'!$B$1:$X$65536,12,FALSE)*$L$14),2)</f>
        <v>0</v>
      </c>
      <c r="H901" s="26">
        <f t="shared" si="24"/>
        <v>0</v>
      </c>
      <c r="I901" s="18"/>
    </row>
    <row r="902" spans="1:9" ht="12.4" hidden="1" customHeight="1">
      <c r="A902" s="17"/>
      <c r="B902" s="1"/>
      <c r="C902" s="43"/>
      <c r="D902" s="116"/>
      <c r="E902" s="117"/>
      <c r="F902" s="50" t="str">
        <f>VLOOKUP(C902,'[2]Acha Air Sales Price List'!$B$1:$D$65536,3,FALSE)</f>
        <v>Exchange rate :</v>
      </c>
      <c r="G902" s="25">
        <f>ROUND(IF(ISBLANK(C902),0,VLOOKUP(C902,'[2]Acha Air Sales Price List'!$B$1:$X$65536,12,FALSE)*$L$14),2)</f>
        <v>0</v>
      </c>
      <c r="H902" s="26">
        <f t="shared" si="24"/>
        <v>0</v>
      </c>
      <c r="I902" s="18"/>
    </row>
    <row r="903" spans="1:9" ht="12.4" hidden="1" customHeight="1">
      <c r="A903" s="17"/>
      <c r="B903" s="1"/>
      <c r="C903" s="43"/>
      <c r="D903" s="116"/>
      <c r="E903" s="117"/>
      <c r="F903" s="50" t="str">
        <f>VLOOKUP(C903,'[2]Acha Air Sales Price List'!$B$1:$D$65536,3,FALSE)</f>
        <v>Exchange rate :</v>
      </c>
      <c r="G903" s="25">
        <f>ROUND(IF(ISBLANK(C903),0,VLOOKUP(C903,'[2]Acha Air Sales Price List'!$B$1:$X$65536,12,FALSE)*$L$14),2)</f>
        <v>0</v>
      </c>
      <c r="H903" s="26">
        <f t="shared" si="24"/>
        <v>0</v>
      </c>
      <c r="I903" s="18"/>
    </row>
    <row r="904" spans="1:9" ht="12.4" hidden="1" customHeight="1">
      <c r="A904" s="17"/>
      <c r="B904" s="1"/>
      <c r="C904" s="43"/>
      <c r="D904" s="116"/>
      <c r="E904" s="117"/>
      <c r="F904" s="50" t="str">
        <f>VLOOKUP(C904,'[2]Acha Air Sales Price List'!$B$1:$D$65536,3,FALSE)</f>
        <v>Exchange rate :</v>
      </c>
      <c r="G904" s="25">
        <f>ROUND(IF(ISBLANK(C904),0,VLOOKUP(C904,'[2]Acha Air Sales Price List'!$B$1:$X$65536,12,FALSE)*$L$14),2)</f>
        <v>0</v>
      </c>
      <c r="H904" s="26">
        <f t="shared" si="24"/>
        <v>0</v>
      </c>
      <c r="I904" s="18"/>
    </row>
    <row r="905" spans="1:9" ht="12.4" hidden="1" customHeight="1">
      <c r="A905" s="17"/>
      <c r="B905" s="1"/>
      <c r="C905" s="43"/>
      <c r="D905" s="116"/>
      <c r="E905" s="117"/>
      <c r="F905" s="50" t="str">
        <f>VLOOKUP(C905,'[2]Acha Air Sales Price List'!$B$1:$D$65536,3,FALSE)</f>
        <v>Exchange rate :</v>
      </c>
      <c r="G905" s="25">
        <f>ROUND(IF(ISBLANK(C905),0,VLOOKUP(C905,'[2]Acha Air Sales Price List'!$B$1:$X$65536,12,FALSE)*$L$14),2)</f>
        <v>0</v>
      </c>
      <c r="H905" s="26">
        <f t="shared" si="24"/>
        <v>0</v>
      </c>
      <c r="I905" s="18"/>
    </row>
    <row r="906" spans="1:9" ht="12.4" hidden="1" customHeight="1">
      <c r="A906" s="17"/>
      <c r="B906" s="1"/>
      <c r="C906" s="43"/>
      <c r="D906" s="116"/>
      <c r="E906" s="117"/>
      <c r="F906" s="50" t="str">
        <f>VLOOKUP(C906,'[2]Acha Air Sales Price List'!$B$1:$D$65536,3,FALSE)</f>
        <v>Exchange rate :</v>
      </c>
      <c r="G906" s="25">
        <f>ROUND(IF(ISBLANK(C906),0,VLOOKUP(C906,'[2]Acha Air Sales Price List'!$B$1:$X$65536,12,FALSE)*$L$14),2)</f>
        <v>0</v>
      </c>
      <c r="H906" s="26">
        <f t="shared" si="24"/>
        <v>0</v>
      </c>
      <c r="I906" s="18"/>
    </row>
    <row r="907" spans="1:9" ht="12.4" hidden="1" customHeight="1">
      <c r="A907" s="17"/>
      <c r="B907" s="1"/>
      <c r="C907" s="43"/>
      <c r="D907" s="116"/>
      <c r="E907" s="117"/>
      <c r="F907" s="50" t="str">
        <f>VLOOKUP(C907,'[2]Acha Air Sales Price List'!$B$1:$D$65536,3,FALSE)</f>
        <v>Exchange rate :</v>
      </c>
      <c r="G907" s="25">
        <f>ROUND(IF(ISBLANK(C907),0,VLOOKUP(C907,'[2]Acha Air Sales Price List'!$B$1:$X$65536,12,FALSE)*$L$14),2)</f>
        <v>0</v>
      </c>
      <c r="H907" s="26">
        <f t="shared" si="24"/>
        <v>0</v>
      </c>
      <c r="I907" s="18"/>
    </row>
    <row r="908" spans="1:9" ht="12.4" hidden="1" customHeight="1">
      <c r="A908" s="17"/>
      <c r="B908" s="1"/>
      <c r="C908" s="43"/>
      <c r="D908" s="116"/>
      <c r="E908" s="117"/>
      <c r="F908" s="50" t="str">
        <f>VLOOKUP(C908,'[2]Acha Air Sales Price List'!$B$1:$D$65536,3,FALSE)</f>
        <v>Exchange rate :</v>
      </c>
      <c r="G908" s="25">
        <f>ROUND(IF(ISBLANK(C908),0,VLOOKUP(C908,'[2]Acha Air Sales Price List'!$B$1:$X$65536,12,FALSE)*$L$14),2)</f>
        <v>0</v>
      </c>
      <c r="H908" s="26">
        <f t="shared" si="24"/>
        <v>0</v>
      </c>
      <c r="I908" s="18"/>
    </row>
    <row r="909" spans="1:9" ht="12.4" hidden="1" customHeight="1">
      <c r="A909" s="17"/>
      <c r="B909" s="1"/>
      <c r="C909" s="44"/>
      <c r="D909" s="116"/>
      <c r="E909" s="117"/>
      <c r="F909" s="50" t="str">
        <f>VLOOKUP(C909,'[2]Acha Air Sales Price List'!$B$1:$D$65536,3,FALSE)</f>
        <v>Exchange rate :</v>
      </c>
      <c r="G909" s="25">
        <f>ROUND(IF(ISBLANK(C909),0,VLOOKUP(C909,'[2]Acha Air Sales Price List'!$B$1:$X$65536,12,FALSE)*$L$14),2)</f>
        <v>0</v>
      </c>
      <c r="H909" s="26">
        <f t="shared" si="24"/>
        <v>0</v>
      </c>
      <c r="I909" s="18"/>
    </row>
    <row r="910" spans="1:9" ht="12" hidden="1" customHeight="1">
      <c r="A910" s="17"/>
      <c r="B910" s="1"/>
      <c r="C910" s="43"/>
      <c r="D910" s="116"/>
      <c r="E910" s="117"/>
      <c r="F910" s="50" t="str">
        <f>VLOOKUP(C910,'[2]Acha Air Sales Price List'!$B$1:$D$65536,3,FALSE)</f>
        <v>Exchange rate :</v>
      </c>
      <c r="G910" s="25">
        <f>ROUND(IF(ISBLANK(C910),0,VLOOKUP(C910,'[2]Acha Air Sales Price List'!$B$1:$X$65536,12,FALSE)*$L$14),2)</f>
        <v>0</v>
      </c>
      <c r="H910" s="26">
        <f t="shared" si="24"/>
        <v>0</v>
      </c>
      <c r="I910" s="18"/>
    </row>
    <row r="911" spans="1:9" ht="12.4" hidden="1" customHeight="1">
      <c r="A911" s="17"/>
      <c r="B911" s="1"/>
      <c r="C911" s="43"/>
      <c r="D911" s="116"/>
      <c r="E911" s="117"/>
      <c r="F911" s="50" t="str">
        <f>VLOOKUP(C911,'[2]Acha Air Sales Price List'!$B$1:$D$65536,3,FALSE)</f>
        <v>Exchange rate :</v>
      </c>
      <c r="G911" s="25">
        <f>ROUND(IF(ISBLANK(C911),0,VLOOKUP(C911,'[2]Acha Air Sales Price List'!$B$1:$X$65536,12,FALSE)*$L$14),2)</f>
        <v>0</v>
      </c>
      <c r="H911" s="26">
        <f t="shared" si="24"/>
        <v>0</v>
      </c>
      <c r="I911" s="18"/>
    </row>
    <row r="912" spans="1:9" ht="12.4" hidden="1" customHeight="1">
      <c r="A912" s="17"/>
      <c r="B912" s="1"/>
      <c r="C912" s="43"/>
      <c r="D912" s="116"/>
      <c r="E912" s="117"/>
      <c r="F912" s="50" t="str">
        <f>VLOOKUP(C912,'[2]Acha Air Sales Price List'!$B$1:$D$65536,3,FALSE)</f>
        <v>Exchange rate :</v>
      </c>
      <c r="G912" s="25">
        <f>ROUND(IF(ISBLANK(C912),0,VLOOKUP(C912,'[2]Acha Air Sales Price List'!$B$1:$X$65536,12,FALSE)*$L$14),2)</f>
        <v>0</v>
      </c>
      <c r="H912" s="26">
        <f t="shared" si="24"/>
        <v>0</v>
      </c>
      <c r="I912" s="18"/>
    </row>
    <row r="913" spans="1:9" ht="12.4" hidden="1" customHeight="1">
      <c r="A913" s="17"/>
      <c r="B913" s="1"/>
      <c r="C913" s="43"/>
      <c r="D913" s="116"/>
      <c r="E913" s="117"/>
      <c r="F913" s="50" t="str">
        <f>VLOOKUP(C913,'[2]Acha Air Sales Price List'!$B$1:$D$65536,3,FALSE)</f>
        <v>Exchange rate :</v>
      </c>
      <c r="G913" s="25">
        <f>ROUND(IF(ISBLANK(C913),0,VLOOKUP(C913,'[2]Acha Air Sales Price List'!$B$1:$X$65536,12,FALSE)*$L$14),2)</f>
        <v>0</v>
      </c>
      <c r="H913" s="26">
        <f t="shared" si="24"/>
        <v>0</v>
      </c>
      <c r="I913" s="18"/>
    </row>
    <row r="914" spans="1:9" ht="12.4" hidden="1" customHeight="1">
      <c r="A914" s="17"/>
      <c r="B914" s="1"/>
      <c r="C914" s="43"/>
      <c r="D914" s="116"/>
      <c r="E914" s="117"/>
      <c r="F914" s="50" t="str">
        <f>VLOOKUP(C914,'[2]Acha Air Sales Price List'!$B$1:$D$65536,3,FALSE)</f>
        <v>Exchange rate :</v>
      </c>
      <c r="G914" s="25">
        <f>ROUND(IF(ISBLANK(C914),0,VLOOKUP(C914,'[2]Acha Air Sales Price List'!$B$1:$X$65536,12,FALSE)*$L$14),2)</f>
        <v>0</v>
      </c>
      <c r="H914" s="26">
        <f t="shared" si="24"/>
        <v>0</v>
      </c>
      <c r="I914" s="18"/>
    </row>
    <row r="915" spans="1:9" ht="12.4" hidden="1" customHeight="1">
      <c r="A915" s="17"/>
      <c r="B915" s="1"/>
      <c r="C915" s="43"/>
      <c r="D915" s="116"/>
      <c r="E915" s="117"/>
      <c r="F915" s="50" t="str">
        <f>VLOOKUP(C915,'[2]Acha Air Sales Price List'!$B$1:$D$65536,3,FALSE)</f>
        <v>Exchange rate :</v>
      </c>
      <c r="G915" s="25">
        <f>ROUND(IF(ISBLANK(C915),0,VLOOKUP(C915,'[2]Acha Air Sales Price List'!$B$1:$X$65536,12,FALSE)*$L$14),2)</f>
        <v>0</v>
      </c>
      <c r="H915" s="26">
        <f t="shared" si="24"/>
        <v>0</v>
      </c>
      <c r="I915" s="18"/>
    </row>
    <row r="916" spans="1:9" ht="12.4" hidden="1" customHeight="1">
      <c r="A916" s="17"/>
      <c r="B916" s="1"/>
      <c r="C916" s="43"/>
      <c r="D916" s="116"/>
      <c r="E916" s="117"/>
      <c r="F916" s="50" t="str">
        <f>VLOOKUP(C916,'[2]Acha Air Sales Price List'!$B$1:$D$65536,3,FALSE)</f>
        <v>Exchange rate :</v>
      </c>
      <c r="G916" s="25">
        <f>ROUND(IF(ISBLANK(C916),0,VLOOKUP(C916,'[2]Acha Air Sales Price List'!$B$1:$X$65536,12,FALSE)*$L$14),2)</f>
        <v>0</v>
      </c>
      <c r="H916" s="26">
        <f t="shared" si="24"/>
        <v>0</v>
      </c>
      <c r="I916" s="18"/>
    </row>
    <row r="917" spans="1:9" ht="12.4" hidden="1" customHeight="1">
      <c r="A917" s="17"/>
      <c r="B917" s="1"/>
      <c r="C917" s="43"/>
      <c r="D917" s="116"/>
      <c r="E917" s="117"/>
      <c r="F917" s="50" t="str">
        <f>VLOOKUP(C917,'[2]Acha Air Sales Price List'!$B$1:$D$65536,3,FALSE)</f>
        <v>Exchange rate :</v>
      </c>
      <c r="G917" s="25">
        <f>ROUND(IF(ISBLANK(C917),0,VLOOKUP(C917,'[2]Acha Air Sales Price List'!$B$1:$X$65536,12,FALSE)*$L$14),2)</f>
        <v>0</v>
      </c>
      <c r="H917" s="26">
        <f t="shared" si="24"/>
        <v>0</v>
      </c>
      <c r="I917" s="18"/>
    </row>
    <row r="918" spans="1:9" ht="12.4" hidden="1" customHeight="1">
      <c r="A918" s="17"/>
      <c r="B918" s="1"/>
      <c r="C918" s="43"/>
      <c r="D918" s="116"/>
      <c r="E918" s="117"/>
      <c r="F918" s="50" t="str">
        <f>VLOOKUP(C918,'[2]Acha Air Sales Price List'!$B$1:$D$65536,3,FALSE)</f>
        <v>Exchange rate :</v>
      </c>
      <c r="G918" s="25">
        <f>ROUND(IF(ISBLANK(C918),0,VLOOKUP(C918,'[2]Acha Air Sales Price List'!$B$1:$X$65536,12,FALSE)*$L$14),2)</f>
        <v>0</v>
      </c>
      <c r="H918" s="26">
        <f t="shared" si="24"/>
        <v>0</v>
      </c>
      <c r="I918" s="18"/>
    </row>
    <row r="919" spans="1:9" ht="12.4" hidden="1" customHeight="1">
      <c r="A919" s="17"/>
      <c r="B919" s="1"/>
      <c r="C919" s="43"/>
      <c r="D919" s="116"/>
      <c r="E919" s="117"/>
      <c r="F919" s="50" t="str">
        <f>VLOOKUP(C919,'[2]Acha Air Sales Price List'!$B$1:$D$65536,3,FALSE)</f>
        <v>Exchange rate :</v>
      </c>
      <c r="G919" s="25">
        <f>ROUND(IF(ISBLANK(C919),0,VLOOKUP(C919,'[2]Acha Air Sales Price List'!$B$1:$X$65536,12,FALSE)*$L$14),2)</f>
        <v>0</v>
      </c>
      <c r="H919" s="26">
        <f t="shared" si="24"/>
        <v>0</v>
      </c>
      <c r="I919" s="18"/>
    </row>
    <row r="920" spans="1:9" ht="12.4" hidden="1" customHeight="1">
      <c r="A920" s="17"/>
      <c r="B920" s="1"/>
      <c r="C920" s="43"/>
      <c r="D920" s="116"/>
      <c r="E920" s="117"/>
      <c r="F920" s="50" t="str">
        <f>VLOOKUP(C920,'[2]Acha Air Sales Price List'!$B$1:$D$65536,3,FALSE)</f>
        <v>Exchange rate :</v>
      </c>
      <c r="G920" s="25">
        <f>ROUND(IF(ISBLANK(C920),0,VLOOKUP(C920,'[2]Acha Air Sales Price List'!$B$1:$X$65536,12,FALSE)*$L$14),2)</f>
        <v>0</v>
      </c>
      <c r="H920" s="26">
        <f t="shared" si="24"/>
        <v>0</v>
      </c>
      <c r="I920" s="18"/>
    </row>
    <row r="921" spans="1:9" ht="12.4" hidden="1" customHeight="1">
      <c r="A921" s="17"/>
      <c r="B921" s="1"/>
      <c r="C921" s="43"/>
      <c r="D921" s="116"/>
      <c r="E921" s="117"/>
      <c r="F921" s="50" t="str">
        <f>VLOOKUP(C921,'[2]Acha Air Sales Price List'!$B$1:$D$65536,3,FALSE)</f>
        <v>Exchange rate :</v>
      </c>
      <c r="G921" s="25">
        <f>ROUND(IF(ISBLANK(C921),0,VLOOKUP(C921,'[2]Acha Air Sales Price List'!$B$1:$X$65536,12,FALSE)*$L$14),2)</f>
        <v>0</v>
      </c>
      <c r="H921" s="26">
        <f t="shared" si="24"/>
        <v>0</v>
      </c>
      <c r="I921" s="18"/>
    </row>
    <row r="922" spans="1:9" ht="12.4" hidden="1" customHeight="1">
      <c r="A922" s="17"/>
      <c r="B922" s="1"/>
      <c r="C922" s="43"/>
      <c r="D922" s="116"/>
      <c r="E922" s="117"/>
      <c r="F922" s="50" t="str">
        <f>VLOOKUP(C922,'[2]Acha Air Sales Price List'!$B$1:$D$65536,3,FALSE)</f>
        <v>Exchange rate :</v>
      </c>
      <c r="G922" s="25">
        <f>ROUND(IF(ISBLANK(C922),0,VLOOKUP(C922,'[2]Acha Air Sales Price List'!$B$1:$X$65536,12,FALSE)*$L$14),2)</f>
        <v>0</v>
      </c>
      <c r="H922" s="26">
        <f t="shared" si="24"/>
        <v>0</v>
      </c>
      <c r="I922" s="18"/>
    </row>
    <row r="923" spans="1:9" ht="12.4" hidden="1" customHeight="1">
      <c r="A923" s="17"/>
      <c r="B923" s="1"/>
      <c r="C923" s="43"/>
      <c r="D923" s="116"/>
      <c r="E923" s="117"/>
      <c r="F923" s="50" t="str">
        <f>VLOOKUP(C923,'[2]Acha Air Sales Price List'!$B$1:$D$65536,3,FALSE)</f>
        <v>Exchange rate :</v>
      </c>
      <c r="G923" s="25">
        <f>ROUND(IF(ISBLANK(C923),0,VLOOKUP(C923,'[2]Acha Air Sales Price List'!$B$1:$X$65536,12,FALSE)*$L$14),2)</f>
        <v>0</v>
      </c>
      <c r="H923" s="26">
        <f t="shared" si="24"/>
        <v>0</v>
      </c>
      <c r="I923" s="18"/>
    </row>
    <row r="924" spans="1:9" ht="12.4" hidden="1" customHeight="1">
      <c r="A924" s="17"/>
      <c r="B924" s="1"/>
      <c r="C924" s="43"/>
      <c r="D924" s="116"/>
      <c r="E924" s="117"/>
      <c r="F924" s="50" t="str">
        <f>VLOOKUP(C924,'[2]Acha Air Sales Price List'!$B$1:$D$65536,3,FALSE)</f>
        <v>Exchange rate :</v>
      </c>
      <c r="G924" s="25">
        <f>ROUND(IF(ISBLANK(C924),0,VLOOKUP(C924,'[2]Acha Air Sales Price List'!$B$1:$X$65536,12,FALSE)*$L$14),2)</f>
        <v>0</v>
      </c>
      <c r="H924" s="26">
        <f t="shared" si="24"/>
        <v>0</v>
      </c>
      <c r="I924" s="18"/>
    </row>
    <row r="925" spans="1:9" ht="12.4" hidden="1" customHeight="1">
      <c r="A925" s="17"/>
      <c r="B925" s="1"/>
      <c r="C925" s="43"/>
      <c r="D925" s="116"/>
      <c r="E925" s="117"/>
      <c r="F925" s="50" t="str">
        <f>VLOOKUP(C925,'[2]Acha Air Sales Price List'!$B$1:$D$65536,3,FALSE)</f>
        <v>Exchange rate :</v>
      </c>
      <c r="G925" s="25">
        <f>ROUND(IF(ISBLANK(C925),0,VLOOKUP(C925,'[2]Acha Air Sales Price List'!$B$1:$X$65536,12,FALSE)*$L$14),2)</f>
        <v>0</v>
      </c>
      <c r="H925" s="26">
        <f t="shared" si="24"/>
        <v>0</v>
      </c>
      <c r="I925" s="18"/>
    </row>
    <row r="926" spans="1:9" ht="12.4" hidden="1" customHeight="1">
      <c r="A926" s="17"/>
      <c r="B926" s="1"/>
      <c r="C926" s="43"/>
      <c r="D926" s="116"/>
      <c r="E926" s="117"/>
      <c r="F926" s="50" t="str">
        <f>VLOOKUP(C926,'[2]Acha Air Sales Price List'!$B$1:$D$65536,3,FALSE)</f>
        <v>Exchange rate :</v>
      </c>
      <c r="G926" s="25">
        <f>ROUND(IF(ISBLANK(C926),0,VLOOKUP(C926,'[2]Acha Air Sales Price List'!$B$1:$X$65536,12,FALSE)*$L$14),2)</f>
        <v>0</v>
      </c>
      <c r="H926" s="26">
        <f t="shared" si="24"/>
        <v>0</v>
      </c>
      <c r="I926" s="18"/>
    </row>
    <row r="927" spans="1:9" ht="12.4" hidden="1" customHeight="1">
      <c r="A927" s="17"/>
      <c r="B927" s="1"/>
      <c r="C927" s="43"/>
      <c r="D927" s="116"/>
      <c r="E927" s="117"/>
      <c r="F927" s="50" t="str">
        <f>VLOOKUP(C927,'[2]Acha Air Sales Price List'!$B$1:$D$65536,3,FALSE)</f>
        <v>Exchange rate :</v>
      </c>
      <c r="G927" s="25">
        <f>ROUND(IF(ISBLANK(C927),0,VLOOKUP(C927,'[2]Acha Air Sales Price List'!$B$1:$X$65536,12,FALSE)*$L$14),2)</f>
        <v>0</v>
      </c>
      <c r="H927" s="26">
        <f t="shared" si="24"/>
        <v>0</v>
      </c>
      <c r="I927" s="18"/>
    </row>
    <row r="928" spans="1:9" ht="12.4" hidden="1" customHeight="1">
      <c r="A928" s="17"/>
      <c r="B928" s="1"/>
      <c r="C928" s="43"/>
      <c r="D928" s="116"/>
      <c r="E928" s="117"/>
      <c r="F928" s="50" t="str">
        <f>VLOOKUP(C928,'[2]Acha Air Sales Price List'!$B$1:$D$65536,3,FALSE)</f>
        <v>Exchange rate :</v>
      </c>
      <c r="G928" s="25">
        <f>ROUND(IF(ISBLANK(C928),0,VLOOKUP(C928,'[2]Acha Air Sales Price List'!$B$1:$X$65536,12,FALSE)*$L$14),2)</f>
        <v>0</v>
      </c>
      <c r="H928" s="26">
        <f t="shared" si="24"/>
        <v>0</v>
      </c>
      <c r="I928" s="18"/>
    </row>
    <row r="929" spans="1:9" ht="12.4" hidden="1" customHeight="1">
      <c r="A929" s="17"/>
      <c r="B929" s="1"/>
      <c r="C929" s="43"/>
      <c r="D929" s="116"/>
      <c r="E929" s="117"/>
      <c r="F929" s="50" t="str">
        <f>VLOOKUP(C929,'[2]Acha Air Sales Price List'!$B$1:$D$65536,3,FALSE)</f>
        <v>Exchange rate :</v>
      </c>
      <c r="G929" s="25">
        <f>ROUND(IF(ISBLANK(C929),0,VLOOKUP(C929,'[2]Acha Air Sales Price List'!$B$1:$X$65536,12,FALSE)*$L$14),2)</f>
        <v>0</v>
      </c>
      <c r="H929" s="26">
        <f t="shared" si="24"/>
        <v>0</v>
      </c>
      <c r="I929" s="18"/>
    </row>
    <row r="930" spans="1:9" ht="12.4" hidden="1" customHeight="1">
      <c r="A930" s="17"/>
      <c r="B930" s="1"/>
      <c r="C930" s="43"/>
      <c r="D930" s="116"/>
      <c r="E930" s="117"/>
      <c r="F930" s="50" t="str">
        <f>VLOOKUP(C930,'[2]Acha Air Sales Price List'!$B$1:$D$65536,3,FALSE)</f>
        <v>Exchange rate :</v>
      </c>
      <c r="G930" s="25">
        <f>ROUND(IF(ISBLANK(C930),0,VLOOKUP(C930,'[2]Acha Air Sales Price List'!$B$1:$X$65536,12,FALSE)*$L$14),2)</f>
        <v>0</v>
      </c>
      <c r="H930" s="26">
        <f t="shared" si="24"/>
        <v>0</v>
      </c>
      <c r="I930" s="18"/>
    </row>
    <row r="931" spans="1:9" ht="12.4" hidden="1" customHeight="1">
      <c r="A931" s="17"/>
      <c r="B931" s="1"/>
      <c r="C931" s="43"/>
      <c r="D931" s="116"/>
      <c r="E931" s="117"/>
      <c r="F931" s="50" t="str">
        <f>VLOOKUP(C931,'[2]Acha Air Sales Price List'!$B$1:$D$65536,3,FALSE)</f>
        <v>Exchange rate :</v>
      </c>
      <c r="G931" s="25">
        <f>ROUND(IF(ISBLANK(C931),0,VLOOKUP(C931,'[2]Acha Air Sales Price List'!$B$1:$X$65536,12,FALSE)*$L$14),2)</f>
        <v>0</v>
      </c>
      <c r="H931" s="26">
        <f t="shared" si="24"/>
        <v>0</v>
      </c>
      <c r="I931" s="18"/>
    </row>
    <row r="932" spans="1:9" ht="12.4" hidden="1" customHeight="1">
      <c r="A932" s="17"/>
      <c r="B932" s="1"/>
      <c r="C932" s="43"/>
      <c r="D932" s="116"/>
      <c r="E932" s="117"/>
      <c r="F932" s="50" t="str">
        <f>VLOOKUP(C932,'[2]Acha Air Sales Price List'!$B$1:$D$65536,3,FALSE)</f>
        <v>Exchange rate :</v>
      </c>
      <c r="G932" s="25">
        <f>ROUND(IF(ISBLANK(C932),0,VLOOKUP(C932,'[2]Acha Air Sales Price List'!$B$1:$X$65536,12,FALSE)*$L$14),2)</f>
        <v>0</v>
      </c>
      <c r="H932" s="26">
        <f t="shared" si="24"/>
        <v>0</v>
      </c>
      <c r="I932" s="18"/>
    </row>
    <row r="933" spans="1:9" ht="12.4" hidden="1" customHeight="1">
      <c r="A933" s="17"/>
      <c r="B933" s="1"/>
      <c r="C933" s="43"/>
      <c r="D933" s="116"/>
      <c r="E933" s="117"/>
      <c r="F933" s="50" t="str">
        <f>VLOOKUP(C933,'[2]Acha Air Sales Price List'!$B$1:$D$65536,3,FALSE)</f>
        <v>Exchange rate :</v>
      </c>
      <c r="G933" s="25">
        <f>ROUND(IF(ISBLANK(C933),0,VLOOKUP(C933,'[2]Acha Air Sales Price List'!$B$1:$X$65536,12,FALSE)*$L$14),2)</f>
        <v>0</v>
      </c>
      <c r="H933" s="26">
        <f t="shared" si="24"/>
        <v>0</v>
      </c>
      <c r="I933" s="18"/>
    </row>
    <row r="934" spans="1:9" ht="12.4" hidden="1" customHeight="1">
      <c r="A934" s="17"/>
      <c r="B934" s="1"/>
      <c r="C934" s="43"/>
      <c r="D934" s="116"/>
      <c r="E934" s="117"/>
      <c r="F934" s="50" t="str">
        <f>VLOOKUP(C934,'[2]Acha Air Sales Price List'!$B$1:$D$65536,3,FALSE)</f>
        <v>Exchange rate :</v>
      </c>
      <c r="G934" s="25">
        <f>ROUND(IF(ISBLANK(C934),0,VLOOKUP(C934,'[2]Acha Air Sales Price List'!$B$1:$X$65536,12,FALSE)*$L$14),2)</f>
        <v>0</v>
      </c>
      <c r="H934" s="26">
        <f t="shared" si="24"/>
        <v>0</v>
      </c>
      <c r="I934" s="18"/>
    </row>
    <row r="935" spans="1:9" ht="12.4" hidden="1" customHeight="1">
      <c r="A935" s="17"/>
      <c r="B935" s="1"/>
      <c r="C935" s="43"/>
      <c r="D935" s="116"/>
      <c r="E935" s="117"/>
      <c r="F935" s="50" t="str">
        <f>VLOOKUP(C935,'[2]Acha Air Sales Price List'!$B$1:$D$65536,3,FALSE)</f>
        <v>Exchange rate :</v>
      </c>
      <c r="G935" s="25">
        <f>ROUND(IF(ISBLANK(C935),0,VLOOKUP(C935,'[2]Acha Air Sales Price List'!$B$1:$X$65536,12,FALSE)*$L$14),2)</f>
        <v>0</v>
      </c>
      <c r="H935" s="26">
        <f t="shared" si="24"/>
        <v>0</v>
      </c>
      <c r="I935" s="18"/>
    </row>
    <row r="936" spans="1:9" ht="12.4" hidden="1" customHeight="1">
      <c r="A936" s="17"/>
      <c r="B936" s="1"/>
      <c r="C936" s="43"/>
      <c r="D936" s="116"/>
      <c r="E936" s="117"/>
      <c r="F936" s="50" t="str">
        <f>VLOOKUP(C936,'[2]Acha Air Sales Price List'!$B$1:$D$65536,3,FALSE)</f>
        <v>Exchange rate :</v>
      </c>
      <c r="G936" s="25">
        <f>ROUND(IF(ISBLANK(C936),0,VLOOKUP(C936,'[2]Acha Air Sales Price List'!$B$1:$X$65536,12,FALSE)*$L$14),2)</f>
        <v>0</v>
      </c>
      <c r="H936" s="26">
        <f t="shared" si="24"/>
        <v>0</v>
      </c>
      <c r="I936" s="18"/>
    </row>
    <row r="937" spans="1:9" ht="12.4" hidden="1" customHeight="1">
      <c r="A937" s="17"/>
      <c r="B937" s="1"/>
      <c r="C937" s="44"/>
      <c r="D937" s="116"/>
      <c r="E937" s="117"/>
      <c r="F937" s="50" t="str">
        <f>VLOOKUP(C937,'[2]Acha Air Sales Price List'!$B$1:$D$65536,3,FALSE)</f>
        <v>Exchange rate :</v>
      </c>
      <c r="G937" s="25">
        <f>ROUND(IF(ISBLANK(C937),0,VLOOKUP(C937,'[2]Acha Air Sales Price List'!$B$1:$X$65536,12,FALSE)*$L$14),2)</f>
        <v>0</v>
      </c>
      <c r="H937" s="26">
        <f>ROUND(IF(ISNUMBER(B937), G937*B937, 0),5)</f>
        <v>0</v>
      </c>
      <c r="I937" s="18"/>
    </row>
    <row r="938" spans="1:9" ht="12" hidden="1" customHeight="1">
      <c r="A938" s="17"/>
      <c r="B938" s="1"/>
      <c r="C938" s="43"/>
      <c r="D938" s="116"/>
      <c r="E938" s="117"/>
      <c r="F938" s="50" t="str">
        <f>VLOOKUP(C938,'[2]Acha Air Sales Price List'!$B$1:$D$65536,3,FALSE)</f>
        <v>Exchange rate :</v>
      </c>
      <c r="G938" s="25">
        <f>ROUND(IF(ISBLANK(C938),0,VLOOKUP(C938,'[2]Acha Air Sales Price List'!$B$1:$X$65536,12,FALSE)*$L$14),2)</f>
        <v>0</v>
      </c>
      <c r="H938" s="26">
        <f t="shared" ref="H938:H1001" si="25">ROUND(IF(ISNUMBER(B938), G938*B938, 0),5)</f>
        <v>0</v>
      </c>
      <c r="I938" s="18"/>
    </row>
    <row r="939" spans="1:9" ht="12.4" hidden="1" customHeight="1">
      <c r="A939" s="17"/>
      <c r="B939" s="1"/>
      <c r="C939" s="43"/>
      <c r="D939" s="116"/>
      <c r="E939" s="117"/>
      <c r="F939" s="50" t="str">
        <f>VLOOKUP(C939,'[2]Acha Air Sales Price List'!$B$1:$D$65536,3,FALSE)</f>
        <v>Exchange rate :</v>
      </c>
      <c r="G939" s="25">
        <f>ROUND(IF(ISBLANK(C939),0,VLOOKUP(C939,'[2]Acha Air Sales Price List'!$B$1:$X$65536,12,FALSE)*$L$14),2)</f>
        <v>0</v>
      </c>
      <c r="H939" s="26">
        <f t="shared" si="25"/>
        <v>0</v>
      </c>
      <c r="I939" s="18"/>
    </row>
    <row r="940" spans="1:9" ht="12.4" hidden="1" customHeight="1">
      <c r="A940" s="17"/>
      <c r="B940" s="1"/>
      <c r="C940" s="43"/>
      <c r="D940" s="116"/>
      <c r="E940" s="117"/>
      <c r="F940" s="50" t="str">
        <f>VLOOKUP(C940,'[2]Acha Air Sales Price List'!$B$1:$D$65536,3,FALSE)</f>
        <v>Exchange rate :</v>
      </c>
      <c r="G940" s="25">
        <f>ROUND(IF(ISBLANK(C940),0,VLOOKUP(C940,'[2]Acha Air Sales Price List'!$B$1:$X$65536,12,FALSE)*$L$14),2)</f>
        <v>0</v>
      </c>
      <c r="H940" s="26">
        <f t="shared" si="25"/>
        <v>0</v>
      </c>
      <c r="I940" s="18"/>
    </row>
    <row r="941" spans="1:9" ht="12.4" hidden="1" customHeight="1">
      <c r="A941" s="17"/>
      <c r="B941" s="1"/>
      <c r="C941" s="43"/>
      <c r="D941" s="116"/>
      <c r="E941" s="117"/>
      <c r="F941" s="50" t="str">
        <f>VLOOKUP(C941,'[2]Acha Air Sales Price List'!$B$1:$D$65536,3,FALSE)</f>
        <v>Exchange rate :</v>
      </c>
      <c r="G941" s="25">
        <f>ROUND(IF(ISBLANK(C941),0,VLOOKUP(C941,'[2]Acha Air Sales Price List'!$B$1:$X$65536,12,FALSE)*$L$14),2)</f>
        <v>0</v>
      </c>
      <c r="H941" s="26">
        <f t="shared" si="25"/>
        <v>0</v>
      </c>
      <c r="I941" s="18"/>
    </row>
    <row r="942" spans="1:9" ht="12.4" hidden="1" customHeight="1">
      <c r="A942" s="17"/>
      <c r="B942" s="1"/>
      <c r="C942" s="43"/>
      <c r="D942" s="116"/>
      <c r="E942" s="117"/>
      <c r="F942" s="50" t="str">
        <f>VLOOKUP(C942,'[2]Acha Air Sales Price List'!$B$1:$D$65536,3,FALSE)</f>
        <v>Exchange rate :</v>
      </c>
      <c r="G942" s="25">
        <f>ROUND(IF(ISBLANK(C942),0,VLOOKUP(C942,'[2]Acha Air Sales Price List'!$B$1:$X$65536,12,FALSE)*$L$14),2)</f>
        <v>0</v>
      </c>
      <c r="H942" s="26">
        <f t="shared" si="25"/>
        <v>0</v>
      </c>
      <c r="I942" s="18"/>
    </row>
    <row r="943" spans="1:9" ht="12.4" hidden="1" customHeight="1">
      <c r="A943" s="17"/>
      <c r="B943" s="1"/>
      <c r="C943" s="43"/>
      <c r="D943" s="116"/>
      <c r="E943" s="117"/>
      <c r="F943" s="50" t="str">
        <f>VLOOKUP(C943,'[2]Acha Air Sales Price List'!$B$1:$D$65536,3,FALSE)</f>
        <v>Exchange rate :</v>
      </c>
      <c r="G943" s="25">
        <f>ROUND(IF(ISBLANK(C943),0,VLOOKUP(C943,'[2]Acha Air Sales Price List'!$B$1:$X$65536,12,FALSE)*$L$14),2)</f>
        <v>0</v>
      </c>
      <c r="H943" s="26">
        <f t="shared" si="25"/>
        <v>0</v>
      </c>
      <c r="I943" s="18"/>
    </row>
    <row r="944" spans="1:9" ht="12.4" hidden="1" customHeight="1">
      <c r="A944" s="17"/>
      <c r="B944" s="1"/>
      <c r="C944" s="43"/>
      <c r="D944" s="116"/>
      <c r="E944" s="117"/>
      <c r="F944" s="50" t="str">
        <f>VLOOKUP(C944,'[2]Acha Air Sales Price List'!$B$1:$D$65536,3,FALSE)</f>
        <v>Exchange rate :</v>
      </c>
      <c r="G944" s="25">
        <f>ROUND(IF(ISBLANK(C944),0,VLOOKUP(C944,'[2]Acha Air Sales Price List'!$B$1:$X$65536,12,FALSE)*$L$14),2)</f>
        <v>0</v>
      </c>
      <c r="H944" s="26">
        <f t="shared" si="25"/>
        <v>0</v>
      </c>
      <c r="I944" s="18"/>
    </row>
    <row r="945" spans="1:9" ht="12.4" hidden="1" customHeight="1">
      <c r="A945" s="17"/>
      <c r="B945" s="1"/>
      <c r="C945" s="43"/>
      <c r="D945" s="116"/>
      <c r="E945" s="117"/>
      <c r="F945" s="50" t="str">
        <f>VLOOKUP(C945,'[2]Acha Air Sales Price List'!$B$1:$D$65536,3,FALSE)</f>
        <v>Exchange rate :</v>
      </c>
      <c r="G945" s="25">
        <f>ROUND(IF(ISBLANK(C945),0,VLOOKUP(C945,'[2]Acha Air Sales Price List'!$B$1:$X$65536,12,FALSE)*$L$14),2)</f>
        <v>0</v>
      </c>
      <c r="H945" s="26">
        <f t="shared" si="25"/>
        <v>0</v>
      </c>
      <c r="I945" s="18"/>
    </row>
    <row r="946" spans="1:9" ht="12.4" hidden="1" customHeight="1">
      <c r="A946" s="17"/>
      <c r="B946" s="1"/>
      <c r="C946" s="43"/>
      <c r="D946" s="116"/>
      <c r="E946" s="117"/>
      <c r="F946" s="50" t="str">
        <f>VLOOKUP(C946,'[2]Acha Air Sales Price List'!$B$1:$D$65536,3,FALSE)</f>
        <v>Exchange rate :</v>
      </c>
      <c r="G946" s="25">
        <f>ROUND(IF(ISBLANK(C946),0,VLOOKUP(C946,'[2]Acha Air Sales Price List'!$B$1:$X$65536,12,FALSE)*$L$14),2)</f>
        <v>0</v>
      </c>
      <c r="H946" s="26">
        <f t="shared" si="25"/>
        <v>0</v>
      </c>
      <c r="I946" s="18"/>
    </row>
    <row r="947" spans="1:9" ht="12.4" hidden="1" customHeight="1">
      <c r="A947" s="17"/>
      <c r="B947" s="1"/>
      <c r="C947" s="43"/>
      <c r="D947" s="116"/>
      <c r="E947" s="117"/>
      <c r="F947" s="50" t="str">
        <f>VLOOKUP(C947,'[2]Acha Air Sales Price List'!$B$1:$D$65536,3,FALSE)</f>
        <v>Exchange rate :</v>
      </c>
      <c r="G947" s="25">
        <f>ROUND(IF(ISBLANK(C947),0,VLOOKUP(C947,'[2]Acha Air Sales Price List'!$B$1:$X$65536,12,FALSE)*$L$14),2)</f>
        <v>0</v>
      </c>
      <c r="H947" s="26">
        <f t="shared" si="25"/>
        <v>0</v>
      </c>
      <c r="I947" s="18"/>
    </row>
    <row r="948" spans="1:9" ht="12.4" hidden="1" customHeight="1">
      <c r="A948" s="17"/>
      <c r="B948" s="1"/>
      <c r="C948" s="43"/>
      <c r="D948" s="116"/>
      <c r="E948" s="117"/>
      <c r="F948" s="50" t="str">
        <f>VLOOKUP(C948,'[2]Acha Air Sales Price List'!$B$1:$D$65536,3,FALSE)</f>
        <v>Exchange rate :</v>
      </c>
      <c r="G948" s="25">
        <f>ROUND(IF(ISBLANK(C948),0,VLOOKUP(C948,'[2]Acha Air Sales Price List'!$B$1:$X$65536,12,FALSE)*$L$14),2)</f>
        <v>0</v>
      </c>
      <c r="H948" s="26">
        <f t="shared" si="25"/>
        <v>0</v>
      </c>
      <c r="I948" s="18"/>
    </row>
    <row r="949" spans="1:9" ht="12.4" hidden="1" customHeight="1">
      <c r="A949" s="17"/>
      <c r="B949" s="1"/>
      <c r="C949" s="43"/>
      <c r="D949" s="116"/>
      <c r="E949" s="117"/>
      <c r="F949" s="50" t="str">
        <f>VLOOKUP(C949,'[2]Acha Air Sales Price List'!$B$1:$D$65536,3,FALSE)</f>
        <v>Exchange rate :</v>
      </c>
      <c r="G949" s="25">
        <f>ROUND(IF(ISBLANK(C949),0,VLOOKUP(C949,'[2]Acha Air Sales Price List'!$B$1:$X$65536,12,FALSE)*$L$14),2)</f>
        <v>0</v>
      </c>
      <c r="H949" s="26">
        <f t="shared" si="25"/>
        <v>0</v>
      </c>
      <c r="I949" s="18"/>
    </row>
    <row r="950" spans="1:9" ht="12.4" hidden="1" customHeight="1">
      <c r="A950" s="17"/>
      <c r="B950" s="1"/>
      <c r="C950" s="43"/>
      <c r="D950" s="116"/>
      <c r="E950" s="117"/>
      <c r="F950" s="50" t="str">
        <f>VLOOKUP(C950,'[2]Acha Air Sales Price List'!$B$1:$D$65536,3,FALSE)</f>
        <v>Exchange rate :</v>
      </c>
      <c r="G950" s="25">
        <f>ROUND(IF(ISBLANK(C950),0,VLOOKUP(C950,'[2]Acha Air Sales Price List'!$B$1:$X$65536,12,FALSE)*$L$14),2)</f>
        <v>0</v>
      </c>
      <c r="H950" s="26">
        <f t="shared" si="25"/>
        <v>0</v>
      </c>
      <c r="I950" s="18"/>
    </row>
    <row r="951" spans="1:9" ht="12" hidden="1" customHeight="1">
      <c r="A951" s="17"/>
      <c r="B951" s="1"/>
      <c r="C951" s="43"/>
      <c r="D951" s="116"/>
      <c r="E951" s="117"/>
      <c r="F951" s="50" t="str">
        <f>VLOOKUP(C951,'[2]Acha Air Sales Price List'!$B$1:$D$65536,3,FALSE)</f>
        <v>Exchange rate :</v>
      </c>
      <c r="G951" s="25">
        <f>ROUND(IF(ISBLANK(C951),0,VLOOKUP(C951,'[2]Acha Air Sales Price List'!$B$1:$X$65536,12,FALSE)*$L$14),2)</f>
        <v>0</v>
      </c>
      <c r="H951" s="26">
        <f t="shared" si="25"/>
        <v>0</v>
      </c>
      <c r="I951" s="18"/>
    </row>
    <row r="952" spans="1:9" ht="12.4" hidden="1" customHeight="1">
      <c r="A952" s="17"/>
      <c r="B952" s="1"/>
      <c r="C952" s="43"/>
      <c r="D952" s="116"/>
      <c r="E952" s="117"/>
      <c r="F952" s="50" t="str">
        <f>VLOOKUP(C952,'[2]Acha Air Sales Price List'!$B$1:$D$65536,3,FALSE)</f>
        <v>Exchange rate :</v>
      </c>
      <c r="G952" s="25">
        <f>ROUND(IF(ISBLANK(C952),0,VLOOKUP(C952,'[2]Acha Air Sales Price List'!$B$1:$X$65536,12,FALSE)*$L$14),2)</f>
        <v>0</v>
      </c>
      <c r="H952" s="26">
        <f t="shared" si="25"/>
        <v>0</v>
      </c>
      <c r="I952" s="18"/>
    </row>
    <row r="953" spans="1:9" ht="12.4" hidden="1" customHeight="1">
      <c r="A953" s="17"/>
      <c r="B953" s="1"/>
      <c r="C953" s="43"/>
      <c r="D953" s="116"/>
      <c r="E953" s="117"/>
      <c r="F953" s="50" t="str">
        <f>VLOOKUP(C953,'[2]Acha Air Sales Price List'!$B$1:$D$65536,3,FALSE)</f>
        <v>Exchange rate :</v>
      </c>
      <c r="G953" s="25">
        <f>ROUND(IF(ISBLANK(C953),0,VLOOKUP(C953,'[2]Acha Air Sales Price List'!$B$1:$X$65536,12,FALSE)*$L$14),2)</f>
        <v>0</v>
      </c>
      <c r="H953" s="26">
        <f t="shared" si="25"/>
        <v>0</v>
      </c>
      <c r="I953" s="18"/>
    </row>
    <row r="954" spans="1:9" ht="12.4" hidden="1" customHeight="1">
      <c r="A954" s="17"/>
      <c r="B954" s="1"/>
      <c r="C954" s="43"/>
      <c r="D954" s="116"/>
      <c r="E954" s="117"/>
      <c r="F954" s="50" t="str">
        <f>VLOOKUP(C954,'[2]Acha Air Sales Price List'!$B$1:$D$65536,3,FALSE)</f>
        <v>Exchange rate :</v>
      </c>
      <c r="G954" s="25">
        <f>ROUND(IF(ISBLANK(C954),0,VLOOKUP(C954,'[2]Acha Air Sales Price List'!$B$1:$X$65536,12,FALSE)*$L$14),2)</f>
        <v>0</v>
      </c>
      <c r="H954" s="26">
        <f t="shared" si="25"/>
        <v>0</v>
      </c>
      <c r="I954" s="18"/>
    </row>
    <row r="955" spans="1:9" ht="12.4" hidden="1" customHeight="1">
      <c r="A955" s="17"/>
      <c r="B955" s="1"/>
      <c r="C955" s="43"/>
      <c r="D955" s="116"/>
      <c r="E955" s="117"/>
      <c r="F955" s="50" t="str">
        <f>VLOOKUP(C955,'[2]Acha Air Sales Price List'!$B$1:$D$65536,3,FALSE)</f>
        <v>Exchange rate :</v>
      </c>
      <c r="G955" s="25">
        <f>ROUND(IF(ISBLANK(C955),0,VLOOKUP(C955,'[2]Acha Air Sales Price List'!$B$1:$X$65536,12,FALSE)*$L$14),2)</f>
        <v>0</v>
      </c>
      <c r="H955" s="26">
        <f t="shared" si="25"/>
        <v>0</v>
      </c>
      <c r="I955" s="18"/>
    </row>
    <row r="956" spans="1:9" ht="12.4" hidden="1" customHeight="1">
      <c r="A956" s="17"/>
      <c r="B956" s="1"/>
      <c r="C956" s="43"/>
      <c r="D956" s="116"/>
      <c r="E956" s="117"/>
      <c r="F956" s="50" t="str">
        <f>VLOOKUP(C956,'[2]Acha Air Sales Price List'!$B$1:$D$65536,3,FALSE)</f>
        <v>Exchange rate :</v>
      </c>
      <c r="G956" s="25">
        <f>ROUND(IF(ISBLANK(C956),0,VLOOKUP(C956,'[2]Acha Air Sales Price List'!$B$1:$X$65536,12,FALSE)*$L$14),2)</f>
        <v>0</v>
      </c>
      <c r="H956" s="26">
        <f t="shared" si="25"/>
        <v>0</v>
      </c>
      <c r="I956" s="18"/>
    </row>
    <row r="957" spans="1:9" ht="12.4" hidden="1" customHeight="1">
      <c r="A957" s="17"/>
      <c r="B957" s="1"/>
      <c r="C957" s="43"/>
      <c r="D957" s="116"/>
      <c r="E957" s="117"/>
      <c r="F957" s="50" t="str">
        <f>VLOOKUP(C957,'[2]Acha Air Sales Price List'!$B$1:$D$65536,3,FALSE)</f>
        <v>Exchange rate :</v>
      </c>
      <c r="G957" s="25">
        <f>ROUND(IF(ISBLANK(C957),0,VLOOKUP(C957,'[2]Acha Air Sales Price List'!$B$1:$X$65536,12,FALSE)*$L$14),2)</f>
        <v>0</v>
      </c>
      <c r="H957" s="26">
        <f t="shared" si="25"/>
        <v>0</v>
      </c>
      <c r="I957" s="18"/>
    </row>
    <row r="958" spans="1:9" ht="12.4" hidden="1" customHeight="1">
      <c r="A958" s="17"/>
      <c r="B958" s="1"/>
      <c r="C958" s="43"/>
      <c r="D958" s="116"/>
      <c r="E958" s="117"/>
      <c r="F958" s="50" t="str">
        <f>VLOOKUP(C958,'[2]Acha Air Sales Price List'!$B$1:$D$65536,3,FALSE)</f>
        <v>Exchange rate :</v>
      </c>
      <c r="G958" s="25">
        <f>ROUND(IF(ISBLANK(C958),0,VLOOKUP(C958,'[2]Acha Air Sales Price List'!$B$1:$X$65536,12,FALSE)*$L$14),2)</f>
        <v>0</v>
      </c>
      <c r="H958" s="26">
        <f t="shared" si="25"/>
        <v>0</v>
      </c>
      <c r="I958" s="18"/>
    </row>
    <row r="959" spans="1:9" ht="12.4" hidden="1" customHeight="1">
      <c r="A959" s="17"/>
      <c r="B959" s="1"/>
      <c r="C959" s="43"/>
      <c r="D959" s="116"/>
      <c r="E959" s="117"/>
      <c r="F959" s="50" t="str">
        <f>VLOOKUP(C959,'[2]Acha Air Sales Price List'!$B$1:$D$65536,3,FALSE)</f>
        <v>Exchange rate :</v>
      </c>
      <c r="G959" s="25">
        <f>ROUND(IF(ISBLANK(C959),0,VLOOKUP(C959,'[2]Acha Air Sales Price List'!$B$1:$X$65536,12,FALSE)*$L$14),2)</f>
        <v>0</v>
      </c>
      <c r="H959" s="26">
        <f t="shared" si="25"/>
        <v>0</v>
      </c>
      <c r="I959" s="18"/>
    </row>
    <row r="960" spans="1:9" ht="12.4" hidden="1" customHeight="1">
      <c r="A960" s="17"/>
      <c r="B960" s="1"/>
      <c r="C960" s="43"/>
      <c r="D960" s="116"/>
      <c r="E960" s="117"/>
      <c r="F960" s="50" t="str">
        <f>VLOOKUP(C960,'[2]Acha Air Sales Price List'!$B$1:$D$65536,3,FALSE)</f>
        <v>Exchange rate :</v>
      </c>
      <c r="G960" s="25">
        <f>ROUND(IF(ISBLANK(C960),0,VLOOKUP(C960,'[2]Acha Air Sales Price List'!$B$1:$X$65536,12,FALSE)*$L$14),2)</f>
        <v>0</v>
      </c>
      <c r="H960" s="26">
        <f t="shared" si="25"/>
        <v>0</v>
      </c>
      <c r="I960" s="18"/>
    </row>
    <row r="961" spans="1:9" ht="12.4" hidden="1" customHeight="1">
      <c r="A961" s="17"/>
      <c r="B961" s="1"/>
      <c r="C961" s="43"/>
      <c r="D961" s="116"/>
      <c r="E961" s="117"/>
      <c r="F961" s="50" t="str">
        <f>VLOOKUP(C961,'[2]Acha Air Sales Price List'!$B$1:$D$65536,3,FALSE)</f>
        <v>Exchange rate :</v>
      </c>
      <c r="G961" s="25">
        <f>ROUND(IF(ISBLANK(C961),0,VLOOKUP(C961,'[2]Acha Air Sales Price List'!$B$1:$X$65536,12,FALSE)*$L$14),2)</f>
        <v>0</v>
      </c>
      <c r="H961" s="26">
        <f t="shared" si="25"/>
        <v>0</v>
      </c>
      <c r="I961" s="18"/>
    </row>
    <row r="962" spans="1:9" ht="12.4" hidden="1" customHeight="1">
      <c r="A962" s="17"/>
      <c r="B962" s="1"/>
      <c r="C962" s="43"/>
      <c r="D962" s="116"/>
      <c r="E962" s="117"/>
      <c r="F962" s="50" t="str">
        <f>VLOOKUP(C962,'[2]Acha Air Sales Price List'!$B$1:$D$65536,3,FALSE)</f>
        <v>Exchange rate :</v>
      </c>
      <c r="G962" s="25">
        <f>ROUND(IF(ISBLANK(C962),0,VLOOKUP(C962,'[2]Acha Air Sales Price List'!$B$1:$X$65536,12,FALSE)*$L$14),2)</f>
        <v>0</v>
      </c>
      <c r="H962" s="26">
        <f t="shared" si="25"/>
        <v>0</v>
      </c>
      <c r="I962" s="18"/>
    </row>
    <row r="963" spans="1:9" ht="12.4" hidden="1" customHeight="1">
      <c r="A963" s="17"/>
      <c r="B963" s="1"/>
      <c r="C963" s="43"/>
      <c r="D963" s="116"/>
      <c r="E963" s="117"/>
      <c r="F963" s="50" t="str">
        <f>VLOOKUP(C963,'[2]Acha Air Sales Price List'!$B$1:$D$65536,3,FALSE)</f>
        <v>Exchange rate :</v>
      </c>
      <c r="G963" s="25">
        <f>ROUND(IF(ISBLANK(C963),0,VLOOKUP(C963,'[2]Acha Air Sales Price List'!$B$1:$X$65536,12,FALSE)*$L$14),2)</f>
        <v>0</v>
      </c>
      <c r="H963" s="26">
        <f t="shared" si="25"/>
        <v>0</v>
      </c>
      <c r="I963" s="18"/>
    </row>
    <row r="964" spans="1:9" ht="12.4" hidden="1" customHeight="1">
      <c r="A964" s="17"/>
      <c r="B964" s="1"/>
      <c r="C964" s="43"/>
      <c r="D964" s="116"/>
      <c r="E964" s="117"/>
      <c r="F964" s="50" t="str">
        <f>VLOOKUP(C964,'[2]Acha Air Sales Price List'!$B$1:$D$65536,3,FALSE)</f>
        <v>Exchange rate :</v>
      </c>
      <c r="G964" s="25">
        <f>ROUND(IF(ISBLANK(C964),0,VLOOKUP(C964,'[2]Acha Air Sales Price List'!$B$1:$X$65536,12,FALSE)*$L$14),2)</f>
        <v>0</v>
      </c>
      <c r="H964" s="26">
        <f t="shared" si="25"/>
        <v>0</v>
      </c>
      <c r="I964" s="18"/>
    </row>
    <row r="965" spans="1:9" ht="12.4" hidden="1" customHeight="1">
      <c r="A965" s="17"/>
      <c r="B965" s="1"/>
      <c r="C965" s="43"/>
      <c r="D965" s="116"/>
      <c r="E965" s="117"/>
      <c r="F965" s="50" t="str">
        <f>VLOOKUP(C965,'[2]Acha Air Sales Price List'!$B$1:$D$65536,3,FALSE)</f>
        <v>Exchange rate :</v>
      </c>
      <c r="G965" s="25">
        <f>ROUND(IF(ISBLANK(C965),0,VLOOKUP(C965,'[2]Acha Air Sales Price List'!$B$1:$X$65536,12,FALSE)*$L$14),2)</f>
        <v>0</v>
      </c>
      <c r="H965" s="26">
        <f t="shared" si="25"/>
        <v>0</v>
      </c>
      <c r="I965" s="18"/>
    </row>
    <row r="966" spans="1:9" ht="12.4" hidden="1" customHeight="1">
      <c r="A966" s="17"/>
      <c r="B966" s="1"/>
      <c r="C966" s="43"/>
      <c r="D966" s="116"/>
      <c r="E966" s="117"/>
      <c r="F966" s="50" t="str">
        <f>VLOOKUP(C966,'[2]Acha Air Sales Price List'!$B$1:$D$65536,3,FALSE)</f>
        <v>Exchange rate :</v>
      </c>
      <c r="G966" s="25">
        <f>ROUND(IF(ISBLANK(C966),0,VLOOKUP(C966,'[2]Acha Air Sales Price List'!$B$1:$X$65536,12,FALSE)*$L$14),2)</f>
        <v>0</v>
      </c>
      <c r="H966" s="26">
        <f t="shared" si="25"/>
        <v>0</v>
      </c>
      <c r="I966" s="18"/>
    </row>
    <row r="967" spans="1:9" ht="12.4" hidden="1" customHeight="1">
      <c r="A967" s="17"/>
      <c r="B967" s="1"/>
      <c r="C967" s="43"/>
      <c r="D967" s="116"/>
      <c r="E967" s="117"/>
      <c r="F967" s="50" t="str">
        <f>VLOOKUP(C967,'[2]Acha Air Sales Price List'!$B$1:$D$65536,3,FALSE)</f>
        <v>Exchange rate :</v>
      </c>
      <c r="G967" s="25">
        <f>ROUND(IF(ISBLANK(C967),0,VLOOKUP(C967,'[2]Acha Air Sales Price List'!$B$1:$X$65536,12,FALSE)*$L$14),2)</f>
        <v>0</v>
      </c>
      <c r="H967" s="26">
        <f t="shared" si="25"/>
        <v>0</v>
      </c>
      <c r="I967" s="18"/>
    </row>
    <row r="968" spans="1:9" ht="12.4" hidden="1" customHeight="1">
      <c r="A968" s="17"/>
      <c r="B968" s="1"/>
      <c r="C968" s="43"/>
      <c r="D968" s="116"/>
      <c r="E968" s="117"/>
      <c r="F968" s="50" t="str">
        <f>VLOOKUP(C968,'[2]Acha Air Sales Price List'!$B$1:$D$65536,3,FALSE)</f>
        <v>Exchange rate :</v>
      </c>
      <c r="G968" s="25">
        <f>ROUND(IF(ISBLANK(C968),0,VLOOKUP(C968,'[2]Acha Air Sales Price List'!$B$1:$X$65536,12,FALSE)*$L$14),2)</f>
        <v>0</v>
      </c>
      <c r="H968" s="26">
        <f t="shared" si="25"/>
        <v>0</v>
      </c>
      <c r="I968" s="18"/>
    </row>
    <row r="969" spans="1:9" ht="12.4" hidden="1" customHeight="1">
      <c r="A969" s="17"/>
      <c r="B969" s="1"/>
      <c r="C969" s="43"/>
      <c r="D969" s="116"/>
      <c r="E969" s="117"/>
      <c r="F969" s="50" t="str">
        <f>VLOOKUP(C969,'[2]Acha Air Sales Price List'!$B$1:$D$65536,3,FALSE)</f>
        <v>Exchange rate :</v>
      </c>
      <c r="G969" s="25">
        <f>ROUND(IF(ISBLANK(C969),0,VLOOKUP(C969,'[2]Acha Air Sales Price List'!$B$1:$X$65536,12,FALSE)*$L$14),2)</f>
        <v>0</v>
      </c>
      <c r="H969" s="26">
        <f t="shared" si="25"/>
        <v>0</v>
      </c>
      <c r="I969" s="18"/>
    </row>
    <row r="970" spans="1:9" ht="12.4" hidden="1" customHeight="1">
      <c r="A970" s="17"/>
      <c r="B970" s="1"/>
      <c r="C970" s="43"/>
      <c r="D970" s="116"/>
      <c r="E970" s="117"/>
      <c r="F970" s="50" t="str">
        <f>VLOOKUP(C970,'[2]Acha Air Sales Price List'!$B$1:$D$65536,3,FALSE)</f>
        <v>Exchange rate :</v>
      </c>
      <c r="G970" s="25">
        <f>ROUND(IF(ISBLANK(C970),0,VLOOKUP(C970,'[2]Acha Air Sales Price List'!$B$1:$X$65536,12,FALSE)*$L$14),2)</f>
        <v>0</v>
      </c>
      <c r="H970" s="26">
        <f t="shared" si="25"/>
        <v>0</v>
      </c>
      <c r="I970" s="18"/>
    </row>
    <row r="971" spans="1:9" ht="12.4" hidden="1" customHeight="1">
      <c r="A971" s="17"/>
      <c r="B971" s="1"/>
      <c r="C971" s="43"/>
      <c r="D971" s="116"/>
      <c r="E971" s="117"/>
      <c r="F971" s="50" t="str">
        <f>VLOOKUP(C971,'[2]Acha Air Sales Price List'!$B$1:$D$65536,3,FALSE)</f>
        <v>Exchange rate :</v>
      </c>
      <c r="G971" s="25">
        <f>ROUND(IF(ISBLANK(C971),0,VLOOKUP(C971,'[2]Acha Air Sales Price List'!$B$1:$X$65536,12,FALSE)*$L$14),2)</f>
        <v>0</v>
      </c>
      <c r="H971" s="26">
        <f t="shared" si="25"/>
        <v>0</v>
      </c>
      <c r="I971" s="18"/>
    </row>
    <row r="972" spans="1:9" ht="12.4" hidden="1" customHeight="1">
      <c r="A972" s="17"/>
      <c r="B972" s="1"/>
      <c r="C972" s="43"/>
      <c r="D972" s="116"/>
      <c r="E972" s="117"/>
      <c r="F972" s="50" t="str">
        <f>VLOOKUP(C972,'[2]Acha Air Sales Price List'!$B$1:$D$65536,3,FALSE)</f>
        <v>Exchange rate :</v>
      </c>
      <c r="G972" s="25">
        <f>ROUND(IF(ISBLANK(C972),0,VLOOKUP(C972,'[2]Acha Air Sales Price List'!$B$1:$X$65536,12,FALSE)*$L$14),2)</f>
        <v>0</v>
      </c>
      <c r="H972" s="26">
        <f t="shared" si="25"/>
        <v>0</v>
      </c>
      <c r="I972" s="18"/>
    </row>
    <row r="973" spans="1:9" ht="12.4" hidden="1" customHeight="1">
      <c r="A973" s="17"/>
      <c r="B973" s="1"/>
      <c r="C973" s="43"/>
      <c r="D973" s="116"/>
      <c r="E973" s="117"/>
      <c r="F973" s="50" t="str">
        <f>VLOOKUP(C973,'[2]Acha Air Sales Price List'!$B$1:$D$65536,3,FALSE)</f>
        <v>Exchange rate :</v>
      </c>
      <c r="G973" s="25">
        <f>ROUND(IF(ISBLANK(C973),0,VLOOKUP(C973,'[2]Acha Air Sales Price List'!$B$1:$X$65536,12,FALSE)*$L$14),2)</f>
        <v>0</v>
      </c>
      <c r="H973" s="26">
        <f t="shared" si="25"/>
        <v>0</v>
      </c>
      <c r="I973" s="18"/>
    </row>
    <row r="974" spans="1:9" ht="12.4" hidden="1" customHeight="1">
      <c r="A974" s="17"/>
      <c r="B974" s="1"/>
      <c r="C974" s="44"/>
      <c r="D974" s="116"/>
      <c r="E974" s="117"/>
      <c r="F974" s="50" t="str">
        <f>VLOOKUP(C974,'[2]Acha Air Sales Price List'!$B$1:$D$65536,3,FALSE)</f>
        <v>Exchange rate :</v>
      </c>
      <c r="G974" s="25">
        <f>ROUND(IF(ISBLANK(C974),0,VLOOKUP(C974,'[2]Acha Air Sales Price List'!$B$1:$X$65536,12,FALSE)*$L$14),2)</f>
        <v>0</v>
      </c>
      <c r="H974" s="26">
        <f t="shared" si="25"/>
        <v>0</v>
      </c>
      <c r="I974" s="18"/>
    </row>
    <row r="975" spans="1:9" ht="12" hidden="1" customHeight="1">
      <c r="A975" s="17"/>
      <c r="B975" s="1"/>
      <c r="C975" s="43"/>
      <c r="D975" s="116"/>
      <c r="E975" s="117"/>
      <c r="F975" s="50" t="str">
        <f>VLOOKUP(C975,'[2]Acha Air Sales Price List'!$B$1:$D$65536,3,FALSE)</f>
        <v>Exchange rate :</v>
      </c>
      <c r="G975" s="25">
        <f>ROUND(IF(ISBLANK(C975),0,VLOOKUP(C975,'[2]Acha Air Sales Price List'!$B$1:$X$65536,12,FALSE)*$L$14),2)</f>
        <v>0</v>
      </c>
      <c r="H975" s="26">
        <f t="shared" si="25"/>
        <v>0</v>
      </c>
      <c r="I975" s="18"/>
    </row>
    <row r="976" spans="1:9" ht="12.4" hidden="1" customHeight="1">
      <c r="A976" s="17"/>
      <c r="B976" s="1"/>
      <c r="C976" s="43"/>
      <c r="D976" s="116"/>
      <c r="E976" s="117"/>
      <c r="F976" s="50" t="str">
        <f>VLOOKUP(C976,'[2]Acha Air Sales Price List'!$B$1:$D$65536,3,FALSE)</f>
        <v>Exchange rate :</v>
      </c>
      <c r="G976" s="25">
        <f>ROUND(IF(ISBLANK(C976),0,VLOOKUP(C976,'[2]Acha Air Sales Price List'!$B$1:$X$65536,12,FALSE)*$L$14),2)</f>
        <v>0</v>
      </c>
      <c r="H976" s="26">
        <f t="shared" si="25"/>
        <v>0</v>
      </c>
      <c r="I976" s="18"/>
    </row>
    <row r="977" spans="1:9" ht="12.4" hidden="1" customHeight="1">
      <c r="A977" s="17"/>
      <c r="B977" s="1"/>
      <c r="C977" s="43"/>
      <c r="D977" s="116"/>
      <c r="E977" s="117"/>
      <c r="F977" s="50" t="str">
        <f>VLOOKUP(C977,'[2]Acha Air Sales Price List'!$B$1:$D$65536,3,FALSE)</f>
        <v>Exchange rate :</v>
      </c>
      <c r="G977" s="25">
        <f>ROUND(IF(ISBLANK(C977),0,VLOOKUP(C977,'[2]Acha Air Sales Price List'!$B$1:$X$65536,12,FALSE)*$L$14),2)</f>
        <v>0</v>
      </c>
      <c r="H977" s="26">
        <f t="shared" si="25"/>
        <v>0</v>
      </c>
      <c r="I977" s="18"/>
    </row>
    <row r="978" spans="1:9" ht="12.4" hidden="1" customHeight="1">
      <c r="A978" s="17"/>
      <c r="B978" s="1"/>
      <c r="C978" s="43"/>
      <c r="D978" s="116"/>
      <c r="E978" s="117"/>
      <c r="F978" s="50" t="str">
        <f>VLOOKUP(C978,'[2]Acha Air Sales Price List'!$B$1:$D$65536,3,FALSE)</f>
        <v>Exchange rate :</v>
      </c>
      <c r="G978" s="25">
        <f>ROUND(IF(ISBLANK(C978),0,VLOOKUP(C978,'[2]Acha Air Sales Price List'!$B$1:$X$65536,12,FALSE)*$L$14),2)</f>
        <v>0</v>
      </c>
      <c r="H978" s="26">
        <f t="shared" si="25"/>
        <v>0</v>
      </c>
      <c r="I978" s="18"/>
    </row>
    <row r="979" spans="1:9" ht="12.4" hidden="1" customHeight="1">
      <c r="A979" s="17"/>
      <c r="B979" s="1"/>
      <c r="C979" s="43"/>
      <c r="D979" s="116"/>
      <c r="E979" s="117"/>
      <c r="F979" s="50" t="str">
        <f>VLOOKUP(C979,'[2]Acha Air Sales Price List'!$B$1:$D$65536,3,FALSE)</f>
        <v>Exchange rate :</v>
      </c>
      <c r="G979" s="25">
        <f>ROUND(IF(ISBLANK(C979),0,VLOOKUP(C979,'[2]Acha Air Sales Price List'!$B$1:$X$65536,12,FALSE)*$L$14),2)</f>
        <v>0</v>
      </c>
      <c r="H979" s="26">
        <f t="shared" si="25"/>
        <v>0</v>
      </c>
      <c r="I979" s="18"/>
    </row>
    <row r="980" spans="1:9" ht="12.4" hidden="1" customHeight="1">
      <c r="A980" s="17"/>
      <c r="B980" s="1"/>
      <c r="C980" s="43"/>
      <c r="D980" s="116"/>
      <c r="E980" s="117"/>
      <c r="F980" s="50" t="str">
        <f>VLOOKUP(C980,'[2]Acha Air Sales Price List'!$B$1:$D$65536,3,FALSE)</f>
        <v>Exchange rate :</v>
      </c>
      <c r="G980" s="25">
        <f>ROUND(IF(ISBLANK(C980),0,VLOOKUP(C980,'[2]Acha Air Sales Price List'!$B$1:$X$65536,12,FALSE)*$L$14),2)</f>
        <v>0</v>
      </c>
      <c r="H980" s="26">
        <f t="shared" si="25"/>
        <v>0</v>
      </c>
      <c r="I980" s="18"/>
    </row>
    <row r="981" spans="1:9" ht="12.4" hidden="1" customHeight="1">
      <c r="A981" s="17"/>
      <c r="B981" s="1"/>
      <c r="C981" s="43"/>
      <c r="D981" s="116"/>
      <c r="E981" s="117"/>
      <c r="F981" s="50" t="str">
        <f>VLOOKUP(C981,'[2]Acha Air Sales Price List'!$B$1:$D$65536,3,FALSE)</f>
        <v>Exchange rate :</v>
      </c>
      <c r="G981" s="25">
        <f>ROUND(IF(ISBLANK(C981),0,VLOOKUP(C981,'[2]Acha Air Sales Price List'!$B$1:$X$65536,12,FALSE)*$L$14),2)</f>
        <v>0</v>
      </c>
      <c r="H981" s="26">
        <f t="shared" si="25"/>
        <v>0</v>
      </c>
      <c r="I981" s="18"/>
    </row>
    <row r="982" spans="1:9" ht="12.4" hidden="1" customHeight="1">
      <c r="A982" s="17"/>
      <c r="B982" s="1"/>
      <c r="C982" s="43"/>
      <c r="D982" s="116"/>
      <c r="E982" s="117"/>
      <c r="F982" s="50" t="str">
        <f>VLOOKUP(C982,'[2]Acha Air Sales Price List'!$B$1:$D$65536,3,FALSE)</f>
        <v>Exchange rate :</v>
      </c>
      <c r="G982" s="25">
        <f>ROUND(IF(ISBLANK(C982),0,VLOOKUP(C982,'[2]Acha Air Sales Price List'!$B$1:$X$65536,12,FALSE)*$L$14),2)</f>
        <v>0</v>
      </c>
      <c r="H982" s="26">
        <f t="shared" si="25"/>
        <v>0</v>
      </c>
      <c r="I982" s="18"/>
    </row>
    <row r="983" spans="1:9" ht="12.4" hidden="1" customHeight="1">
      <c r="A983" s="17"/>
      <c r="B983" s="1"/>
      <c r="C983" s="43"/>
      <c r="D983" s="116"/>
      <c r="E983" s="117"/>
      <c r="F983" s="50" t="str">
        <f>VLOOKUP(C983,'[2]Acha Air Sales Price List'!$B$1:$D$65536,3,FALSE)</f>
        <v>Exchange rate :</v>
      </c>
      <c r="G983" s="25">
        <f>ROUND(IF(ISBLANK(C983),0,VLOOKUP(C983,'[2]Acha Air Sales Price List'!$B$1:$X$65536,12,FALSE)*$L$14),2)</f>
        <v>0</v>
      </c>
      <c r="H983" s="26">
        <f t="shared" si="25"/>
        <v>0</v>
      </c>
      <c r="I983" s="18"/>
    </row>
    <row r="984" spans="1:9" ht="12.4" hidden="1" customHeight="1">
      <c r="A984" s="17"/>
      <c r="B984" s="1"/>
      <c r="C984" s="43"/>
      <c r="D984" s="116"/>
      <c r="E984" s="117"/>
      <c r="F984" s="50" t="str">
        <f>VLOOKUP(C984,'[2]Acha Air Sales Price List'!$B$1:$D$65536,3,FALSE)</f>
        <v>Exchange rate :</v>
      </c>
      <c r="G984" s="25">
        <f>ROUND(IF(ISBLANK(C984),0,VLOOKUP(C984,'[2]Acha Air Sales Price List'!$B$1:$X$65536,12,FALSE)*$L$14),2)</f>
        <v>0</v>
      </c>
      <c r="H984" s="26">
        <f t="shared" si="25"/>
        <v>0</v>
      </c>
      <c r="I984" s="18"/>
    </row>
    <row r="985" spans="1:9" ht="12.4" hidden="1" customHeight="1">
      <c r="A985" s="17"/>
      <c r="B985" s="1"/>
      <c r="C985" s="43"/>
      <c r="D985" s="116"/>
      <c r="E985" s="117"/>
      <c r="F985" s="50" t="str">
        <f>VLOOKUP(C985,'[2]Acha Air Sales Price List'!$B$1:$D$65536,3,FALSE)</f>
        <v>Exchange rate :</v>
      </c>
      <c r="G985" s="25">
        <f>ROUND(IF(ISBLANK(C985),0,VLOOKUP(C985,'[2]Acha Air Sales Price List'!$B$1:$X$65536,12,FALSE)*$L$14),2)</f>
        <v>0</v>
      </c>
      <c r="H985" s="26">
        <f t="shared" si="25"/>
        <v>0</v>
      </c>
      <c r="I985" s="18"/>
    </row>
    <row r="986" spans="1:9" ht="12.4" hidden="1" customHeight="1">
      <c r="A986" s="17"/>
      <c r="B986" s="1"/>
      <c r="C986" s="43"/>
      <c r="D986" s="116"/>
      <c r="E986" s="117"/>
      <c r="F986" s="50" t="str">
        <f>VLOOKUP(C986,'[2]Acha Air Sales Price List'!$B$1:$D$65536,3,FALSE)</f>
        <v>Exchange rate :</v>
      </c>
      <c r="G986" s="25">
        <f>ROUND(IF(ISBLANK(C986),0,VLOOKUP(C986,'[2]Acha Air Sales Price List'!$B$1:$X$65536,12,FALSE)*$L$14),2)</f>
        <v>0</v>
      </c>
      <c r="H986" s="26">
        <f t="shared" si="25"/>
        <v>0</v>
      </c>
      <c r="I986" s="18"/>
    </row>
    <row r="987" spans="1:9" ht="12.4" hidden="1" customHeight="1">
      <c r="A987" s="17"/>
      <c r="B987" s="1"/>
      <c r="C987" s="43"/>
      <c r="D987" s="116"/>
      <c r="E987" s="117"/>
      <c r="F987" s="50" t="str">
        <f>VLOOKUP(C987,'[2]Acha Air Sales Price List'!$B$1:$D$65536,3,FALSE)</f>
        <v>Exchange rate :</v>
      </c>
      <c r="G987" s="25">
        <f>ROUND(IF(ISBLANK(C987),0,VLOOKUP(C987,'[2]Acha Air Sales Price List'!$B$1:$X$65536,12,FALSE)*$L$14),2)</f>
        <v>0</v>
      </c>
      <c r="H987" s="26">
        <f t="shared" si="25"/>
        <v>0</v>
      </c>
      <c r="I987" s="18"/>
    </row>
    <row r="988" spans="1:9" ht="12.4" hidden="1" customHeight="1">
      <c r="A988" s="17"/>
      <c r="B988" s="1"/>
      <c r="C988" s="43"/>
      <c r="D988" s="116"/>
      <c r="E988" s="117"/>
      <c r="F988" s="50" t="str">
        <f>VLOOKUP(C988,'[2]Acha Air Sales Price List'!$B$1:$D$65536,3,FALSE)</f>
        <v>Exchange rate :</v>
      </c>
      <c r="G988" s="25">
        <f>ROUND(IF(ISBLANK(C988),0,VLOOKUP(C988,'[2]Acha Air Sales Price List'!$B$1:$X$65536,12,FALSE)*$L$14),2)</f>
        <v>0</v>
      </c>
      <c r="H988" s="26">
        <f t="shared" si="25"/>
        <v>0</v>
      </c>
      <c r="I988" s="18"/>
    </row>
    <row r="989" spans="1:9" ht="12.4" hidden="1" customHeight="1">
      <c r="A989" s="17"/>
      <c r="B989" s="1"/>
      <c r="C989" s="43"/>
      <c r="D989" s="116"/>
      <c r="E989" s="117"/>
      <c r="F989" s="50" t="str">
        <f>VLOOKUP(C989,'[2]Acha Air Sales Price List'!$B$1:$D$65536,3,FALSE)</f>
        <v>Exchange rate :</v>
      </c>
      <c r="G989" s="25">
        <f>ROUND(IF(ISBLANK(C989),0,VLOOKUP(C989,'[2]Acha Air Sales Price List'!$B$1:$X$65536,12,FALSE)*$L$14),2)</f>
        <v>0</v>
      </c>
      <c r="H989" s="26">
        <f t="shared" si="25"/>
        <v>0</v>
      </c>
      <c r="I989" s="18"/>
    </row>
    <row r="990" spans="1:9" ht="12.4" hidden="1" customHeight="1">
      <c r="A990" s="17"/>
      <c r="B990" s="1"/>
      <c r="C990" s="43"/>
      <c r="D990" s="116"/>
      <c r="E990" s="117"/>
      <c r="F990" s="50" t="str">
        <f>VLOOKUP(C990,'[2]Acha Air Sales Price List'!$B$1:$D$65536,3,FALSE)</f>
        <v>Exchange rate :</v>
      </c>
      <c r="G990" s="25">
        <f>ROUND(IF(ISBLANK(C990),0,VLOOKUP(C990,'[2]Acha Air Sales Price List'!$B$1:$X$65536,12,FALSE)*$L$14),2)</f>
        <v>0</v>
      </c>
      <c r="H990" s="26">
        <f t="shared" si="25"/>
        <v>0</v>
      </c>
      <c r="I990" s="18"/>
    </row>
    <row r="991" spans="1:9" ht="12.4" hidden="1" customHeight="1">
      <c r="A991" s="17"/>
      <c r="B991" s="1"/>
      <c r="C991" s="43"/>
      <c r="D991" s="116"/>
      <c r="E991" s="117"/>
      <c r="F991" s="50" t="str">
        <f>VLOOKUP(C991,'[2]Acha Air Sales Price List'!$B$1:$D$65536,3,FALSE)</f>
        <v>Exchange rate :</v>
      </c>
      <c r="G991" s="25">
        <f>ROUND(IF(ISBLANK(C991),0,VLOOKUP(C991,'[2]Acha Air Sales Price List'!$B$1:$X$65536,12,FALSE)*$L$14),2)</f>
        <v>0</v>
      </c>
      <c r="H991" s="26">
        <f t="shared" si="25"/>
        <v>0</v>
      </c>
      <c r="I991" s="18"/>
    </row>
    <row r="992" spans="1:9" ht="12.4" hidden="1" customHeight="1">
      <c r="A992" s="17"/>
      <c r="B992" s="1"/>
      <c r="C992" s="43"/>
      <c r="D992" s="116"/>
      <c r="E992" s="117"/>
      <c r="F992" s="50" t="str">
        <f>VLOOKUP(C992,'[2]Acha Air Sales Price List'!$B$1:$D$65536,3,FALSE)</f>
        <v>Exchange rate :</v>
      </c>
      <c r="G992" s="25">
        <f>ROUND(IF(ISBLANK(C992),0,VLOOKUP(C992,'[2]Acha Air Sales Price List'!$B$1:$X$65536,12,FALSE)*$L$14),2)</f>
        <v>0</v>
      </c>
      <c r="H992" s="26">
        <f t="shared" si="25"/>
        <v>0</v>
      </c>
      <c r="I992" s="18"/>
    </row>
    <row r="993" spans="1:9" ht="12.4" hidden="1" customHeight="1">
      <c r="A993" s="17"/>
      <c r="B993" s="1"/>
      <c r="C993" s="43"/>
      <c r="D993" s="116"/>
      <c r="E993" s="117"/>
      <c r="F993" s="50" t="str">
        <f>VLOOKUP(C993,'[2]Acha Air Sales Price List'!$B$1:$D$65536,3,FALSE)</f>
        <v>Exchange rate :</v>
      </c>
      <c r="G993" s="25">
        <f>ROUND(IF(ISBLANK(C993),0,VLOOKUP(C993,'[2]Acha Air Sales Price List'!$B$1:$X$65536,12,FALSE)*$L$14),2)</f>
        <v>0</v>
      </c>
      <c r="H993" s="26">
        <f t="shared" si="25"/>
        <v>0</v>
      </c>
      <c r="I993" s="18"/>
    </row>
    <row r="994" spans="1:9" ht="12.4" hidden="1" customHeight="1">
      <c r="A994" s="17"/>
      <c r="B994" s="1"/>
      <c r="C994" s="43"/>
      <c r="D994" s="116"/>
      <c r="E994" s="117"/>
      <c r="F994" s="50" t="str">
        <f>VLOOKUP(C994,'[2]Acha Air Sales Price List'!$B$1:$D$65536,3,FALSE)</f>
        <v>Exchange rate :</v>
      </c>
      <c r="G994" s="25">
        <f>ROUND(IF(ISBLANK(C994),0,VLOOKUP(C994,'[2]Acha Air Sales Price List'!$B$1:$X$65536,12,FALSE)*$L$14),2)</f>
        <v>0</v>
      </c>
      <c r="H994" s="26">
        <f t="shared" si="25"/>
        <v>0</v>
      </c>
      <c r="I994" s="18"/>
    </row>
    <row r="995" spans="1:9" ht="12.4" hidden="1" customHeight="1">
      <c r="A995" s="17"/>
      <c r="B995" s="1"/>
      <c r="C995" s="43"/>
      <c r="D995" s="116"/>
      <c r="E995" s="117"/>
      <c r="F995" s="50" t="str">
        <f>VLOOKUP(C995,'[2]Acha Air Sales Price List'!$B$1:$D$65536,3,FALSE)</f>
        <v>Exchange rate :</v>
      </c>
      <c r="G995" s="25">
        <f>ROUND(IF(ISBLANK(C995),0,VLOOKUP(C995,'[2]Acha Air Sales Price List'!$B$1:$X$65536,12,FALSE)*$L$14),2)</f>
        <v>0</v>
      </c>
      <c r="H995" s="26">
        <f t="shared" si="25"/>
        <v>0</v>
      </c>
      <c r="I995" s="18"/>
    </row>
    <row r="996" spans="1:9" ht="12.4" hidden="1" customHeight="1">
      <c r="A996" s="17"/>
      <c r="B996" s="1"/>
      <c r="C996" s="43"/>
      <c r="D996" s="116"/>
      <c r="E996" s="117"/>
      <c r="F996" s="50" t="str">
        <f>VLOOKUP(C996,'[2]Acha Air Sales Price List'!$B$1:$D$65536,3,FALSE)</f>
        <v>Exchange rate :</v>
      </c>
      <c r="G996" s="25">
        <f>ROUND(IF(ISBLANK(C996),0,VLOOKUP(C996,'[2]Acha Air Sales Price List'!$B$1:$X$65536,12,FALSE)*$L$14),2)</f>
        <v>0</v>
      </c>
      <c r="H996" s="26">
        <f t="shared" si="25"/>
        <v>0</v>
      </c>
      <c r="I996" s="18"/>
    </row>
    <row r="997" spans="1:9" ht="12.4" hidden="1" customHeight="1">
      <c r="A997" s="17"/>
      <c r="B997" s="1"/>
      <c r="C997" s="43"/>
      <c r="D997" s="116"/>
      <c r="E997" s="117"/>
      <c r="F997" s="50" t="str">
        <f>VLOOKUP(C997,'[2]Acha Air Sales Price List'!$B$1:$D$65536,3,FALSE)</f>
        <v>Exchange rate :</v>
      </c>
      <c r="G997" s="25">
        <f>ROUND(IF(ISBLANK(C997),0,VLOOKUP(C997,'[2]Acha Air Sales Price List'!$B$1:$X$65536,12,FALSE)*$L$14),2)</f>
        <v>0</v>
      </c>
      <c r="H997" s="26">
        <f t="shared" si="25"/>
        <v>0</v>
      </c>
      <c r="I997" s="18"/>
    </row>
    <row r="998" spans="1:9" ht="12.4" hidden="1" customHeight="1">
      <c r="A998" s="17"/>
      <c r="B998" s="1"/>
      <c r="C998" s="43"/>
      <c r="D998" s="116"/>
      <c r="E998" s="117"/>
      <c r="F998" s="50" t="str">
        <f>VLOOKUP(C998,'[2]Acha Air Sales Price List'!$B$1:$D$65536,3,FALSE)</f>
        <v>Exchange rate :</v>
      </c>
      <c r="G998" s="25">
        <f>ROUND(IF(ISBLANK(C998),0,VLOOKUP(C998,'[2]Acha Air Sales Price List'!$B$1:$X$65536,12,FALSE)*$L$14),2)</f>
        <v>0</v>
      </c>
      <c r="H998" s="26">
        <f t="shared" si="25"/>
        <v>0</v>
      </c>
      <c r="I998" s="18"/>
    </row>
    <row r="999" spans="1:9" ht="12.4" hidden="1" customHeight="1">
      <c r="A999" s="17"/>
      <c r="B999" s="1"/>
      <c r="C999" s="43"/>
      <c r="D999" s="116"/>
      <c r="E999" s="117"/>
      <c r="F999" s="50" t="str">
        <f>VLOOKUP(C999,'[2]Acha Air Sales Price List'!$B$1:$D$65536,3,FALSE)</f>
        <v>Exchange rate :</v>
      </c>
      <c r="G999" s="25">
        <f>ROUND(IF(ISBLANK(C999),0,VLOOKUP(C999,'[2]Acha Air Sales Price List'!$B$1:$X$65536,12,FALSE)*$L$14),2)</f>
        <v>0</v>
      </c>
      <c r="H999" s="26">
        <f t="shared" si="25"/>
        <v>0</v>
      </c>
      <c r="I999" s="18"/>
    </row>
    <row r="1000" spans="1:9" ht="12.4" hidden="1" customHeight="1">
      <c r="A1000" s="17"/>
      <c r="B1000" s="1"/>
      <c r="C1000" s="43"/>
      <c r="D1000" s="116"/>
      <c r="E1000" s="117"/>
      <c r="F1000" s="50" t="str">
        <f>VLOOKUP(C1000,'[2]Acha Air Sales Price List'!$B$1:$D$65536,3,FALSE)</f>
        <v>Exchange rate :</v>
      </c>
      <c r="G1000" s="25">
        <f>ROUND(IF(ISBLANK(C1000),0,VLOOKUP(C1000,'[2]Acha Air Sales Price List'!$B$1:$X$65536,12,FALSE)*$L$14),2)</f>
        <v>0</v>
      </c>
      <c r="H1000" s="26">
        <f t="shared" si="25"/>
        <v>0</v>
      </c>
      <c r="I1000" s="18"/>
    </row>
    <row r="1001" spans="1:9" ht="12.4" hidden="1" customHeight="1">
      <c r="A1001" s="17"/>
      <c r="B1001" s="1"/>
      <c r="C1001" s="108"/>
      <c r="D1001" s="116"/>
      <c r="E1001" s="117"/>
      <c r="F1001" s="50"/>
      <c r="G1001" s="25">
        <f>ROUND(IF(ISBLANK(C1001),0,VLOOKUP(C1001,'[2]Acha Air Sales Price List'!$B$1:$X$65536,12,FALSE)*$L$14),2)</f>
        <v>0</v>
      </c>
      <c r="H1001" s="26">
        <f t="shared" si="25"/>
        <v>0</v>
      </c>
      <c r="I1001" s="18"/>
    </row>
    <row r="1002" spans="1:9" ht="12.4" hidden="1" customHeight="1">
      <c r="A1002" s="17"/>
      <c r="B1002" s="1"/>
      <c r="C1002" s="44"/>
      <c r="D1002" s="118"/>
      <c r="E1002" s="119"/>
      <c r="F1002" s="50" t="s">
        <v>66</v>
      </c>
      <c r="G1002" s="25"/>
      <c r="H1002" s="26">
        <f>G1002</f>
        <v>0</v>
      </c>
      <c r="I1002" s="18"/>
    </row>
    <row r="1003" spans="1:9" ht="12.4" customHeight="1" thickBot="1">
      <c r="A1003" s="17"/>
      <c r="B1003" s="27"/>
      <c r="C1003" s="28"/>
      <c r="D1003" s="120"/>
      <c r="E1003" s="121"/>
      <c r="F1003" s="51"/>
      <c r="G1003" s="29">
        <f>ROUND(IF(ISBLANK(C1003),0,VLOOKUP(C1003,'[2]Acha Air Sales Price List'!$B$1:$X$65536,12,FALSE)*$W$14),2)</f>
        <v>0</v>
      </c>
      <c r="H1003" s="30">
        <f>ROUND(IF(ISNUMBER(B1003), G1003*B1003, 0),5)</f>
        <v>0</v>
      </c>
      <c r="I1003" s="18"/>
    </row>
    <row r="1004" spans="1:9" ht="10.5" customHeight="1" thickBot="1">
      <c r="A1004" s="17"/>
      <c r="B1004" s="2"/>
      <c r="C1004" s="2"/>
      <c r="D1004" s="2"/>
      <c r="E1004" s="2"/>
      <c r="F1004" s="2"/>
      <c r="G1004" s="38"/>
      <c r="H1004" s="39"/>
      <c r="I1004" s="18"/>
    </row>
    <row r="1005" spans="1:9" ht="16.5" thickBot="1">
      <c r="A1005" s="17"/>
      <c r="B1005" s="37" t="s">
        <v>17</v>
      </c>
      <c r="C1005" s="3"/>
      <c r="D1005" s="3"/>
      <c r="E1005" s="3"/>
      <c r="F1005" s="3"/>
      <c r="G1005" s="40" t="s">
        <v>18</v>
      </c>
      <c r="H1005" s="146">
        <f>SUM(H20:H1003)</f>
        <v>15489.789999999999</v>
      </c>
      <c r="I1005" s="18"/>
    </row>
    <row r="1006" spans="1:9" ht="16.5" hidden="1" thickBot="1">
      <c r="A1006" s="17"/>
      <c r="B1006" s="37"/>
      <c r="C1006" s="3"/>
      <c r="D1006" s="3"/>
      <c r="E1006" s="3"/>
      <c r="F1006" s="3"/>
      <c r="G1006" s="40" t="s">
        <v>23</v>
      </c>
      <c r="H1006" s="147">
        <f>H1005/38.63</f>
        <v>400.97825524203984</v>
      </c>
      <c r="I1006" s="18"/>
    </row>
    <row r="1007" spans="1:9" ht="16.5" hidden="1" thickBot="1">
      <c r="A1007" s="17"/>
      <c r="B1007" s="37"/>
      <c r="C1007" s="3"/>
      <c r="D1007" s="3"/>
      <c r="E1007" s="3"/>
      <c r="F1007" s="3"/>
      <c r="G1007" s="40" t="s">
        <v>25</v>
      </c>
      <c r="H1007" s="147">
        <v>410</v>
      </c>
      <c r="I1007" s="18"/>
    </row>
    <row r="1008" spans="1:9" ht="16.5" hidden="1" thickBot="1">
      <c r="A1008" s="17"/>
      <c r="B1008" s="37"/>
      <c r="C1008" s="3"/>
      <c r="D1008" s="3"/>
      <c r="E1008" s="3"/>
      <c r="F1008" s="3"/>
      <c r="G1008" s="40" t="s">
        <v>24</v>
      </c>
      <c r="H1008" s="146">
        <f>(H1007-H1006)*38.63</f>
        <v>348.51000000000118</v>
      </c>
      <c r="I1008" s="18"/>
    </row>
    <row r="1009" spans="1:9" ht="10.5" customHeight="1">
      <c r="A1009" s="22"/>
      <c r="B1009" s="23"/>
      <c r="C1009" s="23"/>
      <c r="D1009" s="23"/>
      <c r="E1009" s="23"/>
      <c r="F1009" s="23"/>
      <c r="G1009" s="23"/>
      <c r="H1009" s="23"/>
      <c r="I1009" s="24"/>
    </row>
    <row r="1011" spans="1:9">
      <c r="F1011" s="150" t="s">
        <v>67</v>
      </c>
      <c r="G1011" s="152">
        <v>1</v>
      </c>
    </row>
    <row r="1012" spans="1:9">
      <c r="F1012" s="150" t="s">
        <v>68</v>
      </c>
      <c r="G1012" s="151">
        <f>L14</f>
        <v>35.92</v>
      </c>
    </row>
    <row r="1013" spans="1:9">
      <c r="F1013" s="150" t="s">
        <v>69</v>
      </c>
      <c r="G1013" s="151">
        <f>G1015/G1012</f>
        <v>431.23023385300661</v>
      </c>
    </row>
    <row r="1014" spans="1:9">
      <c r="F1014" s="150" t="s">
        <v>70</v>
      </c>
      <c r="G1014" s="151">
        <f>G1016/G1012</f>
        <v>431.23023385300661</v>
      </c>
    </row>
    <row r="1015" spans="1:9">
      <c r="F1015" s="150" t="s">
        <v>71</v>
      </c>
      <c r="G1015" s="151">
        <f>G1016</f>
        <v>15489.789999999999</v>
      </c>
    </row>
    <row r="1016" spans="1:9">
      <c r="F1016" s="150" t="s">
        <v>72</v>
      </c>
      <c r="G1016" s="151">
        <f>H1005</f>
        <v>15489.789999999999</v>
      </c>
    </row>
  </sheetData>
  <mergeCells count="996">
    <mergeCell ref="B9:D9"/>
    <mergeCell ref="B10:D10"/>
    <mergeCell ref="B13:D13"/>
    <mergeCell ref="B14:D14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/>
  <cols>
    <col min="1" max="1" width="55.140625" style="105" customWidth="1"/>
    <col min="2" max="2" width="9.140625" style="105"/>
    <col min="3" max="3" width="7.28515625" style="105" customWidth="1"/>
    <col min="4" max="4" width="11.28515625" style="105" customWidth="1"/>
    <col min="5" max="5" width="10.28515625" style="105" customWidth="1"/>
    <col min="6" max="6" width="10" style="105" customWidth="1"/>
    <col min="7" max="7" width="12.140625" style="105" bestFit="1" customWidth="1"/>
    <col min="8" max="16384" width="9.140625" style="105"/>
  </cols>
  <sheetData>
    <row r="1" spans="1:8" s="58" customFormat="1" ht="21" customHeight="1" thickBot="1">
      <c r="A1" s="53" t="s">
        <v>1</v>
      </c>
      <c r="B1" s="54" t="s">
        <v>26</v>
      </c>
      <c r="C1" s="55"/>
      <c r="D1" s="55"/>
      <c r="E1" s="55"/>
      <c r="F1" s="55"/>
      <c r="G1" s="56"/>
      <c r="H1" s="57"/>
    </row>
    <row r="2" spans="1:8" s="58" customFormat="1" ht="13.5" thickBot="1">
      <c r="A2" s="59" t="s">
        <v>45</v>
      </c>
      <c r="B2" s="60" t="s">
        <v>42</v>
      </c>
      <c r="C2" s="61"/>
      <c r="D2" s="62"/>
      <c r="F2" s="63" t="s">
        <v>5</v>
      </c>
      <c r="G2" s="64" t="s">
        <v>27</v>
      </c>
    </row>
    <row r="3" spans="1:8" s="58" customFormat="1" ht="15" customHeight="1" thickBot="1">
      <c r="A3" s="59" t="s">
        <v>28</v>
      </c>
      <c r="F3" s="65">
        <v>45343</v>
      </c>
      <c r="G3" s="66"/>
    </row>
    <row r="4" spans="1:8" s="58" customFormat="1">
      <c r="A4" s="59" t="s">
        <v>29</v>
      </c>
    </row>
    <row r="5" spans="1:8" s="58" customFormat="1">
      <c r="A5" s="59" t="s">
        <v>47</v>
      </c>
    </row>
    <row r="6" spans="1:8" s="58" customFormat="1">
      <c r="A6" s="59" t="s">
        <v>46</v>
      </c>
    </row>
    <row r="7" spans="1:8" s="58" customFormat="1">
      <c r="A7" s="67" t="s">
        <v>2</v>
      </c>
      <c r="E7" s="68"/>
    </row>
    <row r="8" spans="1:8" s="58" customFormat="1" ht="10.5" customHeight="1" thickBot="1">
      <c r="A8" s="67"/>
      <c r="E8" s="68"/>
    </row>
    <row r="9" spans="1:8" s="58" customFormat="1" ht="13.5" thickBot="1">
      <c r="A9" s="110" t="s">
        <v>3</v>
      </c>
      <c r="E9" s="111" t="s">
        <v>30</v>
      </c>
      <c r="F9" s="112"/>
      <c r="G9" s="113"/>
    </row>
    <row r="10" spans="1:8" s="58" customFormat="1">
      <c r="A10" s="69" t="str">
        <f>Invoice!B9</f>
        <v>PHIMMADA LTD</v>
      </c>
      <c r="B10" s="70"/>
      <c r="C10" s="70"/>
      <c r="E10" s="71" t="str">
        <f>Invoice!F9</f>
        <v>PHIMMADA LTD</v>
      </c>
      <c r="F10" s="72"/>
      <c r="G10" s="73"/>
    </row>
    <row r="11" spans="1:8" s="58" customFormat="1">
      <c r="A11" s="74" t="str">
        <f>Invoice!B10</f>
        <v>Ian Chipchase</v>
      </c>
      <c r="B11" s="75"/>
      <c r="C11" s="75"/>
      <c r="E11" s="76" t="str">
        <f>Invoice!F10</f>
        <v>Ian Chipchase</v>
      </c>
      <c r="F11" s="77"/>
      <c r="G11" s="78"/>
    </row>
    <row r="12" spans="1:8" s="58" customFormat="1">
      <c r="A12" s="74" t="str">
        <f>Invoice!B11</f>
        <v>1A Kensington Gardens</v>
      </c>
      <c r="B12" s="75"/>
      <c r="C12" s="75"/>
      <c r="E12" s="76" t="str">
        <f>Invoice!F11</f>
        <v>1A Kensington Gardens</v>
      </c>
      <c r="F12" s="77"/>
      <c r="G12" s="78"/>
    </row>
    <row r="13" spans="1:8" s="58" customFormat="1">
      <c r="A13" s="74" t="str">
        <f>Invoice!B12</f>
        <v>Brighton, East Sussex, BN1 4AL</v>
      </c>
      <c r="B13" s="75"/>
      <c r="C13" s="75"/>
      <c r="D13" s="153"/>
      <c r="E13" s="76" t="str">
        <f>Invoice!F12</f>
        <v>Brighton, East Sussex, BN1 4AL</v>
      </c>
      <c r="F13" s="77"/>
      <c r="G13" s="78"/>
    </row>
    <row r="14" spans="1:8" s="58" customFormat="1">
      <c r="A14" s="74" t="str">
        <f>Invoice!B13</f>
        <v>United Kingdom</v>
      </c>
      <c r="B14" s="75"/>
      <c r="C14" s="75"/>
      <c r="D14" s="109">
        <f>VLOOKUP(F3,[1]Sheet1!$A$9:$F$7290,2,FALSE)</f>
        <v>35.92</v>
      </c>
      <c r="E14" s="76" t="str">
        <f>Invoice!F13</f>
        <v>United Kingdom</v>
      </c>
      <c r="F14" s="77"/>
      <c r="G14" s="78"/>
    </row>
    <row r="15" spans="1:8" s="58" customFormat="1" ht="13.5" thickBot="1">
      <c r="A15" s="79">
        <f>Invoice!B14</f>
        <v>0</v>
      </c>
      <c r="E15" s="80">
        <f>Invoice!F14</f>
        <v>0</v>
      </c>
      <c r="F15" s="81"/>
      <c r="G15" s="82"/>
    </row>
    <row r="16" spans="1:8" s="58" customFormat="1" ht="13.5" customHeight="1" thickBot="1">
      <c r="A16" s="83"/>
    </row>
    <row r="17" spans="1:7" s="58" customFormat="1" ht="13.5" thickBot="1">
      <c r="A17" s="84" t="s">
        <v>0</v>
      </c>
      <c r="B17" s="85" t="s">
        <v>31</v>
      </c>
      <c r="C17" s="85" t="s">
        <v>32</v>
      </c>
      <c r="D17" s="85" t="s">
        <v>33</v>
      </c>
      <c r="E17" s="85" t="s">
        <v>34</v>
      </c>
      <c r="F17" s="85" t="s">
        <v>35</v>
      </c>
      <c r="G17" s="85" t="s">
        <v>36</v>
      </c>
    </row>
    <row r="18" spans="1:7" s="91" customFormat="1" ht="24">
      <c r="A18" s="107" t="str">
        <f>Invoice!F20</f>
        <v xml:space="preserve">Display board with 120 pieces of silver nose bend it yourself with prong-set 1.5mm round CZ stones (colors) , 22g (0.6mm) </v>
      </c>
      <c r="B18" s="86" t="str">
        <f>Invoice!C20</f>
        <v>BRNYZM</v>
      </c>
      <c r="C18" s="87">
        <f>Invoice!B20</f>
        <v>2</v>
      </c>
      <c r="D18" s="88">
        <f>F18/$D$14</f>
        <v>34.414253897550111</v>
      </c>
      <c r="E18" s="88">
        <f>G18/$D$14</f>
        <v>68.828507795100222</v>
      </c>
      <c r="F18" s="89">
        <f>Invoice!G20</f>
        <v>1236.1600000000001</v>
      </c>
      <c r="G18" s="90">
        <f>C18*F18</f>
        <v>2472.3200000000002</v>
      </c>
    </row>
    <row r="19" spans="1:7" s="91" customFormat="1" ht="24">
      <c r="A19" s="107" t="str">
        <f>Invoice!F21</f>
        <v>Display board of 120 pieces of 925 sterling silver ''Bend it yourself'' nose studs, 22g (0.6mm) with 1.5mm prong set color crystals</v>
      </c>
      <c r="B19" s="86" t="str">
        <f>Invoice!C21</f>
        <v>BRNYPM</v>
      </c>
      <c r="C19" s="87">
        <f>Invoice!B21</f>
        <v>2</v>
      </c>
      <c r="D19" s="92">
        <f t="shared" ref="D19:E64" si="0">F19/$D$14</f>
        <v>36.557906458797326</v>
      </c>
      <c r="E19" s="92">
        <f t="shared" si="0"/>
        <v>73.115812917594653</v>
      </c>
      <c r="F19" s="93">
        <f>Invoice!G21</f>
        <v>1313.16</v>
      </c>
      <c r="G19" s="94">
        <f t="shared" ref="G19:G64" si="1">C19*F19</f>
        <v>2626.32</v>
      </c>
    </row>
    <row r="20" spans="1:7" s="91" customFormat="1" ht="24">
      <c r="A20" s="107" t="str">
        <f>Invoice!F22</f>
        <v>Display with 120 pcs. of 925 sterling silver nose bones, 22g (0.6mm) with 1.5mm and 2 mm ball and 2mm (not  flat) round top</v>
      </c>
      <c r="B20" s="86" t="str">
        <f>Invoice!C22</f>
        <v>BRMNBB</v>
      </c>
      <c r="C20" s="87">
        <f>Invoice!B22</f>
        <v>2</v>
      </c>
      <c r="D20" s="92">
        <f t="shared" si="0"/>
        <v>34.533407572383076</v>
      </c>
      <c r="E20" s="92">
        <f t="shared" si="0"/>
        <v>69.066815144766153</v>
      </c>
      <c r="F20" s="93">
        <f>Invoice!G22</f>
        <v>1240.44</v>
      </c>
      <c r="G20" s="94">
        <f t="shared" si="1"/>
        <v>2480.88</v>
      </c>
    </row>
    <row r="21" spans="1:7" s="91" customFormat="1" ht="25.5">
      <c r="A21" s="107" t="str">
        <f>Invoice!F23</f>
        <v>Display board of 120 pieces of 925 sterling silver ''Bend it yourself'' nose studs, 22g (0.6mm) with 1.5mm prong set birth stone crystals</v>
      </c>
      <c r="B21" s="86" t="str">
        <f>Invoice!C23</f>
        <v>BRNYPBT</v>
      </c>
      <c r="C21" s="87">
        <f>Invoice!B23</f>
        <v>2</v>
      </c>
      <c r="D21" s="92">
        <f t="shared" si="0"/>
        <v>36.557906458797326</v>
      </c>
      <c r="E21" s="92">
        <f t="shared" si="0"/>
        <v>73.115812917594653</v>
      </c>
      <c r="F21" s="93">
        <f>Invoice!G23</f>
        <v>1313.16</v>
      </c>
      <c r="G21" s="94">
        <f t="shared" si="1"/>
        <v>2626.32</v>
      </c>
    </row>
    <row r="22" spans="1:7" s="91" customFormat="1" ht="36">
      <c r="A22" s="107" t="str">
        <f>Invoice!F24</f>
        <v>Board of 96 pieces of assorted size (8mm -12mm) 925 sterling silver hoop nose rings with 18k gold plating - 48 pcs. with ball and 48 pcs. endless hoops</v>
      </c>
      <c r="B22" s="86" t="str">
        <f>Invoice!C24</f>
        <v>BRNHMX3</v>
      </c>
      <c r="C22" s="87">
        <f>Invoice!B24</f>
        <v>1</v>
      </c>
      <c r="D22" s="92">
        <f t="shared" si="0"/>
        <v>83.265311804008903</v>
      </c>
      <c r="E22" s="92">
        <f t="shared" si="0"/>
        <v>83.265311804008903</v>
      </c>
      <c r="F22" s="93">
        <f>Invoice!G24</f>
        <v>2990.89</v>
      </c>
      <c r="G22" s="94">
        <f t="shared" si="1"/>
        <v>2990.89</v>
      </c>
    </row>
    <row r="23" spans="1:7" s="91" customFormat="1" ht="25.5">
      <c r="A23" s="107" t="str">
        <f>Invoice!F25</f>
        <v>Board of 96 pieces of 925 Sterling silver seamless nose hoop,  18g (1mm) - Outer diameter 8mm and 10mm</v>
      </c>
      <c r="B23" s="86" t="str">
        <f>Invoice!C25</f>
        <v>BRNHMX6</v>
      </c>
      <c r="C23" s="87">
        <f>Invoice!B25</f>
        <v>1</v>
      </c>
      <c r="D23" s="92">
        <f t="shared" si="0"/>
        <v>63.83797327394209</v>
      </c>
      <c r="E23" s="92">
        <f t="shared" si="0"/>
        <v>63.83797327394209</v>
      </c>
      <c r="F23" s="93">
        <f>Invoice!G25</f>
        <v>2293.06</v>
      </c>
      <c r="G23" s="94">
        <f t="shared" si="1"/>
        <v>2293.06</v>
      </c>
    </row>
    <row r="24" spans="1:7" s="91" customFormat="1" hidden="1">
      <c r="A24" s="107" t="str">
        <f>Invoice!F26</f>
        <v>Exchange rate :</v>
      </c>
      <c r="B24" s="86">
        <f>Invoice!C26</f>
        <v>0</v>
      </c>
      <c r="C24" s="87">
        <f>Invoice!B26</f>
        <v>0</v>
      </c>
      <c r="D24" s="92">
        <f t="shared" si="0"/>
        <v>0</v>
      </c>
      <c r="E24" s="92">
        <f t="shared" si="0"/>
        <v>0</v>
      </c>
      <c r="F24" s="93">
        <f>Invoice!G26</f>
        <v>0</v>
      </c>
      <c r="G24" s="94">
        <f t="shared" si="1"/>
        <v>0</v>
      </c>
    </row>
    <row r="25" spans="1:7" s="91" customFormat="1" hidden="1">
      <c r="A25" s="107" t="str">
        <f>Invoice!F27</f>
        <v>Exchange rate :</v>
      </c>
      <c r="B25" s="86">
        <f>Invoice!C27</f>
        <v>0</v>
      </c>
      <c r="C25" s="87">
        <f>Invoice!B27</f>
        <v>0</v>
      </c>
      <c r="D25" s="92">
        <f t="shared" si="0"/>
        <v>0</v>
      </c>
      <c r="E25" s="92">
        <f t="shared" si="0"/>
        <v>0</v>
      </c>
      <c r="F25" s="93">
        <f>Invoice!G27</f>
        <v>0</v>
      </c>
      <c r="G25" s="94">
        <f t="shared" si="1"/>
        <v>0</v>
      </c>
    </row>
    <row r="26" spans="1:7" s="91" customFormat="1" hidden="1">
      <c r="A26" s="107" t="str">
        <f>Invoice!F28</f>
        <v>Exchange rate :</v>
      </c>
      <c r="B26" s="86">
        <f>Invoice!C28</f>
        <v>0</v>
      </c>
      <c r="C26" s="87">
        <f>Invoice!B28</f>
        <v>0</v>
      </c>
      <c r="D26" s="92">
        <f t="shared" si="0"/>
        <v>0</v>
      </c>
      <c r="E26" s="92">
        <f t="shared" si="0"/>
        <v>0</v>
      </c>
      <c r="F26" s="93">
        <f>Invoice!G28</f>
        <v>0</v>
      </c>
      <c r="G26" s="94">
        <f t="shared" si="1"/>
        <v>0</v>
      </c>
    </row>
    <row r="27" spans="1:7" s="91" customFormat="1" hidden="1">
      <c r="A27" s="107" t="str">
        <f>Invoice!F29</f>
        <v>Exchange rate :</v>
      </c>
      <c r="B27" s="86">
        <f>Invoice!C29</f>
        <v>0</v>
      </c>
      <c r="C27" s="87">
        <f>Invoice!B29</f>
        <v>0</v>
      </c>
      <c r="D27" s="92">
        <f t="shared" si="0"/>
        <v>0</v>
      </c>
      <c r="E27" s="92">
        <f t="shared" si="0"/>
        <v>0</v>
      </c>
      <c r="F27" s="93">
        <f>Invoice!G29</f>
        <v>0</v>
      </c>
      <c r="G27" s="94">
        <f t="shared" si="1"/>
        <v>0</v>
      </c>
    </row>
    <row r="28" spans="1:7" s="91" customFormat="1" hidden="1">
      <c r="A28" s="107" t="str">
        <f>Invoice!F30</f>
        <v>Exchange rate :</v>
      </c>
      <c r="B28" s="86">
        <f>Invoice!C30</f>
        <v>0</v>
      </c>
      <c r="C28" s="87">
        <f>Invoice!B30</f>
        <v>0</v>
      </c>
      <c r="D28" s="92">
        <f t="shared" si="0"/>
        <v>0</v>
      </c>
      <c r="E28" s="92">
        <f t="shared" si="0"/>
        <v>0</v>
      </c>
      <c r="F28" s="93">
        <f>Invoice!G30</f>
        <v>0</v>
      </c>
      <c r="G28" s="94">
        <f t="shared" si="1"/>
        <v>0</v>
      </c>
    </row>
    <row r="29" spans="1:7" s="91" customFormat="1" hidden="1">
      <c r="A29" s="107" t="str">
        <f>Invoice!F31</f>
        <v>Exchange rate :</v>
      </c>
      <c r="B29" s="86">
        <f>Invoice!C31</f>
        <v>0</v>
      </c>
      <c r="C29" s="87">
        <f>Invoice!B31</f>
        <v>0</v>
      </c>
      <c r="D29" s="92">
        <f t="shared" si="0"/>
        <v>0</v>
      </c>
      <c r="E29" s="92">
        <f t="shared" si="0"/>
        <v>0</v>
      </c>
      <c r="F29" s="93">
        <f>Invoice!G31</f>
        <v>0</v>
      </c>
      <c r="G29" s="94">
        <f t="shared" si="1"/>
        <v>0</v>
      </c>
    </row>
    <row r="30" spans="1:7" s="91" customFormat="1" hidden="1">
      <c r="A30" s="107" t="str">
        <f>Invoice!F32</f>
        <v>Exchange rate :</v>
      </c>
      <c r="B30" s="86">
        <f>Invoice!C32</f>
        <v>0</v>
      </c>
      <c r="C30" s="87">
        <f>Invoice!B32</f>
        <v>0</v>
      </c>
      <c r="D30" s="92">
        <f t="shared" si="0"/>
        <v>0</v>
      </c>
      <c r="E30" s="92">
        <f t="shared" si="0"/>
        <v>0</v>
      </c>
      <c r="F30" s="93">
        <f>Invoice!G32</f>
        <v>0</v>
      </c>
      <c r="G30" s="94">
        <f t="shared" si="1"/>
        <v>0</v>
      </c>
    </row>
    <row r="31" spans="1:7" s="91" customFormat="1" hidden="1">
      <c r="A31" s="107" t="str">
        <f>Invoice!F33</f>
        <v>Exchange rate :</v>
      </c>
      <c r="B31" s="86">
        <f>Invoice!C33</f>
        <v>0</v>
      </c>
      <c r="C31" s="87">
        <f>Invoice!B33</f>
        <v>0</v>
      </c>
      <c r="D31" s="92">
        <f t="shared" si="0"/>
        <v>0</v>
      </c>
      <c r="E31" s="92">
        <f t="shared" si="0"/>
        <v>0</v>
      </c>
      <c r="F31" s="93">
        <f>Invoice!G33</f>
        <v>0</v>
      </c>
      <c r="G31" s="94">
        <f t="shared" si="1"/>
        <v>0</v>
      </c>
    </row>
    <row r="32" spans="1:7" s="91" customFormat="1" hidden="1">
      <c r="A32" s="107" t="str">
        <f>Invoice!F34</f>
        <v>Exchange rate :</v>
      </c>
      <c r="B32" s="86">
        <f>Invoice!C34</f>
        <v>0</v>
      </c>
      <c r="C32" s="87">
        <f>Invoice!B34</f>
        <v>0</v>
      </c>
      <c r="D32" s="92">
        <f t="shared" si="0"/>
        <v>0</v>
      </c>
      <c r="E32" s="92">
        <f t="shared" si="0"/>
        <v>0</v>
      </c>
      <c r="F32" s="93">
        <f>Invoice!G34</f>
        <v>0</v>
      </c>
      <c r="G32" s="94">
        <f t="shared" si="1"/>
        <v>0</v>
      </c>
    </row>
    <row r="33" spans="1:7" s="91" customFormat="1" hidden="1">
      <c r="A33" s="107" t="str">
        <f>Invoice!F35</f>
        <v>Exchange rate :</v>
      </c>
      <c r="B33" s="86">
        <f>Invoice!C35</f>
        <v>0</v>
      </c>
      <c r="C33" s="87">
        <f>Invoice!B35</f>
        <v>0</v>
      </c>
      <c r="D33" s="92">
        <f t="shared" si="0"/>
        <v>0</v>
      </c>
      <c r="E33" s="92">
        <f t="shared" si="0"/>
        <v>0</v>
      </c>
      <c r="F33" s="93">
        <f>Invoice!G35</f>
        <v>0</v>
      </c>
      <c r="G33" s="94">
        <f t="shared" si="1"/>
        <v>0</v>
      </c>
    </row>
    <row r="34" spans="1:7" s="91" customFormat="1" hidden="1">
      <c r="A34" s="107" t="str">
        <f>Invoice!F36</f>
        <v>Exchange rate :</v>
      </c>
      <c r="B34" s="86">
        <f>Invoice!C36</f>
        <v>0</v>
      </c>
      <c r="C34" s="87">
        <f>Invoice!B36</f>
        <v>0</v>
      </c>
      <c r="D34" s="92">
        <f t="shared" si="0"/>
        <v>0</v>
      </c>
      <c r="E34" s="92">
        <f t="shared" si="0"/>
        <v>0</v>
      </c>
      <c r="F34" s="93">
        <f>Invoice!G36</f>
        <v>0</v>
      </c>
      <c r="G34" s="94">
        <f t="shared" si="1"/>
        <v>0</v>
      </c>
    </row>
    <row r="35" spans="1:7" s="91" customFormat="1" hidden="1">
      <c r="A35" s="107" t="str">
        <f>Invoice!F37</f>
        <v>Exchange rate :</v>
      </c>
      <c r="B35" s="86">
        <f>Invoice!C37</f>
        <v>0</v>
      </c>
      <c r="C35" s="87">
        <f>Invoice!B37</f>
        <v>0</v>
      </c>
      <c r="D35" s="92">
        <f t="shared" si="0"/>
        <v>0</v>
      </c>
      <c r="E35" s="92">
        <f t="shared" si="0"/>
        <v>0</v>
      </c>
      <c r="F35" s="93">
        <f>Invoice!G37</f>
        <v>0</v>
      </c>
      <c r="G35" s="94">
        <f t="shared" si="1"/>
        <v>0</v>
      </c>
    </row>
    <row r="36" spans="1:7" s="91" customFormat="1" hidden="1">
      <c r="A36" s="107" t="str">
        <f>Invoice!F38</f>
        <v>Exchange rate :</v>
      </c>
      <c r="B36" s="86">
        <f>Invoice!C38</f>
        <v>0</v>
      </c>
      <c r="C36" s="87">
        <f>Invoice!B38</f>
        <v>0</v>
      </c>
      <c r="D36" s="92">
        <f t="shared" si="0"/>
        <v>0</v>
      </c>
      <c r="E36" s="92">
        <f t="shared" si="0"/>
        <v>0</v>
      </c>
      <c r="F36" s="93">
        <f>Invoice!G38</f>
        <v>0</v>
      </c>
      <c r="G36" s="94">
        <f t="shared" si="1"/>
        <v>0</v>
      </c>
    </row>
    <row r="37" spans="1:7" s="91" customFormat="1" hidden="1">
      <c r="A37" s="107" t="str">
        <f>Invoice!F39</f>
        <v>Exchange rate :</v>
      </c>
      <c r="B37" s="86">
        <f>Invoice!C39</f>
        <v>0</v>
      </c>
      <c r="C37" s="87">
        <f>Invoice!B39</f>
        <v>0</v>
      </c>
      <c r="D37" s="92">
        <f t="shared" si="0"/>
        <v>0</v>
      </c>
      <c r="E37" s="92">
        <f t="shared" si="0"/>
        <v>0</v>
      </c>
      <c r="F37" s="93">
        <f>Invoice!G39</f>
        <v>0</v>
      </c>
      <c r="G37" s="94">
        <f t="shared" si="1"/>
        <v>0</v>
      </c>
    </row>
    <row r="38" spans="1:7" s="91" customFormat="1" hidden="1">
      <c r="A38" s="107" t="str">
        <f>Invoice!F40</f>
        <v>Exchange rate :</v>
      </c>
      <c r="B38" s="86">
        <f>Invoice!C40</f>
        <v>0</v>
      </c>
      <c r="C38" s="87">
        <f>Invoice!B40</f>
        <v>0</v>
      </c>
      <c r="D38" s="92">
        <f t="shared" si="0"/>
        <v>0</v>
      </c>
      <c r="E38" s="92">
        <f t="shared" si="0"/>
        <v>0</v>
      </c>
      <c r="F38" s="93">
        <f>Invoice!G40</f>
        <v>0</v>
      </c>
      <c r="G38" s="94">
        <f t="shared" si="1"/>
        <v>0</v>
      </c>
    </row>
    <row r="39" spans="1:7" s="91" customFormat="1" hidden="1">
      <c r="A39" s="107" t="str">
        <f>Invoice!F41</f>
        <v>Exchange rate :</v>
      </c>
      <c r="B39" s="86">
        <f>Invoice!C41</f>
        <v>0</v>
      </c>
      <c r="C39" s="87">
        <f>Invoice!B41</f>
        <v>0</v>
      </c>
      <c r="D39" s="92">
        <f t="shared" si="0"/>
        <v>0</v>
      </c>
      <c r="E39" s="92">
        <f t="shared" si="0"/>
        <v>0</v>
      </c>
      <c r="F39" s="93">
        <f>Invoice!G41</f>
        <v>0</v>
      </c>
      <c r="G39" s="94">
        <f t="shared" si="1"/>
        <v>0</v>
      </c>
    </row>
    <row r="40" spans="1:7" s="91" customFormat="1" hidden="1">
      <c r="A40" s="107" t="str">
        <f>Invoice!F42</f>
        <v>Exchange rate :</v>
      </c>
      <c r="B40" s="86">
        <f>Invoice!C42</f>
        <v>0</v>
      </c>
      <c r="C40" s="87">
        <f>Invoice!B42</f>
        <v>0</v>
      </c>
      <c r="D40" s="92">
        <f t="shared" si="0"/>
        <v>0</v>
      </c>
      <c r="E40" s="92">
        <f t="shared" si="0"/>
        <v>0</v>
      </c>
      <c r="F40" s="93">
        <f>Invoice!G42</f>
        <v>0</v>
      </c>
      <c r="G40" s="94">
        <f t="shared" si="1"/>
        <v>0</v>
      </c>
    </row>
    <row r="41" spans="1:7" s="91" customFormat="1" hidden="1">
      <c r="A41" s="107" t="str">
        <f>Invoice!F43</f>
        <v>Exchange rate :</v>
      </c>
      <c r="B41" s="86">
        <f>Invoice!C43</f>
        <v>0</v>
      </c>
      <c r="C41" s="87">
        <f>Invoice!B43</f>
        <v>0</v>
      </c>
      <c r="D41" s="92">
        <f t="shared" si="0"/>
        <v>0</v>
      </c>
      <c r="E41" s="92">
        <f t="shared" si="0"/>
        <v>0</v>
      </c>
      <c r="F41" s="93">
        <f>Invoice!G43</f>
        <v>0</v>
      </c>
      <c r="G41" s="94">
        <f t="shared" si="1"/>
        <v>0</v>
      </c>
    </row>
    <row r="42" spans="1:7" s="91" customFormat="1" hidden="1">
      <c r="A42" s="107" t="str">
        <f>Invoice!F44</f>
        <v>Exchange rate :</v>
      </c>
      <c r="B42" s="86">
        <f>Invoice!C44</f>
        <v>0</v>
      </c>
      <c r="C42" s="87">
        <f>Invoice!B44</f>
        <v>0</v>
      </c>
      <c r="D42" s="92">
        <f t="shared" si="0"/>
        <v>0</v>
      </c>
      <c r="E42" s="92">
        <f t="shared" si="0"/>
        <v>0</v>
      </c>
      <c r="F42" s="93">
        <f>Invoice!G44</f>
        <v>0</v>
      </c>
      <c r="G42" s="94">
        <f t="shared" si="1"/>
        <v>0</v>
      </c>
    </row>
    <row r="43" spans="1:7" s="91" customFormat="1" hidden="1">
      <c r="A43" s="107" t="str">
        <f>Invoice!F45</f>
        <v>Exchange rate :</v>
      </c>
      <c r="B43" s="86">
        <f>Invoice!C45</f>
        <v>0</v>
      </c>
      <c r="C43" s="87">
        <f>Invoice!B45</f>
        <v>0</v>
      </c>
      <c r="D43" s="92">
        <f t="shared" si="0"/>
        <v>0</v>
      </c>
      <c r="E43" s="92">
        <f t="shared" si="0"/>
        <v>0</v>
      </c>
      <c r="F43" s="93">
        <f>Invoice!G45</f>
        <v>0</v>
      </c>
      <c r="G43" s="94">
        <f t="shared" si="1"/>
        <v>0</v>
      </c>
    </row>
    <row r="44" spans="1:7" s="91" customFormat="1" hidden="1">
      <c r="A44" s="107" t="str">
        <f>Invoice!F46</f>
        <v>Exchange rate :</v>
      </c>
      <c r="B44" s="86">
        <f>Invoice!C46</f>
        <v>0</v>
      </c>
      <c r="C44" s="87">
        <f>Invoice!B46</f>
        <v>0</v>
      </c>
      <c r="D44" s="92">
        <f t="shared" si="0"/>
        <v>0</v>
      </c>
      <c r="E44" s="92">
        <f t="shared" si="0"/>
        <v>0</v>
      </c>
      <c r="F44" s="93">
        <f>Invoice!G46</f>
        <v>0</v>
      </c>
      <c r="G44" s="94">
        <f t="shared" si="1"/>
        <v>0</v>
      </c>
    </row>
    <row r="45" spans="1:7" s="91" customFormat="1" hidden="1">
      <c r="A45" s="107" t="str">
        <f>Invoice!F47</f>
        <v>Exchange rate :</v>
      </c>
      <c r="B45" s="86">
        <f>Invoice!C47</f>
        <v>0</v>
      </c>
      <c r="C45" s="87">
        <f>Invoice!B47</f>
        <v>0</v>
      </c>
      <c r="D45" s="92">
        <f t="shared" si="0"/>
        <v>0</v>
      </c>
      <c r="E45" s="92">
        <f t="shared" si="0"/>
        <v>0</v>
      </c>
      <c r="F45" s="93">
        <f>Invoice!G47</f>
        <v>0</v>
      </c>
      <c r="G45" s="94">
        <f t="shared" si="1"/>
        <v>0</v>
      </c>
    </row>
    <row r="46" spans="1:7" s="91" customFormat="1" hidden="1">
      <c r="A46" s="107" t="str">
        <f>Invoice!F48</f>
        <v>Exchange rate :</v>
      </c>
      <c r="B46" s="86">
        <f>Invoice!C48</f>
        <v>0</v>
      </c>
      <c r="C46" s="87">
        <f>Invoice!B48</f>
        <v>0</v>
      </c>
      <c r="D46" s="92">
        <f t="shared" si="0"/>
        <v>0</v>
      </c>
      <c r="E46" s="92">
        <f t="shared" si="0"/>
        <v>0</v>
      </c>
      <c r="F46" s="93">
        <f>Invoice!G48</f>
        <v>0</v>
      </c>
      <c r="G46" s="94">
        <f t="shared" si="1"/>
        <v>0</v>
      </c>
    </row>
    <row r="47" spans="1:7" s="91" customFormat="1" hidden="1">
      <c r="A47" s="107" t="str">
        <f>Invoice!F49</f>
        <v>Exchange rate :</v>
      </c>
      <c r="B47" s="86">
        <f>Invoice!C49</f>
        <v>0</v>
      </c>
      <c r="C47" s="87">
        <f>Invoice!B49</f>
        <v>0</v>
      </c>
      <c r="D47" s="92">
        <f t="shared" si="0"/>
        <v>0</v>
      </c>
      <c r="E47" s="92">
        <f t="shared" si="0"/>
        <v>0</v>
      </c>
      <c r="F47" s="93">
        <f>Invoice!G49</f>
        <v>0</v>
      </c>
      <c r="G47" s="94">
        <f t="shared" si="1"/>
        <v>0</v>
      </c>
    </row>
    <row r="48" spans="1:7" s="91" customFormat="1" hidden="1">
      <c r="A48" s="107" t="str">
        <f>Invoice!F50</f>
        <v>Exchange rate :</v>
      </c>
      <c r="B48" s="86">
        <f>Invoice!C50</f>
        <v>0</v>
      </c>
      <c r="C48" s="87">
        <f>Invoice!B50</f>
        <v>0</v>
      </c>
      <c r="D48" s="92">
        <f t="shared" si="0"/>
        <v>0</v>
      </c>
      <c r="E48" s="92">
        <f t="shared" si="0"/>
        <v>0</v>
      </c>
      <c r="F48" s="93">
        <f>Invoice!G50</f>
        <v>0</v>
      </c>
      <c r="G48" s="94">
        <f t="shared" si="1"/>
        <v>0</v>
      </c>
    </row>
    <row r="49" spans="1:7" s="91" customFormat="1" hidden="1">
      <c r="A49" s="107" t="str">
        <f>Invoice!F51</f>
        <v>Exchange rate :</v>
      </c>
      <c r="B49" s="86">
        <f>Invoice!C51</f>
        <v>0</v>
      </c>
      <c r="C49" s="87">
        <f>Invoice!B51</f>
        <v>0</v>
      </c>
      <c r="D49" s="92">
        <f t="shared" si="0"/>
        <v>0</v>
      </c>
      <c r="E49" s="92">
        <f t="shared" si="0"/>
        <v>0</v>
      </c>
      <c r="F49" s="93">
        <f>Invoice!G51</f>
        <v>0</v>
      </c>
      <c r="G49" s="94">
        <f t="shared" si="1"/>
        <v>0</v>
      </c>
    </row>
    <row r="50" spans="1:7" s="91" customFormat="1" hidden="1">
      <c r="A50" s="107" t="str">
        <f>Invoice!F52</f>
        <v>Exchange rate :</v>
      </c>
      <c r="B50" s="86">
        <f>Invoice!C52</f>
        <v>0</v>
      </c>
      <c r="C50" s="87">
        <f>Invoice!B52</f>
        <v>0</v>
      </c>
      <c r="D50" s="92">
        <f t="shared" si="0"/>
        <v>0</v>
      </c>
      <c r="E50" s="92">
        <f t="shared" si="0"/>
        <v>0</v>
      </c>
      <c r="F50" s="93">
        <f>Invoice!G52</f>
        <v>0</v>
      </c>
      <c r="G50" s="94">
        <f t="shared" si="1"/>
        <v>0</v>
      </c>
    </row>
    <row r="51" spans="1:7" s="91" customFormat="1" hidden="1">
      <c r="A51" s="107" t="str">
        <f>Invoice!F53</f>
        <v>Exchange rate :</v>
      </c>
      <c r="B51" s="86">
        <f>Invoice!C53</f>
        <v>0</v>
      </c>
      <c r="C51" s="87">
        <f>Invoice!B53</f>
        <v>0</v>
      </c>
      <c r="D51" s="92">
        <f t="shared" si="0"/>
        <v>0</v>
      </c>
      <c r="E51" s="92">
        <f t="shared" si="0"/>
        <v>0</v>
      </c>
      <c r="F51" s="93">
        <f>Invoice!G53</f>
        <v>0</v>
      </c>
      <c r="G51" s="94">
        <f t="shared" si="1"/>
        <v>0</v>
      </c>
    </row>
    <row r="52" spans="1:7" s="91" customFormat="1" hidden="1">
      <c r="A52" s="107" t="str">
        <f>Invoice!F54</f>
        <v>Exchange rate :</v>
      </c>
      <c r="B52" s="86">
        <f>Invoice!C54</f>
        <v>0</v>
      </c>
      <c r="C52" s="87">
        <f>Invoice!B54</f>
        <v>0</v>
      </c>
      <c r="D52" s="92">
        <f t="shared" si="0"/>
        <v>0</v>
      </c>
      <c r="E52" s="92">
        <f t="shared" si="0"/>
        <v>0</v>
      </c>
      <c r="F52" s="93">
        <f>Invoice!G54</f>
        <v>0</v>
      </c>
      <c r="G52" s="94">
        <f t="shared" si="1"/>
        <v>0</v>
      </c>
    </row>
    <row r="53" spans="1:7" s="91" customFormat="1" hidden="1">
      <c r="A53" s="107" t="str">
        <f>Invoice!F55</f>
        <v>Exchange rate :</v>
      </c>
      <c r="B53" s="86">
        <f>Invoice!C55</f>
        <v>0</v>
      </c>
      <c r="C53" s="87">
        <f>Invoice!B55</f>
        <v>0</v>
      </c>
      <c r="D53" s="92">
        <f t="shared" si="0"/>
        <v>0</v>
      </c>
      <c r="E53" s="92">
        <f t="shared" si="0"/>
        <v>0</v>
      </c>
      <c r="F53" s="93">
        <f>Invoice!G55</f>
        <v>0</v>
      </c>
      <c r="G53" s="94">
        <f t="shared" si="1"/>
        <v>0</v>
      </c>
    </row>
    <row r="54" spans="1:7" s="91" customFormat="1" hidden="1">
      <c r="A54" s="107" t="str">
        <f>Invoice!F56</f>
        <v>Exchange rate :</v>
      </c>
      <c r="B54" s="86">
        <f>Invoice!C56</f>
        <v>0</v>
      </c>
      <c r="C54" s="87">
        <f>Invoice!B56</f>
        <v>0</v>
      </c>
      <c r="D54" s="92">
        <f t="shared" si="0"/>
        <v>0</v>
      </c>
      <c r="E54" s="92">
        <f t="shared" si="0"/>
        <v>0</v>
      </c>
      <c r="F54" s="93">
        <f>Invoice!G56</f>
        <v>0</v>
      </c>
      <c r="G54" s="94">
        <f t="shared" si="1"/>
        <v>0</v>
      </c>
    </row>
    <row r="55" spans="1:7" s="91" customFormat="1" hidden="1">
      <c r="A55" s="107" t="str">
        <f>Invoice!F57</f>
        <v>Exchange rate :</v>
      </c>
      <c r="B55" s="86">
        <f>Invoice!C57</f>
        <v>0</v>
      </c>
      <c r="C55" s="87">
        <f>Invoice!B57</f>
        <v>0</v>
      </c>
      <c r="D55" s="92">
        <f t="shared" si="0"/>
        <v>0</v>
      </c>
      <c r="E55" s="92">
        <f t="shared" si="0"/>
        <v>0</v>
      </c>
      <c r="F55" s="93">
        <f>Invoice!G57</f>
        <v>0</v>
      </c>
      <c r="G55" s="94">
        <f t="shared" si="1"/>
        <v>0</v>
      </c>
    </row>
    <row r="56" spans="1:7" s="91" customFormat="1" hidden="1">
      <c r="A56" s="107" t="str">
        <f>Invoice!F58</f>
        <v>Exchange rate :</v>
      </c>
      <c r="B56" s="86">
        <f>Invoice!C58</f>
        <v>0</v>
      </c>
      <c r="C56" s="87">
        <f>Invoice!B58</f>
        <v>0</v>
      </c>
      <c r="D56" s="92">
        <f t="shared" si="0"/>
        <v>0</v>
      </c>
      <c r="E56" s="92">
        <f t="shared" si="0"/>
        <v>0</v>
      </c>
      <c r="F56" s="93">
        <f>Invoice!G58</f>
        <v>0</v>
      </c>
      <c r="G56" s="94">
        <f t="shared" si="1"/>
        <v>0</v>
      </c>
    </row>
    <row r="57" spans="1:7" s="91" customFormat="1" hidden="1">
      <c r="A57" s="107" t="str">
        <f>Invoice!F59</f>
        <v>Exchange rate :</v>
      </c>
      <c r="B57" s="86">
        <f>Invoice!C59</f>
        <v>0</v>
      </c>
      <c r="C57" s="87">
        <f>Invoice!B59</f>
        <v>0</v>
      </c>
      <c r="D57" s="92">
        <f t="shared" si="0"/>
        <v>0</v>
      </c>
      <c r="E57" s="92">
        <f t="shared" si="0"/>
        <v>0</v>
      </c>
      <c r="F57" s="93">
        <f>Invoice!G59</f>
        <v>0</v>
      </c>
      <c r="G57" s="94">
        <f t="shared" si="1"/>
        <v>0</v>
      </c>
    </row>
    <row r="58" spans="1:7" s="91" customFormat="1" hidden="1">
      <c r="A58" s="107" t="str">
        <f>Invoice!F60</f>
        <v>Exchange rate :</v>
      </c>
      <c r="B58" s="86">
        <f>Invoice!C60</f>
        <v>0</v>
      </c>
      <c r="C58" s="87">
        <f>Invoice!B60</f>
        <v>0</v>
      </c>
      <c r="D58" s="92">
        <f t="shared" si="0"/>
        <v>0</v>
      </c>
      <c r="E58" s="92">
        <f t="shared" si="0"/>
        <v>0</v>
      </c>
      <c r="F58" s="93">
        <f>Invoice!G60</f>
        <v>0</v>
      </c>
      <c r="G58" s="94">
        <f t="shared" si="1"/>
        <v>0</v>
      </c>
    </row>
    <row r="59" spans="1:7" s="91" customFormat="1" hidden="1">
      <c r="A59" s="107" t="str">
        <f>Invoice!F61</f>
        <v>Exchange rate :</v>
      </c>
      <c r="B59" s="86">
        <f>Invoice!C61</f>
        <v>0</v>
      </c>
      <c r="C59" s="87">
        <f>Invoice!B61</f>
        <v>0</v>
      </c>
      <c r="D59" s="92">
        <f t="shared" si="0"/>
        <v>0</v>
      </c>
      <c r="E59" s="92">
        <f t="shared" si="0"/>
        <v>0</v>
      </c>
      <c r="F59" s="93">
        <f>Invoice!G61</f>
        <v>0</v>
      </c>
      <c r="G59" s="94">
        <f t="shared" si="1"/>
        <v>0</v>
      </c>
    </row>
    <row r="60" spans="1:7" s="91" customFormat="1" hidden="1">
      <c r="A60" s="107" t="str">
        <f>Invoice!F62</f>
        <v>Exchange rate :</v>
      </c>
      <c r="B60" s="86">
        <f>Invoice!C62</f>
        <v>0</v>
      </c>
      <c r="C60" s="87">
        <f>Invoice!B62</f>
        <v>0</v>
      </c>
      <c r="D60" s="92">
        <f t="shared" si="0"/>
        <v>0</v>
      </c>
      <c r="E60" s="92">
        <f t="shared" si="0"/>
        <v>0</v>
      </c>
      <c r="F60" s="93">
        <f>Invoice!G62</f>
        <v>0</v>
      </c>
      <c r="G60" s="94">
        <f t="shared" si="1"/>
        <v>0</v>
      </c>
    </row>
    <row r="61" spans="1:7" s="91" customFormat="1" hidden="1">
      <c r="A61" s="107" t="str">
        <f>Invoice!F63</f>
        <v>Exchange rate :</v>
      </c>
      <c r="B61" s="86">
        <f>Invoice!C63</f>
        <v>0</v>
      </c>
      <c r="C61" s="87">
        <f>Invoice!B63</f>
        <v>0</v>
      </c>
      <c r="D61" s="92">
        <f t="shared" si="0"/>
        <v>0</v>
      </c>
      <c r="E61" s="92">
        <f t="shared" si="0"/>
        <v>0</v>
      </c>
      <c r="F61" s="93">
        <f>Invoice!G63</f>
        <v>0</v>
      </c>
      <c r="G61" s="94">
        <f t="shared" si="1"/>
        <v>0</v>
      </c>
    </row>
    <row r="62" spans="1:7" s="91" customFormat="1" hidden="1">
      <c r="A62" s="107" t="str">
        <f>Invoice!F64</f>
        <v>Exchange rate :</v>
      </c>
      <c r="B62" s="86">
        <f>Invoice!C64</f>
        <v>0</v>
      </c>
      <c r="C62" s="87">
        <f>Invoice!B64</f>
        <v>0</v>
      </c>
      <c r="D62" s="92">
        <f t="shared" si="0"/>
        <v>0</v>
      </c>
      <c r="E62" s="92">
        <f t="shared" si="0"/>
        <v>0</v>
      </c>
      <c r="F62" s="93">
        <f>Invoice!G64</f>
        <v>0</v>
      </c>
      <c r="G62" s="94">
        <f t="shared" si="1"/>
        <v>0</v>
      </c>
    </row>
    <row r="63" spans="1:7" s="91" customFormat="1" hidden="1">
      <c r="A63" s="107" t="str">
        <f>Invoice!F65</f>
        <v>Exchange rate :</v>
      </c>
      <c r="B63" s="86">
        <f>Invoice!C65</f>
        <v>0</v>
      </c>
      <c r="C63" s="87">
        <f>Invoice!B65</f>
        <v>0</v>
      </c>
      <c r="D63" s="92">
        <f t="shared" si="0"/>
        <v>0</v>
      </c>
      <c r="E63" s="92">
        <f t="shared" si="0"/>
        <v>0</v>
      </c>
      <c r="F63" s="93">
        <f>Invoice!G65</f>
        <v>0</v>
      </c>
      <c r="G63" s="94">
        <f t="shared" si="1"/>
        <v>0</v>
      </c>
    </row>
    <row r="64" spans="1:7" s="91" customFormat="1" hidden="1">
      <c r="A64" s="107" t="str">
        <f>Invoice!F66</f>
        <v>Exchange rate :</v>
      </c>
      <c r="B64" s="86">
        <f>Invoice!C66</f>
        <v>0</v>
      </c>
      <c r="C64" s="87">
        <f>Invoice!B66</f>
        <v>0</v>
      </c>
      <c r="D64" s="92">
        <f t="shared" si="0"/>
        <v>0</v>
      </c>
      <c r="E64" s="92">
        <f t="shared" si="0"/>
        <v>0</v>
      </c>
      <c r="F64" s="93">
        <f>Invoice!G66</f>
        <v>0</v>
      </c>
      <c r="G64" s="94">
        <f t="shared" si="1"/>
        <v>0</v>
      </c>
    </row>
    <row r="65" spans="1:7" s="91" customFormat="1" hidden="1">
      <c r="A65" s="107" t="str">
        <f>Invoice!F67</f>
        <v>Exchange rate :</v>
      </c>
      <c r="B65" s="86">
        <f>Invoice!C67</f>
        <v>0</v>
      </c>
      <c r="C65" s="87">
        <f>Invoice!B67</f>
        <v>0</v>
      </c>
      <c r="D65" s="92">
        <f t="shared" ref="D65:D128" si="2">F65/$D$14</f>
        <v>0</v>
      </c>
      <c r="E65" s="92">
        <f t="shared" ref="E65:E128" si="3">G65/$D$14</f>
        <v>0</v>
      </c>
      <c r="F65" s="93">
        <f>Invoice!G67</f>
        <v>0</v>
      </c>
      <c r="G65" s="94">
        <f t="shared" ref="G65:G128" si="4">C65*F65</f>
        <v>0</v>
      </c>
    </row>
    <row r="66" spans="1:7" s="91" customFormat="1" hidden="1">
      <c r="A66" s="107" t="str">
        <f>Invoice!F68</f>
        <v>Exchange rate :</v>
      </c>
      <c r="B66" s="86">
        <f>Invoice!C68</f>
        <v>0</v>
      </c>
      <c r="C66" s="87">
        <f>Invoice!B68</f>
        <v>0</v>
      </c>
      <c r="D66" s="92">
        <f t="shared" si="2"/>
        <v>0</v>
      </c>
      <c r="E66" s="92">
        <f t="shared" si="3"/>
        <v>0</v>
      </c>
      <c r="F66" s="93">
        <f>Invoice!G68</f>
        <v>0</v>
      </c>
      <c r="G66" s="94">
        <f t="shared" si="4"/>
        <v>0</v>
      </c>
    </row>
    <row r="67" spans="1:7" s="91" customFormat="1" hidden="1">
      <c r="A67" s="107" t="str">
        <f>Invoice!F69</f>
        <v>Exchange rate :</v>
      </c>
      <c r="B67" s="86">
        <f>Invoice!C69</f>
        <v>0</v>
      </c>
      <c r="C67" s="87">
        <f>Invoice!B69</f>
        <v>0</v>
      </c>
      <c r="D67" s="92">
        <f t="shared" si="2"/>
        <v>0</v>
      </c>
      <c r="E67" s="92">
        <f t="shared" si="3"/>
        <v>0</v>
      </c>
      <c r="F67" s="93">
        <f>Invoice!G69</f>
        <v>0</v>
      </c>
      <c r="G67" s="94">
        <f t="shared" si="4"/>
        <v>0</v>
      </c>
    </row>
    <row r="68" spans="1:7" s="91" customFormat="1" hidden="1">
      <c r="A68" s="107" t="str">
        <f>Invoice!F70</f>
        <v>Exchange rate :</v>
      </c>
      <c r="B68" s="86">
        <f>Invoice!C70</f>
        <v>0</v>
      </c>
      <c r="C68" s="87">
        <f>Invoice!B70</f>
        <v>0</v>
      </c>
      <c r="D68" s="92">
        <f t="shared" si="2"/>
        <v>0</v>
      </c>
      <c r="E68" s="92">
        <f t="shared" si="3"/>
        <v>0</v>
      </c>
      <c r="F68" s="93">
        <f>Invoice!G70</f>
        <v>0</v>
      </c>
      <c r="G68" s="94">
        <f t="shared" si="4"/>
        <v>0</v>
      </c>
    </row>
    <row r="69" spans="1:7" s="91" customFormat="1" hidden="1">
      <c r="A69" s="107" t="str">
        <f>Invoice!F71</f>
        <v>Exchange rate :</v>
      </c>
      <c r="B69" s="86">
        <f>Invoice!C71</f>
        <v>0</v>
      </c>
      <c r="C69" s="87">
        <f>Invoice!B71</f>
        <v>0</v>
      </c>
      <c r="D69" s="92">
        <f t="shared" si="2"/>
        <v>0</v>
      </c>
      <c r="E69" s="92">
        <f t="shared" si="3"/>
        <v>0</v>
      </c>
      <c r="F69" s="93">
        <f>Invoice!G71</f>
        <v>0</v>
      </c>
      <c r="G69" s="94">
        <f t="shared" si="4"/>
        <v>0</v>
      </c>
    </row>
    <row r="70" spans="1:7" s="91" customFormat="1" hidden="1">
      <c r="A70" s="107" t="str">
        <f>Invoice!F72</f>
        <v>Exchange rate :</v>
      </c>
      <c r="B70" s="86">
        <f>Invoice!C72</f>
        <v>0</v>
      </c>
      <c r="C70" s="87">
        <f>Invoice!B72</f>
        <v>0</v>
      </c>
      <c r="D70" s="92">
        <f t="shared" si="2"/>
        <v>0</v>
      </c>
      <c r="E70" s="92">
        <f t="shared" si="3"/>
        <v>0</v>
      </c>
      <c r="F70" s="93">
        <f>Invoice!G72</f>
        <v>0</v>
      </c>
      <c r="G70" s="94">
        <f t="shared" si="4"/>
        <v>0</v>
      </c>
    </row>
    <row r="71" spans="1:7" s="91" customFormat="1" hidden="1">
      <c r="A71" s="107" t="str">
        <f>Invoice!F73</f>
        <v>Exchange rate :</v>
      </c>
      <c r="B71" s="86">
        <f>Invoice!C73</f>
        <v>0</v>
      </c>
      <c r="C71" s="87">
        <f>Invoice!B73</f>
        <v>0</v>
      </c>
      <c r="D71" s="92">
        <f t="shared" si="2"/>
        <v>0</v>
      </c>
      <c r="E71" s="92">
        <f t="shared" si="3"/>
        <v>0</v>
      </c>
      <c r="F71" s="93">
        <f>Invoice!G73</f>
        <v>0</v>
      </c>
      <c r="G71" s="94">
        <f t="shared" si="4"/>
        <v>0</v>
      </c>
    </row>
    <row r="72" spans="1:7" s="91" customFormat="1" hidden="1">
      <c r="A72" s="107" t="str">
        <f>Invoice!F74</f>
        <v>Exchange rate :</v>
      </c>
      <c r="B72" s="86">
        <f>Invoice!C74</f>
        <v>0</v>
      </c>
      <c r="C72" s="87">
        <f>Invoice!B74</f>
        <v>0</v>
      </c>
      <c r="D72" s="92">
        <f t="shared" si="2"/>
        <v>0</v>
      </c>
      <c r="E72" s="92">
        <f t="shared" si="3"/>
        <v>0</v>
      </c>
      <c r="F72" s="93">
        <f>Invoice!G74</f>
        <v>0</v>
      </c>
      <c r="G72" s="94">
        <f t="shared" si="4"/>
        <v>0</v>
      </c>
    </row>
    <row r="73" spans="1:7" s="91" customFormat="1" hidden="1">
      <c r="A73" s="107" t="str">
        <f>Invoice!F75</f>
        <v>Exchange rate :</v>
      </c>
      <c r="B73" s="86">
        <f>Invoice!C75</f>
        <v>0</v>
      </c>
      <c r="C73" s="87">
        <f>Invoice!B75</f>
        <v>0</v>
      </c>
      <c r="D73" s="92">
        <f t="shared" si="2"/>
        <v>0</v>
      </c>
      <c r="E73" s="92">
        <f t="shared" si="3"/>
        <v>0</v>
      </c>
      <c r="F73" s="93">
        <f>Invoice!G75</f>
        <v>0</v>
      </c>
      <c r="G73" s="94">
        <f t="shared" si="4"/>
        <v>0</v>
      </c>
    </row>
    <row r="74" spans="1:7" s="91" customFormat="1" hidden="1">
      <c r="A74" s="107" t="str">
        <f>Invoice!F76</f>
        <v>Exchange rate :</v>
      </c>
      <c r="B74" s="86">
        <f>Invoice!C76</f>
        <v>0</v>
      </c>
      <c r="C74" s="87">
        <f>Invoice!B76</f>
        <v>0</v>
      </c>
      <c r="D74" s="92">
        <f t="shared" si="2"/>
        <v>0</v>
      </c>
      <c r="E74" s="92">
        <f t="shared" si="3"/>
        <v>0</v>
      </c>
      <c r="F74" s="93">
        <f>Invoice!G76</f>
        <v>0</v>
      </c>
      <c r="G74" s="94">
        <f t="shared" si="4"/>
        <v>0</v>
      </c>
    </row>
    <row r="75" spans="1:7" s="91" customFormat="1" hidden="1">
      <c r="A75" s="107" t="str">
        <f>Invoice!F77</f>
        <v>Exchange rate :</v>
      </c>
      <c r="B75" s="86">
        <f>Invoice!C77</f>
        <v>0</v>
      </c>
      <c r="C75" s="87">
        <f>Invoice!B77</f>
        <v>0</v>
      </c>
      <c r="D75" s="92">
        <f t="shared" si="2"/>
        <v>0</v>
      </c>
      <c r="E75" s="92">
        <f t="shared" si="3"/>
        <v>0</v>
      </c>
      <c r="F75" s="93">
        <f>Invoice!G77</f>
        <v>0</v>
      </c>
      <c r="G75" s="94">
        <f t="shared" si="4"/>
        <v>0</v>
      </c>
    </row>
    <row r="76" spans="1:7" s="91" customFormat="1" hidden="1">
      <c r="A76" s="107" t="str">
        <f>Invoice!F78</f>
        <v>Exchange rate :</v>
      </c>
      <c r="B76" s="86">
        <f>Invoice!C78</f>
        <v>0</v>
      </c>
      <c r="C76" s="87">
        <f>Invoice!B78</f>
        <v>0</v>
      </c>
      <c r="D76" s="92">
        <f t="shared" si="2"/>
        <v>0</v>
      </c>
      <c r="E76" s="92">
        <f t="shared" si="3"/>
        <v>0</v>
      </c>
      <c r="F76" s="93">
        <f>Invoice!G78</f>
        <v>0</v>
      </c>
      <c r="G76" s="94">
        <f t="shared" si="4"/>
        <v>0</v>
      </c>
    </row>
    <row r="77" spans="1:7" s="91" customFormat="1" hidden="1">
      <c r="A77" s="107" t="str">
        <f>Invoice!F79</f>
        <v>Exchange rate :</v>
      </c>
      <c r="B77" s="86">
        <f>Invoice!C79</f>
        <v>0</v>
      </c>
      <c r="C77" s="87">
        <f>Invoice!B79</f>
        <v>0</v>
      </c>
      <c r="D77" s="92">
        <f t="shared" si="2"/>
        <v>0</v>
      </c>
      <c r="E77" s="92">
        <f t="shared" si="3"/>
        <v>0</v>
      </c>
      <c r="F77" s="93">
        <f>Invoice!G79</f>
        <v>0</v>
      </c>
      <c r="G77" s="94">
        <f t="shared" si="4"/>
        <v>0</v>
      </c>
    </row>
    <row r="78" spans="1:7" s="91" customFormat="1" hidden="1">
      <c r="A78" s="107" t="str">
        <f>Invoice!F80</f>
        <v>Exchange rate :</v>
      </c>
      <c r="B78" s="86">
        <f>Invoice!C80</f>
        <v>0</v>
      </c>
      <c r="C78" s="87">
        <f>Invoice!B80</f>
        <v>0</v>
      </c>
      <c r="D78" s="92">
        <f t="shared" si="2"/>
        <v>0</v>
      </c>
      <c r="E78" s="92">
        <f t="shared" si="3"/>
        <v>0</v>
      </c>
      <c r="F78" s="93">
        <f>Invoice!G80</f>
        <v>0</v>
      </c>
      <c r="G78" s="94">
        <f t="shared" si="4"/>
        <v>0</v>
      </c>
    </row>
    <row r="79" spans="1:7" s="91" customFormat="1" hidden="1">
      <c r="A79" s="107" t="str">
        <f>Invoice!F81</f>
        <v>Exchange rate :</v>
      </c>
      <c r="B79" s="86">
        <f>Invoice!C81</f>
        <v>0</v>
      </c>
      <c r="C79" s="87">
        <f>Invoice!B81</f>
        <v>0</v>
      </c>
      <c r="D79" s="92">
        <f t="shared" si="2"/>
        <v>0</v>
      </c>
      <c r="E79" s="92">
        <f t="shared" si="3"/>
        <v>0</v>
      </c>
      <c r="F79" s="93">
        <f>Invoice!G81</f>
        <v>0</v>
      </c>
      <c r="G79" s="94">
        <f t="shared" si="4"/>
        <v>0</v>
      </c>
    </row>
    <row r="80" spans="1:7" s="91" customFormat="1" hidden="1">
      <c r="A80" s="107" t="str">
        <f>Invoice!F82</f>
        <v>Exchange rate :</v>
      </c>
      <c r="B80" s="86">
        <f>Invoice!C82</f>
        <v>0</v>
      </c>
      <c r="C80" s="87">
        <f>Invoice!B82</f>
        <v>0</v>
      </c>
      <c r="D80" s="92">
        <f t="shared" si="2"/>
        <v>0</v>
      </c>
      <c r="E80" s="92">
        <f t="shared" si="3"/>
        <v>0</v>
      </c>
      <c r="F80" s="93">
        <f>Invoice!G82</f>
        <v>0</v>
      </c>
      <c r="G80" s="94">
        <f t="shared" si="4"/>
        <v>0</v>
      </c>
    </row>
    <row r="81" spans="1:7" s="91" customFormat="1" hidden="1">
      <c r="A81" s="107" t="str">
        <f>Invoice!F83</f>
        <v>Exchange rate :</v>
      </c>
      <c r="B81" s="86">
        <f>Invoice!C83</f>
        <v>0</v>
      </c>
      <c r="C81" s="87">
        <f>Invoice!B83</f>
        <v>0</v>
      </c>
      <c r="D81" s="92">
        <f t="shared" si="2"/>
        <v>0</v>
      </c>
      <c r="E81" s="92">
        <f t="shared" si="3"/>
        <v>0</v>
      </c>
      <c r="F81" s="93">
        <f>Invoice!G83</f>
        <v>0</v>
      </c>
      <c r="G81" s="94">
        <f t="shared" si="4"/>
        <v>0</v>
      </c>
    </row>
    <row r="82" spans="1:7" s="91" customFormat="1" hidden="1">
      <c r="A82" s="107" t="str">
        <f>Invoice!F84</f>
        <v>Exchange rate :</v>
      </c>
      <c r="B82" s="86">
        <f>Invoice!C84</f>
        <v>0</v>
      </c>
      <c r="C82" s="87">
        <f>Invoice!B84</f>
        <v>0</v>
      </c>
      <c r="D82" s="92">
        <f t="shared" si="2"/>
        <v>0</v>
      </c>
      <c r="E82" s="92">
        <f t="shared" si="3"/>
        <v>0</v>
      </c>
      <c r="F82" s="93">
        <f>Invoice!G84</f>
        <v>0</v>
      </c>
      <c r="G82" s="94">
        <f t="shared" si="4"/>
        <v>0</v>
      </c>
    </row>
    <row r="83" spans="1:7" s="91" customFormat="1" hidden="1">
      <c r="A83" s="107" t="str">
        <f>Invoice!F85</f>
        <v>Exchange rate :</v>
      </c>
      <c r="B83" s="86">
        <f>Invoice!C85</f>
        <v>0</v>
      </c>
      <c r="C83" s="87">
        <f>Invoice!B85</f>
        <v>0</v>
      </c>
      <c r="D83" s="92">
        <f t="shared" si="2"/>
        <v>0</v>
      </c>
      <c r="E83" s="92">
        <f t="shared" si="3"/>
        <v>0</v>
      </c>
      <c r="F83" s="93">
        <f>Invoice!G85</f>
        <v>0</v>
      </c>
      <c r="G83" s="94">
        <f t="shared" si="4"/>
        <v>0</v>
      </c>
    </row>
    <row r="84" spans="1:7" s="91" customFormat="1" hidden="1">
      <c r="A84" s="107" t="str">
        <f>Invoice!F86</f>
        <v>Exchange rate :</v>
      </c>
      <c r="B84" s="86">
        <f>Invoice!C86</f>
        <v>0</v>
      </c>
      <c r="C84" s="87">
        <f>Invoice!B86</f>
        <v>0</v>
      </c>
      <c r="D84" s="92">
        <f t="shared" si="2"/>
        <v>0</v>
      </c>
      <c r="E84" s="92">
        <f t="shared" si="3"/>
        <v>0</v>
      </c>
      <c r="F84" s="93">
        <f>Invoice!G86</f>
        <v>0</v>
      </c>
      <c r="G84" s="94">
        <f t="shared" si="4"/>
        <v>0</v>
      </c>
    </row>
    <row r="85" spans="1:7" s="91" customFormat="1" hidden="1">
      <c r="A85" s="107" t="str">
        <f>Invoice!F87</f>
        <v>Exchange rate :</v>
      </c>
      <c r="B85" s="86">
        <f>Invoice!C87</f>
        <v>0</v>
      </c>
      <c r="C85" s="87">
        <f>Invoice!B87</f>
        <v>0</v>
      </c>
      <c r="D85" s="92">
        <f t="shared" si="2"/>
        <v>0</v>
      </c>
      <c r="E85" s="92">
        <f t="shared" si="3"/>
        <v>0</v>
      </c>
      <c r="F85" s="93">
        <f>Invoice!G87</f>
        <v>0</v>
      </c>
      <c r="G85" s="94">
        <f t="shared" si="4"/>
        <v>0</v>
      </c>
    </row>
    <row r="86" spans="1:7" s="91" customFormat="1" hidden="1">
      <c r="A86" s="107" t="str">
        <f>Invoice!F88</f>
        <v>Exchange rate :</v>
      </c>
      <c r="B86" s="86">
        <f>Invoice!C88</f>
        <v>0</v>
      </c>
      <c r="C86" s="87">
        <f>Invoice!B88</f>
        <v>0</v>
      </c>
      <c r="D86" s="92">
        <f t="shared" si="2"/>
        <v>0</v>
      </c>
      <c r="E86" s="92">
        <f t="shared" si="3"/>
        <v>0</v>
      </c>
      <c r="F86" s="93">
        <f>Invoice!G88</f>
        <v>0</v>
      </c>
      <c r="G86" s="94">
        <f t="shared" si="4"/>
        <v>0</v>
      </c>
    </row>
    <row r="87" spans="1:7" s="91" customFormat="1" hidden="1">
      <c r="A87" s="107" t="str">
        <f>Invoice!F89</f>
        <v>Exchange rate :</v>
      </c>
      <c r="B87" s="86">
        <f>Invoice!C89</f>
        <v>0</v>
      </c>
      <c r="C87" s="87">
        <f>Invoice!B89</f>
        <v>0</v>
      </c>
      <c r="D87" s="92">
        <f t="shared" si="2"/>
        <v>0</v>
      </c>
      <c r="E87" s="92">
        <f t="shared" si="3"/>
        <v>0</v>
      </c>
      <c r="F87" s="93">
        <f>Invoice!G89</f>
        <v>0</v>
      </c>
      <c r="G87" s="94">
        <f t="shared" si="4"/>
        <v>0</v>
      </c>
    </row>
    <row r="88" spans="1:7" s="91" customFormat="1" hidden="1">
      <c r="A88" s="107" t="str">
        <f>Invoice!F90</f>
        <v>Exchange rate :</v>
      </c>
      <c r="B88" s="86">
        <f>Invoice!C90</f>
        <v>0</v>
      </c>
      <c r="C88" s="87">
        <f>Invoice!B90</f>
        <v>0</v>
      </c>
      <c r="D88" s="92">
        <f t="shared" si="2"/>
        <v>0</v>
      </c>
      <c r="E88" s="92">
        <f t="shared" si="3"/>
        <v>0</v>
      </c>
      <c r="F88" s="93">
        <f>Invoice!G90</f>
        <v>0</v>
      </c>
      <c r="G88" s="94">
        <f t="shared" si="4"/>
        <v>0</v>
      </c>
    </row>
    <row r="89" spans="1:7" s="91" customFormat="1" hidden="1">
      <c r="A89" s="107" t="str">
        <f>Invoice!F91</f>
        <v>Exchange rate :</v>
      </c>
      <c r="B89" s="86">
        <f>Invoice!C91</f>
        <v>0</v>
      </c>
      <c r="C89" s="87">
        <f>Invoice!B91</f>
        <v>0</v>
      </c>
      <c r="D89" s="92">
        <f t="shared" si="2"/>
        <v>0</v>
      </c>
      <c r="E89" s="92">
        <f t="shared" si="3"/>
        <v>0</v>
      </c>
      <c r="F89" s="93">
        <f>Invoice!G91</f>
        <v>0</v>
      </c>
      <c r="G89" s="94">
        <f t="shared" si="4"/>
        <v>0</v>
      </c>
    </row>
    <row r="90" spans="1:7" s="91" customFormat="1" hidden="1">
      <c r="A90" s="107" t="str">
        <f>Invoice!F92</f>
        <v>Exchange rate :</v>
      </c>
      <c r="B90" s="86">
        <f>Invoice!C92</f>
        <v>0</v>
      </c>
      <c r="C90" s="87">
        <f>Invoice!B92</f>
        <v>0</v>
      </c>
      <c r="D90" s="92">
        <f t="shared" si="2"/>
        <v>0</v>
      </c>
      <c r="E90" s="92">
        <f t="shared" si="3"/>
        <v>0</v>
      </c>
      <c r="F90" s="93">
        <f>Invoice!G92</f>
        <v>0</v>
      </c>
      <c r="G90" s="94">
        <f t="shared" si="4"/>
        <v>0</v>
      </c>
    </row>
    <row r="91" spans="1:7" s="91" customFormat="1" hidden="1">
      <c r="A91" s="107" t="str">
        <f>Invoice!F93</f>
        <v>Exchange rate :</v>
      </c>
      <c r="B91" s="86">
        <f>Invoice!C93</f>
        <v>0</v>
      </c>
      <c r="C91" s="87">
        <f>Invoice!B93</f>
        <v>0</v>
      </c>
      <c r="D91" s="92">
        <f t="shared" si="2"/>
        <v>0</v>
      </c>
      <c r="E91" s="92">
        <f t="shared" si="3"/>
        <v>0</v>
      </c>
      <c r="F91" s="93">
        <f>Invoice!G93</f>
        <v>0</v>
      </c>
      <c r="G91" s="94">
        <f t="shared" si="4"/>
        <v>0</v>
      </c>
    </row>
    <row r="92" spans="1:7" s="91" customFormat="1" hidden="1">
      <c r="A92" s="107" t="str">
        <f>Invoice!F94</f>
        <v>Exchange rate :</v>
      </c>
      <c r="B92" s="86">
        <f>Invoice!C94</f>
        <v>0</v>
      </c>
      <c r="C92" s="87">
        <f>Invoice!B94</f>
        <v>0</v>
      </c>
      <c r="D92" s="92">
        <f t="shared" si="2"/>
        <v>0</v>
      </c>
      <c r="E92" s="92">
        <f t="shared" si="3"/>
        <v>0</v>
      </c>
      <c r="F92" s="93">
        <f>Invoice!G94</f>
        <v>0</v>
      </c>
      <c r="G92" s="94">
        <f t="shared" si="4"/>
        <v>0</v>
      </c>
    </row>
    <row r="93" spans="1:7" s="91" customFormat="1" hidden="1">
      <c r="A93" s="107" t="str">
        <f>Invoice!F95</f>
        <v>Exchange rate :</v>
      </c>
      <c r="B93" s="86">
        <f>Invoice!C95</f>
        <v>0</v>
      </c>
      <c r="C93" s="87">
        <f>Invoice!B95</f>
        <v>0</v>
      </c>
      <c r="D93" s="92">
        <f t="shared" si="2"/>
        <v>0</v>
      </c>
      <c r="E93" s="92">
        <f t="shared" si="3"/>
        <v>0</v>
      </c>
      <c r="F93" s="93">
        <f>Invoice!G95</f>
        <v>0</v>
      </c>
      <c r="G93" s="94">
        <f t="shared" si="4"/>
        <v>0</v>
      </c>
    </row>
    <row r="94" spans="1:7" s="91" customFormat="1" hidden="1">
      <c r="A94" s="107" t="str">
        <f>Invoice!F96</f>
        <v>Exchange rate :</v>
      </c>
      <c r="B94" s="86">
        <f>Invoice!C96</f>
        <v>0</v>
      </c>
      <c r="C94" s="87">
        <f>Invoice!B96</f>
        <v>0</v>
      </c>
      <c r="D94" s="92">
        <f t="shared" si="2"/>
        <v>0</v>
      </c>
      <c r="E94" s="92">
        <f t="shared" si="3"/>
        <v>0</v>
      </c>
      <c r="F94" s="93">
        <f>Invoice!G96</f>
        <v>0</v>
      </c>
      <c r="G94" s="94">
        <f t="shared" si="4"/>
        <v>0</v>
      </c>
    </row>
    <row r="95" spans="1:7" s="91" customFormat="1" hidden="1">
      <c r="A95" s="107" t="str">
        <f>Invoice!F97</f>
        <v>Exchange rate :</v>
      </c>
      <c r="B95" s="86">
        <f>Invoice!C97</f>
        <v>0</v>
      </c>
      <c r="C95" s="87">
        <f>Invoice!B97</f>
        <v>0</v>
      </c>
      <c r="D95" s="92">
        <f t="shared" si="2"/>
        <v>0</v>
      </c>
      <c r="E95" s="92">
        <f t="shared" si="3"/>
        <v>0</v>
      </c>
      <c r="F95" s="93">
        <f>Invoice!G97</f>
        <v>0</v>
      </c>
      <c r="G95" s="94">
        <f t="shared" si="4"/>
        <v>0</v>
      </c>
    </row>
    <row r="96" spans="1:7" s="91" customFormat="1" hidden="1">
      <c r="A96" s="107" t="str">
        <f>Invoice!F98</f>
        <v>Exchange rate :</v>
      </c>
      <c r="B96" s="86">
        <f>Invoice!C98</f>
        <v>0</v>
      </c>
      <c r="C96" s="87">
        <f>Invoice!B98</f>
        <v>0</v>
      </c>
      <c r="D96" s="92">
        <f t="shared" si="2"/>
        <v>0</v>
      </c>
      <c r="E96" s="92">
        <f t="shared" si="3"/>
        <v>0</v>
      </c>
      <c r="F96" s="93">
        <f>Invoice!G98</f>
        <v>0</v>
      </c>
      <c r="G96" s="94">
        <f t="shared" si="4"/>
        <v>0</v>
      </c>
    </row>
    <row r="97" spans="1:7" s="91" customFormat="1" hidden="1">
      <c r="A97" s="107" t="str">
        <f>Invoice!F99</f>
        <v>Exchange rate :</v>
      </c>
      <c r="B97" s="86">
        <f>Invoice!C99</f>
        <v>0</v>
      </c>
      <c r="C97" s="87">
        <f>Invoice!B99</f>
        <v>0</v>
      </c>
      <c r="D97" s="92">
        <f t="shared" si="2"/>
        <v>0</v>
      </c>
      <c r="E97" s="92">
        <f t="shared" si="3"/>
        <v>0</v>
      </c>
      <c r="F97" s="93">
        <f>Invoice!G99</f>
        <v>0</v>
      </c>
      <c r="G97" s="94">
        <f t="shared" si="4"/>
        <v>0</v>
      </c>
    </row>
    <row r="98" spans="1:7" s="91" customFormat="1" hidden="1">
      <c r="A98" s="107" t="str">
        <f>Invoice!F100</f>
        <v>Exchange rate :</v>
      </c>
      <c r="B98" s="86">
        <f>Invoice!C100</f>
        <v>0</v>
      </c>
      <c r="C98" s="87">
        <f>Invoice!B100</f>
        <v>0</v>
      </c>
      <c r="D98" s="92">
        <f t="shared" si="2"/>
        <v>0</v>
      </c>
      <c r="E98" s="92">
        <f t="shared" si="3"/>
        <v>0</v>
      </c>
      <c r="F98" s="93">
        <f>Invoice!G100</f>
        <v>0</v>
      </c>
      <c r="G98" s="94">
        <f t="shared" si="4"/>
        <v>0</v>
      </c>
    </row>
    <row r="99" spans="1:7" s="91" customFormat="1" hidden="1">
      <c r="A99" s="107" t="str">
        <f>Invoice!F101</f>
        <v>Exchange rate :</v>
      </c>
      <c r="B99" s="86">
        <f>Invoice!C101</f>
        <v>0</v>
      </c>
      <c r="C99" s="87">
        <f>Invoice!B101</f>
        <v>0</v>
      </c>
      <c r="D99" s="92">
        <f t="shared" si="2"/>
        <v>0</v>
      </c>
      <c r="E99" s="92">
        <f t="shared" si="3"/>
        <v>0</v>
      </c>
      <c r="F99" s="93">
        <f>Invoice!G101</f>
        <v>0</v>
      </c>
      <c r="G99" s="94">
        <f t="shared" si="4"/>
        <v>0</v>
      </c>
    </row>
    <row r="100" spans="1:7" s="91" customFormat="1" hidden="1">
      <c r="A100" s="107" t="str">
        <f>Invoice!F102</f>
        <v>Exchange rate :</v>
      </c>
      <c r="B100" s="86">
        <f>Invoice!C102</f>
        <v>0</v>
      </c>
      <c r="C100" s="87">
        <f>Invoice!B102</f>
        <v>0</v>
      </c>
      <c r="D100" s="92">
        <f t="shared" si="2"/>
        <v>0</v>
      </c>
      <c r="E100" s="92">
        <f t="shared" si="3"/>
        <v>0</v>
      </c>
      <c r="F100" s="93">
        <f>Invoice!G102</f>
        <v>0</v>
      </c>
      <c r="G100" s="94">
        <f t="shared" si="4"/>
        <v>0</v>
      </c>
    </row>
    <row r="101" spans="1:7" s="91" customFormat="1" hidden="1">
      <c r="A101" s="107" t="str">
        <f>Invoice!F103</f>
        <v>Exchange rate :</v>
      </c>
      <c r="B101" s="86">
        <f>Invoice!C103</f>
        <v>0</v>
      </c>
      <c r="C101" s="87">
        <f>Invoice!B103</f>
        <v>0</v>
      </c>
      <c r="D101" s="92">
        <f t="shared" si="2"/>
        <v>0</v>
      </c>
      <c r="E101" s="92">
        <f t="shared" si="3"/>
        <v>0</v>
      </c>
      <c r="F101" s="93">
        <f>Invoice!G103</f>
        <v>0</v>
      </c>
      <c r="G101" s="94">
        <f t="shared" si="4"/>
        <v>0</v>
      </c>
    </row>
    <row r="102" spans="1:7" s="91" customFormat="1" hidden="1">
      <c r="A102" s="107" t="str">
        <f>Invoice!F104</f>
        <v>Exchange rate :</v>
      </c>
      <c r="B102" s="86">
        <f>Invoice!C104</f>
        <v>0</v>
      </c>
      <c r="C102" s="87">
        <f>Invoice!B104</f>
        <v>0</v>
      </c>
      <c r="D102" s="92">
        <f t="shared" si="2"/>
        <v>0</v>
      </c>
      <c r="E102" s="92">
        <f t="shared" si="3"/>
        <v>0</v>
      </c>
      <c r="F102" s="93">
        <f>Invoice!G104</f>
        <v>0</v>
      </c>
      <c r="G102" s="94">
        <f t="shared" si="4"/>
        <v>0</v>
      </c>
    </row>
    <row r="103" spans="1:7" s="91" customFormat="1" hidden="1">
      <c r="A103" s="107" t="str">
        <f>Invoice!F105</f>
        <v>Exchange rate :</v>
      </c>
      <c r="B103" s="86">
        <f>Invoice!C105</f>
        <v>0</v>
      </c>
      <c r="C103" s="87">
        <f>Invoice!B105</f>
        <v>0</v>
      </c>
      <c r="D103" s="92">
        <f t="shared" si="2"/>
        <v>0</v>
      </c>
      <c r="E103" s="92">
        <f t="shared" si="3"/>
        <v>0</v>
      </c>
      <c r="F103" s="93">
        <f>Invoice!G105</f>
        <v>0</v>
      </c>
      <c r="G103" s="94">
        <f t="shared" si="4"/>
        <v>0</v>
      </c>
    </row>
    <row r="104" spans="1:7" s="91" customFormat="1" hidden="1">
      <c r="A104" s="107" t="str">
        <f>Invoice!F106</f>
        <v>Exchange rate :</v>
      </c>
      <c r="B104" s="86">
        <f>Invoice!C106</f>
        <v>0</v>
      </c>
      <c r="C104" s="87">
        <f>Invoice!B106</f>
        <v>0</v>
      </c>
      <c r="D104" s="92">
        <f t="shared" si="2"/>
        <v>0</v>
      </c>
      <c r="E104" s="92">
        <f t="shared" si="3"/>
        <v>0</v>
      </c>
      <c r="F104" s="93">
        <f>Invoice!G106</f>
        <v>0</v>
      </c>
      <c r="G104" s="94">
        <f t="shared" si="4"/>
        <v>0</v>
      </c>
    </row>
    <row r="105" spans="1:7" s="91" customFormat="1" hidden="1">
      <c r="A105" s="107" t="str">
        <f>Invoice!F107</f>
        <v>Exchange rate :</v>
      </c>
      <c r="B105" s="86">
        <f>Invoice!C107</f>
        <v>0</v>
      </c>
      <c r="C105" s="87">
        <f>Invoice!B107</f>
        <v>0</v>
      </c>
      <c r="D105" s="92">
        <f t="shared" si="2"/>
        <v>0</v>
      </c>
      <c r="E105" s="92">
        <f t="shared" si="3"/>
        <v>0</v>
      </c>
      <c r="F105" s="93">
        <f>Invoice!G107</f>
        <v>0</v>
      </c>
      <c r="G105" s="94">
        <f t="shared" si="4"/>
        <v>0</v>
      </c>
    </row>
    <row r="106" spans="1:7" s="91" customFormat="1" hidden="1">
      <c r="A106" s="107" t="str">
        <f>Invoice!F108</f>
        <v>Exchange rate :</v>
      </c>
      <c r="B106" s="86">
        <f>Invoice!C108</f>
        <v>0</v>
      </c>
      <c r="C106" s="87">
        <f>Invoice!B108</f>
        <v>0</v>
      </c>
      <c r="D106" s="92">
        <f t="shared" si="2"/>
        <v>0</v>
      </c>
      <c r="E106" s="92">
        <f t="shared" si="3"/>
        <v>0</v>
      </c>
      <c r="F106" s="93">
        <f>Invoice!G108</f>
        <v>0</v>
      </c>
      <c r="G106" s="94">
        <f t="shared" si="4"/>
        <v>0</v>
      </c>
    </row>
    <row r="107" spans="1:7" s="91" customFormat="1" hidden="1">
      <c r="A107" s="107" t="str">
        <f>Invoice!F109</f>
        <v>Exchange rate :</v>
      </c>
      <c r="B107" s="86">
        <f>Invoice!C109</f>
        <v>0</v>
      </c>
      <c r="C107" s="87">
        <f>Invoice!B109</f>
        <v>0</v>
      </c>
      <c r="D107" s="92">
        <f t="shared" si="2"/>
        <v>0</v>
      </c>
      <c r="E107" s="92">
        <f t="shared" si="3"/>
        <v>0</v>
      </c>
      <c r="F107" s="93">
        <f>Invoice!G109</f>
        <v>0</v>
      </c>
      <c r="G107" s="94">
        <f t="shared" si="4"/>
        <v>0</v>
      </c>
    </row>
    <row r="108" spans="1:7" s="91" customFormat="1" hidden="1">
      <c r="A108" s="107" t="str">
        <f>Invoice!F110</f>
        <v>Exchange rate :</v>
      </c>
      <c r="B108" s="86">
        <f>Invoice!C110</f>
        <v>0</v>
      </c>
      <c r="C108" s="87">
        <f>Invoice!B110</f>
        <v>0</v>
      </c>
      <c r="D108" s="92">
        <f t="shared" si="2"/>
        <v>0</v>
      </c>
      <c r="E108" s="92">
        <f t="shared" si="3"/>
        <v>0</v>
      </c>
      <c r="F108" s="93">
        <f>Invoice!G110</f>
        <v>0</v>
      </c>
      <c r="G108" s="94">
        <f t="shared" si="4"/>
        <v>0</v>
      </c>
    </row>
    <row r="109" spans="1:7" s="91" customFormat="1" hidden="1">
      <c r="A109" s="107" t="str">
        <f>Invoice!F111</f>
        <v>Exchange rate :</v>
      </c>
      <c r="B109" s="86">
        <f>Invoice!C111</f>
        <v>0</v>
      </c>
      <c r="C109" s="87">
        <f>Invoice!B111</f>
        <v>0</v>
      </c>
      <c r="D109" s="92">
        <f t="shared" si="2"/>
        <v>0</v>
      </c>
      <c r="E109" s="92">
        <f t="shared" si="3"/>
        <v>0</v>
      </c>
      <c r="F109" s="93">
        <f>Invoice!G111</f>
        <v>0</v>
      </c>
      <c r="G109" s="94">
        <f t="shared" si="4"/>
        <v>0</v>
      </c>
    </row>
    <row r="110" spans="1:7" s="91" customFormat="1" hidden="1">
      <c r="A110" s="107" t="str">
        <f>Invoice!F112</f>
        <v>Exchange rate :</v>
      </c>
      <c r="B110" s="86">
        <f>Invoice!C112</f>
        <v>0</v>
      </c>
      <c r="C110" s="87">
        <f>Invoice!B112</f>
        <v>0</v>
      </c>
      <c r="D110" s="92">
        <f t="shared" si="2"/>
        <v>0</v>
      </c>
      <c r="E110" s="92">
        <f t="shared" si="3"/>
        <v>0</v>
      </c>
      <c r="F110" s="93">
        <f>Invoice!G112</f>
        <v>0</v>
      </c>
      <c r="G110" s="94">
        <f t="shared" si="4"/>
        <v>0</v>
      </c>
    </row>
    <row r="111" spans="1:7" s="91" customFormat="1" hidden="1">
      <c r="A111" s="107" t="str">
        <f>Invoice!F113</f>
        <v>Exchange rate :</v>
      </c>
      <c r="B111" s="86">
        <f>Invoice!C113</f>
        <v>0</v>
      </c>
      <c r="C111" s="87">
        <f>Invoice!B113</f>
        <v>0</v>
      </c>
      <c r="D111" s="92">
        <f t="shared" si="2"/>
        <v>0</v>
      </c>
      <c r="E111" s="92">
        <f t="shared" si="3"/>
        <v>0</v>
      </c>
      <c r="F111" s="93">
        <f>Invoice!G113</f>
        <v>0</v>
      </c>
      <c r="G111" s="94">
        <f t="shared" si="4"/>
        <v>0</v>
      </c>
    </row>
    <row r="112" spans="1:7" s="91" customFormat="1" hidden="1">
      <c r="A112" s="107" t="str">
        <f>Invoice!F114</f>
        <v>Exchange rate :</v>
      </c>
      <c r="B112" s="86">
        <f>Invoice!C114</f>
        <v>0</v>
      </c>
      <c r="C112" s="87">
        <f>Invoice!B114</f>
        <v>0</v>
      </c>
      <c r="D112" s="92">
        <f t="shared" si="2"/>
        <v>0</v>
      </c>
      <c r="E112" s="92">
        <f t="shared" si="3"/>
        <v>0</v>
      </c>
      <c r="F112" s="93">
        <f>Invoice!G114</f>
        <v>0</v>
      </c>
      <c r="G112" s="94">
        <f t="shared" si="4"/>
        <v>0</v>
      </c>
    </row>
    <row r="113" spans="1:7" s="91" customFormat="1" hidden="1">
      <c r="A113" s="107" t="str">
        <f>Invoice!F115</f>
        <v>Exchange rate :</v>
      </c>
      <c r="B113" s="86">
        <f>Invoice!C115</f>
        <v>0</v>
      </c>
      <c r="C113" s="87">
        <f>Invoice!B115</f>
        <v>0</v>
      </c>
      <c r="D113" s="92">
        <f t="shared" si="2"/>
        <v>0</v>
      </c>
      <c r="E113" s="92">
        <f t="shared" si="3"/>
        <v>0</v>
      </c>
      <c r="F113" s="93">
        <f>Invoice!G115</f>
        <v>0</v>
      </c>
      <c r="G113" s="94">
        <f t="shared" si="4"/>
        <v>0</v>
      </c>
    </row>
    <row r="114" spans="1:7" s="91" customFormat="1" hidden="1">
      <c r="A114" s="107" t="str">
        <f>Invoice!F116</f>
        <v>Exchange rate :</v>
      </c>
      <c r="B114" s="86">
        <f>Invoice!C116</f>
        <v>0</v>
      </c>
      <c r="C114" s="87">
        <f>Invoice!B116</f>
        <v>0</v>
      </c>
      <c r="D114" s="92">
        <f t="shared" si="2"/>
        <v>0</v>
      </c>
      <c r="E114" s="92">
        <f t="shared" si="3"/>
        <v>0</v>
      </c>
      <c r="F114" s="93">
        <f>Invoice!G116</f>
        <v>0</v>
      </c>
      <c r="G114" s="94">
        <f t="shared" si="4"/>
        <v>0</v>
      </c>
    </row>
    <row r="115" spans="1:7" s="91" customFormat="1" hidden="1">
      <c r="A115" s="107" t="str">
        <f>Invoice!F117</f>
        <v>Exchange rate :</v>
      </c>
      <c r="B115" s="86">
        <f>Invoice!C117</f>
        <v>0</v>
      </c>
      <c r="C115" s="87">
        <f>Invoice!B117</f>
        <v>0</v>
      </c>
      <c r="D115" s="92">
        <f t="shared" si="2"/>
        <v>0</v>
      </c>
      <c r="E115" s="92">
        <f t="shared" si="3"/>
        <v>0</v>
      </c>
      <c r="F115" s="93">
        <f>Invoice!G117</f>
        <v>0</v>
      </c>
      <c r="G115" s="94">
        <f t="shared" si="4"/>
        <v>0</v>
      </c>
    </row>
    <row r="116" spans="1:7" s="91" customFormat="1" hidden="1">
      <c r="A116" s="107" t="str">
        <f>Invoice!F118</f>
        <v>Exchange rate :</v>
      </c>
      <c r="B116" s="86">
        <f>Invoice!C118</f>
        <v>0</v>
      </c>
      <c r="C116" s="87">
        <f>Invoice!B118</f>
        <v>0</v>
      </c>
      <c r="D116" s="92">
        <f t="shared" si="2"/>
        <v>0</v>
      </c>
      <c r="E116" s="92">
        <f t="shared" si="3"/>
        <v>0</v>
      </c>
      <c r="F116" s="93">
        <f>Invoice!G118</f>
        <v>0</v>
      </c>
      <c r="G116" s="94">
        <f t="shared" si="4"/>
        <v>0</v>
      </c>
    </row>
    <row r="117" spans="1:7" s="91" customFormat="1" hidden="1">
      <c r="A117" s="107" t="str">
        <f>Invoice!F119</f>
        <v>Exchange rate :</v>
      </c>
      <c r="B117" s="86">
        <f>Invoice!C119</f>
        <v>0</v>
      </c>
      <c r="C117" s="87">
        <f>Invoice!B119</f>
        <v>0</v>
      </c>
      <c r="D117" s="92">
        <f t="shared" si="2"/>
        <v>0</v>
      </c>
      <c r="E117" s="92">
        <f t="shared" si="3"/>
        <v>0</v>
      </c>
      <c r="F117" s="93">
        <f>Invoice!G119</f>
        <v>0</v>
      </c>
      <c r="G117" s="94">
        <f t="shared" si="4"/>
        <v>0</v>
      </c>
    </row>
    <row r="118" spans="1:7" s="91" customFormat="1" hidden="1">
      <c r="A118" s="107" t="str">
        <f>Invoice!F120</f>
        <v>Exchange rate :</v>
      </c>
      <c r="B118" s="86">
        <f>Invoice!C120</f>
        <v>0</v>
      </c>
      <c r="C118" s="87">
        <f>Invoice!B120</f>
        <v>0</v>
      </c>
      <c r="D118" s="92">
        <f t="shared" si="2"/>
        <v>0</v>
      </c>
      <c r="E118" s="92">
        <f t="shared" si="3"/>
        <v>0</v>
      </c>
      <c r="F118" s="93">
        <f>Invoice!G120</f>
        <v>0</v>
      </c>
      <c r="G118" s="94">
        <f t="shared" si="4"/>
        <v>0</v>
      </c>
    </row>
    <row r="119" spans="1:7" s="91" customFormat="1" hidden="1">
      <c r="A119" s="107" t="str">
        <f>Invoice!F121</f>
        <v>Exchange rate :</v>
      </c>
      <c r="B119" s="86">
        <f>Invoice!C121</f>
        <v>0</v>
      </c>
      <c r="C119" s="87">
        <f>Invoice!B121</f>
        <v>0</v>
      </c>
      <c r="D119" s="92">
        <f t="shared" si="2"/>
        <v>0</v>
      </c>
      <c r="E119" s="92">
        <f t="shared" si="3"/>
        <v>0</v>
      </c>
      <c r="F119" s="93">
        <f>Invoice!G121</f>
        <v>0</v>
      </c>
      <c r="G119" s="94">
        <f t="shared" si="4"/>
        <v>0</v>
      </c>
    </row>
    <row r="120" spans="1:7" s="91" customFormat="1" hidden="1">
      <c r="A120" s="107" t="str">
        <f>Invoice!F122</f>
        <v>Exchange rate :</v>
      </c>
      <c r="B120" s="86">
        <f>Invoice!C122</f>
        <v>0</v>
      </c>
      <c r="C120" s="87">
        <f>Invoice!B122</f>
        <v>0</v>
      </c>
      <c r="D120" s="92">
        <f t="shared" si="2"/>
        <v>0</v>
      </c>
      <c r="E120" s="92">
        <f t="shared" si="3"/>
        <v>0</v>
      </c>
      <c r="F120" s="93">
        <f>Invoice!G122</f>
        <v>0</v>
      </c>
      <c r="G120" s="94">
        <f t="shared" si="4"/>
        <v>0</v>
      </c>
    </row>
    <row r="121" spans="1:7" s="91" customFormat="1" hidden="1">
      <c r="A121" s="107" t="str">
        <f>Invoice!F123</f>
        <v>Exchange rate :</v>
      </c>
      <c r="B121" s="86">
        <f>Invoice!C123</f>
        <v>0</v>
      </c>
      <c r="C121" s="87">
        <f>Invoice!B123</f>
        <v>0</v>
      </c>
      <c r="D121" s="92">
        <f t="shared" si="2"/>
        <v>0</v>
      </c>
      <c r="E121" s="92">
        <f t="shared" si="3"/>
        <v>0</v>
      </c>
      <c r="F121" s="93">
        <f>Invoice!G123</f>
        <v>0</v>
      </c>
      <c r="G121" s="94">
        <f t="shared" si="4"/>
        <v>0</v>
      </c>
    </row>
    <row r="122" spans="1:7" s="91" customFormat="1" hidden="1">
      <c r="A122" s="107" t="str">
        <f>Invoice!F124</f>
        <v>Exchange rate :</v>
      </c>
      <c r="B122" s="86">
        <f>Invoice!C124</f>
        <v>0</v>
      </c>
      <c r="C122" s="87">
        <f>Invoice!B124</f>
        <v>0</v>
      </c>
      <c r="D122" s="92">
        <f t="shared" si="2"/>
        <v>0</v>
      </c>
      <c r="E122" s="92">
        <f t="shared" si="3"/>
        <v>0</v>
      </c>
      <c r="F122" s="93">
        <f>Invoice!G124</f>
        <v>0</v>
      </c>
      <c r="G122" s="94">
        <f t="shared" si="4"/>
        <v>0</v>
      </c>
    </row>
    <row r="123" spans="1:7" s="91" customFormat="1" hidden="1">
      <c r="A123" s="107" t="str">
        <f>Invoice!F125</f>
        <v>Exchange rate :</v>
      </c>
      <c r="B123" s="86">
        <f>Invoice!C125</f>
        <v>0</v>
      </c>
      <c r="C123" s="87">
        <f>Invoice!B125</f>
        <v>0</v>
      </c>
      <c r="D123" s="92">
        <f t="shared" si="2"/>
        <v>0</v>
      </c>
      <c r="E123" s="92">
        <f t="shared" si="3"/>
        <v>0</v>
      </c>
      <c r="F123" s="93">
        <f>Invoice!G125</f>
        <v>0</v>
      </c>
      <c r="G123" s="94">
        <f t="shared" si="4"/>
        <v>0</v>
      </c>
    </row>
    <row r="124" spans="1:7" s="91" customFormat="1" hidden="1">
      <c r="A124" s="107" t="str">
        <f>Invoice!F126</f>
        <v>Exchange rate :</v>
      </c>
      <c r="B124" s="86">
        <f>Invoice!C126</f>
        <v>0</v>
      </c>
      <c r="C124" s="87">
        <f>Invoice!B126</f>
        <v>0</v>
      </c>
      <c r="D124" s="92">
        <f t="shared" si="2"/>
        <v>0</v>
      </c>
      <c r="E124" s="92">
        <f t="shared" si="3"/>
        <v>0</v>
      </c>
      <c r="F124" s="93">
        <f>Invoice!G126</f>
        <v>0</v>
      </c>
      <c r="G124" s="94">
        <f t="shared" si="4"/>
        <v>0</v>
      </c>
    </row>
    <row r="125" spans="1:7" s="91" customFormat="1" hidden="1">
      <c r="A125" s="107" t="str">
        <f>Invoice!F127</f>
        <v>Exchange rate :</v>
      </c>
      <c r="B125" s="86">
        <f>Invoice!C127</f>
        <v>0</v>
      </c>
      <c r="C125" s="87">
        <f>Invoice!B127</f>
        <v>0</v>
      </c>
      <c r="D125" s="92">
        <f t="shared" si="2"/>
        <v>0</v>
      </c>
      <c r="E125" s="92">
        <f t="shared" si="3"/>
        <v>0</v>
      </c>
      <c r="F125" s="93">
        <f>Invoice!G127</f>
        <v>0</v>
      </c>
      <c r="G125" s="94">
        <f t="shared" si="4"/>
        <v>0</v>
      </c>
    </row>
    <row r="126" spans="1:7" s="91" customFormat="1" hidden="1">
      <c r="A126" s="107" t="str">
        <f>Invoice!F128</f>
        <v>Exchange rate :</v>
      </c>
      <c r="B126" s="86">
        <f>Invoice!C128</f>
        <v>0</v>
      </c>
      <c r="C126" s="87">
        <f>Invoice!B128</f>
        <v>0</v>
      </c>
      <c r="D126" s="92">
        <f t="shared" si="2"/>
        <v>0</v>
      </c>
      <c r="E126" s="92">
        <f t="shared" si="3"/>
        <v>0</v>
      </c>
      <c r="F126" s="93">
        <f>Invoice!G128</f>
        <v>0</v>
      </c>
      <c r="G126" s="94">
        <f t="shared" si="4"/>
        <v>0</v>
      </c>
    </row>
    <row r="127" spans="1:7" s="91" customFormat="1" hidden="1">
      <c r="A127" s="107" t="str">
        <f>Invoice!F129</f>
        <v>Exchange rate :</v>
      </c>
      <c r="B127" s="86">
        <f>Invoice!C129</f>
        <v>0</v>
      </c>
      <c r="C127" s="87">
        <f>Invoice!B129</f>
        <v>0</v>
      </c>
      <c r="D127" s="92">
        <f t="shared" si="2"/>
        <v>0</v>
      </c>
      <c r="E127" s="92">
        <f t="shared" si="3"/>
        <v>0</v>
      </c>
      <c r="F127" s="93">
        <f>Invoice!G129</f>
        <v>0</v>
      </c>
      <c r="G127" s="94">
        <f t="shared" si="4"/>
        <v>0</v>
      </c>
    </row>
    <row r="128" spans="1:7" s="91" customFormat="1" hidden="1">
      <c r="A128" s="107" t="str">
        <f>Invoice!F130</f>
        <v>Exchange rate :</v>
      </c>
      <c r="B128" s="86">
        <f>Invoice!C130</f>
        <v>0</v>
      </c>
      <c r="C128" s="87">
        <f>Invoice!B130</f>
        <v>0</v>
      </c>
      <c r="D128" s="92">
        <f t="shared" si="2"/>
        <v>0</v>
      </c>
      <c r="E128" s="92">
        <f t="shared" si="3"/>
        <v>0</v>
      </c>
      <c r="F128" s="93">
        <f>Invoice!G130</f>
        <v>0</v>
      </c>
      <c r="G128" s="94">
        <f t="shared" si="4"/>
        <v>0</v>
      </c>
    </row>
    <row r="129" spans="1:7" s="91" customFormat="1" hidden="1">
      <c r="A129" s="107" t="str">
        <f>Invoice!F131</f>
        <v>Exchange rate :</v>
      </c>
      <c r="B129" s="86">
        <f>Invoice!C131</f>
        <v>0</v>
      </c>
      <c r="C129" s="87">
        <f>Invoice!B131</f>
        <v>0</v>
      </c>
      <c r="D129" s="92">
        <f t="shared" ref="D129:D192" si="5">F129/$D$14</f>
        <v>0</v>
      </c>
      <c r="E129" s="92">
        <f t="shared" ref="E129:E192" si="6">G129/$D$14</f>
        <v>0</v>
      </c>
      <c r="F129" s="93">
        <f>Invoice!G131</f>
        <v>0</v>
      </c>
      <c r="G129" s="94">
        <f t="shared" ref="G129:G192" si="7">C129*F129</f>
        <v>0</v>
      </c>
    </row>
    <row r="130" spans="1:7" s="91" customFormat="1" hidden="1">
      <c r="A130" s="107" t="str">
        <f>Invoice!F132</f>
        <v>Exchange rate :</v>
      </c>
      <c r="B130" s="86">
        <f>Invoice!C132</f>
        <v>0</v>
      </c>
      <c r="C130" s="87">
        <f>Invoice!B132</f>
        <v>0</v>
      </c>
      <c r="D130" s="92">
        <f t="shared" si="5"/>
        <v>0</v>
      </c>
      <c r="E130" s="92">
        <f t="shared" si="6"/>
        <v>0</v>
      </c>
      <c r="F130" s="93">
        <f>Invoice!G132</f>
        <v>0</v>
      </c>
      <c r="G130" s="94">
        <f t="shared" si="7"/>
        <v>0</v>
      </c>
    </row>
    <row r="131" spans="1:7" s="91" customFormat="1" hidden="1">
      <c r="A131" s="107" t="str">
        <f>Invoice!F133</f>
        <v>Exchange rate :</v>
      </c>
      <c r="B131" s="86">
        <f>Invoice!C133</f>
        <v>0</v>
      </c>
      <c r="C131" s="87">
        <f>Invoice!B133</f>
        <v>0</v>
      </c>
      <c r="D131" s="92">
        <f t="shared" si="5"/>
        <v>0</v>
      </c>
      <c r="E131" s="92">
        <f t="shared" si="6"/>
        <v>0</v>
      </c>
      <c r="F131" s="93">
        <f>Invoice!G133</f>
        <v>0</v>
      </c>
      <c r="G131" s="94">
        <f t="shared" si="7"/>
        <v>0</v>
      </c>
    </row>
    <row r="132" spans="1:7" s="91" customFormat="1" hidden="1">
      <c r="A132" s="107" t="str">
        <f>Invoice!F134</f>
        <v>Exchange rate :</v>
      </c>
      <c r="B132" s="86">
        <f>Invoice!C134</f>
        <v>0</v>
      </c>
      <c r="C132" s="87">
        <f>Invoice!B134</f>
        <v>0</v>
      </c>
      <c r="D132" s="92">
        <f t="shared" si="5"/>
        <v>0</v>
      </c>
      <c r="E132" s="92">
        <f t="shared" si="6"/>
        <v>0</v>
      </c>
      <c r="F132" s="93">
        <f>Invoice!G134</f>
        <v>0</v>
      </c>
      <c r="G132" s="94">
        <f t="shared" si="7"/>
        <v>0</v>
      </c>
    </row>
    <row r="133" spans="1:7" s="91" customFormat="1" hidden="1">
      <c r="A133" s="107" t="str">
        <f>Invoice!F135</f>
        <v>Exchange rate :</v>
      </c>
      <c r="B133" s="86">
        <f>Invoice!C135</f>
        <v>0</v>
      </c>
      <c r="C133" s="87">
        <f>Invoice!B135</f>
        <v>0</v>
      </c>
      <c r="D133" s="92">
        <f t="shared" si="5"/>
        <v>0</v>
      </c>
      <c r="E133" s="92">
        <f t="shared" si="6"/>
        <v>0</v>
      </c>
      <c r="F133" s="93">
        <f>Invoice!G135</f>
        <v>0</v>
      </c>
      <c r="G133" s="94">
        <f t="shared" si="7"/>
        <v>0</v>
      </c>
    </row>
    <row r="134" spans="1:7" s="91" customFormat="1" hidden="1">
      <c r="A134" s="107" t="str">
        <f>Invoice!F136</f>
        <v>Exchange rate :</v>
      </c>
      <c r="B134" s="86">
        <f>Invoice!C136</f>
        <v>0</v>
      </c>
      <c r="C134" s="87">
        <f>Invoice!B136</f>
        <v>0</v>
      </c>
      <c r="D134" s="92">
        <f t="shared" si="5"/>
        <v>0</v>
      </c>
      <c r="E134" s="92">
        <f t="shared" si="6"/>
        <v>0</v>
      </c>
      <c r="F134" s="93">
        <f>Invoice!G136</f>
        <v>0</v>
      </c>
      <c r="G134" s="94">
        <f t="shared" si="7"/>
        <v>0</v>
      </c>
    </row>
    <row r="135" spans="1:7" s="91" customFormat="1" hidden="1">
      <c r="A135" s="107" t="str">
        <f>Invoice!F137</f>
        <v>Exchange rate :</v>
      </c>
      <c r="B135" s="86">
        <f>Invoice!C137</f>
        <v>0</v>
      </c>
      <c r="C135" s="87">
        <f>Invoice!B137</f>
        <v>0</v>
      </c>
      <c r="D135" s="92">
        <f t="shared" si="5"/>
        <v>0</v>
      </c>
      <c r="E135" s="92">
        <f t="shared" si="6"/>
        <v>0</v>
      </c>
      <c r="F135" s="93">
        <f>Invoice!G137</f>
        <v>0</v>
      </c>
      <c r="G135" s="94">
        <f t="shared" si="7"/>
        <v>0</v>
      </c>
    </row>
    <row r="136" spans="1:7" s="91" customFormat="1" hidden="1">
      <c r="A136" s="107" t="str">
        <f>Invoice!F138</f>
        <v>Exchange rate :</v>
      </c>
      <c r="B136" s="86">
        <f>Invoice!C138</f>
        <v>0</v>
      </c>
      <c r="C136" s="87">
        <f>Invoice!B138</f>
        <v>0</v>
      </c>
      <c r="D136" s="92">
        <f t="shared" si="5"/>
        <v>0</v>
      </c>
      <c r="E136" s="92">
        <f t="shared" si="6"/>
        <v>0</v>
      </c>
      <c r="F136" s="93">
        <f>Invoice!G138</f>
        <v>0</v>
      </c>
      <c r="G136" s="94">
        <f t="shared" si="7"/>
        <v>0</v>
      </c>
    </row>
    <row r="137" spans="1:7" s="91" customFormat="1" hidden="1">
      <c r="A137" s="107" t="str">
        <f>Invoice!F139</f>
        <v>Exchange rate :</v>
      </c>
      <c r="B137" s="86">
        <f>Invoice!C139</f>
        <v>0</v>
      </c>
      <c r="C137" s="87">
        <f>Invoice!B139</f>
        <v>0</v>
      </c>
      <c r="D137" s="92">
        <f t="shared" si="5"/>
        <v>0</v>
      </c>
      <c r="E137" s="92">
        <f t="shared" si="6"/>
        <v>0</v>
      </c>
      <c r="F137" s="93">
        <f>Invoice!G139</f>
        <v>0</v>
      </c>
      <c r="G137" s="94">
        <f t="shared" si="7"/>
        <v>0</v>
      </c>
    </row>
    <row r="138" spans="1:7" s="91" customFormat="1" hidden="1">
      <c r="A138" s="107" t="str">
        <f>Invoice!F140</f>
        <v>Exchange rate :</v>
      </c>
      <c r="B138" s="86">
        <f>Invoice!C140</f>
        <v>0</v>
      </c>
      <c r="C138" s="87">
        <f>Invoice!B140</f>
        <v>0</v>
      </c>
      <c r="D138" s="92">
        <f t="shared" si="5"/>
        <v>0</v>
      </c>
      <c r="E138" s="92">
        <f t="shared" si="6"/>
        <v>0</v>
      </c>
      <c r="F138" s="93">
        <f>Invoice!G140</f>
        <v>0</v>
      </c>
      <c r="G138" s="94">
        <f t="shared" si="7"/>
        <v>0</v>
      </c>
    </row>
    <row r="139" spans="1:7" s="91" customFormat="1" hidden="1">
      <c r="A139" s="107" t="str">
        <f>Invoice!F141</f>
        <v>Exchange rate :</v>
      </c>
      <c r="B139" s="86">
        <f>Invoice!C141</f>
        <v>0</v>
      </c>
      <c r="C139" s="87">
        <f>Invoice!B141</f>
        <v>0</v>
      </c>
      <c r="D139" s="92">
        <f t="shared" si="5"/>
        <v>0</v>
      </c>
      <c r="E139" s="92">
        <f t="shared" si="6"/>
        <v>0</v>
      </c>
      <c r="F139" s="93">
        <f>Invoice!G141</f>
        <v>0</v>
      </c>
      <c r="G139" s="94">
        <f t="shared" si="7"/>
        <v>0</v>
      </c>
    </row>
    <row r="140" spans="1:7" s="91" customFormat="1" hidden="1">
      <c r="A140" s="107" t="str">
        <f>Invoice!F142</f>
        <v>Exchange rate :</v>
      </c>
      <c r="B140" s="86">
        <f>Invoice!C142</f>
        <v>0</v>
      </c>
      <c r="C140" s="87">
        <f>Invoice!B142</f>
        <v>0</v>
      </c>
      <c r="D140" s="92">
        <f t="shared" si="5"/>
        <v>0</v>
      </c>
      <c r="E140" s="92">
        <f t="shared" si="6"/>
        <v>0</v>
      </c>
      <c r="F140" s="93">
        <f>Invoice!G142</f>
        <v>0</v>
      </c>
      <c r="G140" s="94">
        <f t="shared" si="7"/>
        <v>0</v>
      </c>
    </row>
    <row r="141" spans="1:7" s="91" customFormat="1" hidden="1">
      <c r="A141" s="107" t="str">
        <f>Invoice!F143</f>
        <v>Exchange rate :</v>
      </c>
      <c r="B141" s="86">
        <f>Invoice!C143</f>
        <v>0</v>
      </c>
      <c r="C141" s="87">
        <f>Invoice!B143</f>
        <v>0</v>
      </c>
      <c r="D141" s="92">
        <f t="shared" si="5"/>
        <v>0</v>
      </c>
      <c r="E141" s="92">
        <f t="shared" si="6"/>
        <v>0</v>
      </c>
      <c r="F141" s="93">
        <f>Invoice!G143</f>
        <v>0</v>
      </c>
      <c r="G141" s="94">
        <f t="shared" si="7"/>
        <v>0</v>
      </c>
    </row>
    <row r="142" spans="1:7" s="91" customFormat="1" hidden="1">
      <c r="A142" s="107" t="str">
        <f>Invoice!F144</f>
        <v>Exchange rate :</v>
      </c>
      <c r="B142" s="86">
        <f>Invoice!C144</f>
        <v>0</v>
      </c>
      <c r="C142" s="87">
        <f>Invoice!B144</f>
        <v>0</v>
      </c>
      <c r="D142" s="92">
        <f t="shared" si="5"/>
        <v>0</v>
      </c>
      <c r="E142" s="92">
        <f t="shared" si="6"/>
        <v>0</v>
      </c>
      <c r="F142" s="93">
        <f>Invoice!G144</f>
        <v>0</v>
      </c>
      <c r="G142" s="94">
        <f t="shared" si="7"/>
        <v>0</v>
      </c>
    </row>
    <row r="143" spans="1:7" s="91" customFormat="1" hidden="1">
      <c r="A143" s="107" t="str">
        <f>Invoice!F145</f>
        <v>Exchange rate :</v>
      </c>
      <c r="B143" s="86">
        <f>Invoice!C145</f>
        <v>0</v>
      </c>
      <c r="C143" s="87">
        <f>Invoice!B145</f>
        <v>0</v>
      </c>
      <c r="D143" s="92">
        <f t="shared" si="5"/>
        <v>0</v>
      </c>
      <c r="E143" s="92">
        <f t="shared" si="6"/>
        <v>0</v>
      </c>
      <c r="F143" s="93">
        <f>Invoice!G145</f>
        <v>0</v>
      </c>
      <c r="G143" s="94">
        <f t="shared" si="7"/>
        <v>0</v>
      </c>
    </row>
    <row r="144" spans="1:7" s="91" customFormat="1" hidden="1">
      <c r="A144" s="107" t="str">
        <f>Invoice!F146</f>
        <v>Exchange rate :</v>
      </c>
      <c r="B144" s="86">
        <f>Invoice!C146</f>
        <v>0</v>
      </c>
      <c r="C144" s="87">
        <f>Invoice!B146</f>
        <v>0</v>
      </c>
      <c r="D144" s="92">
        <f t="shared" si="5"/>
        <v>0</v>
      </c>
      <c r="E144" s="92">
        <f t="shared" si="6"/>
        <v>0</v>
      </c>
      <c r="F144" s="93">
        <f>Invoice!G146</f>
        <v>0</v>
      </c>
      <c r="G144" s="94">
        <f t="shared" si="7"/>
        <v>0</v>
      </c>
    </row>
    <row r="145" spans="1:7" s="91" customFormat="1" hidden="1">
      <c r="A145" s="107" t="str">
        <f>Invoice!F147</f>
        <v>Exchange rate :</v>
      </c>
      <c r="B145" s="86">
        <f>Invoice!C147</f>
        <v>0</v>
      </c>
      <c r="C145" s="87">
        <f>Invoice!B147</f>
        <v>0</v>
      </c>
      <c r="D145" s="92">
        <f t="shared" si="5"/>
        <v>0</v>
      </c>
      <c r="E145" s="92">
        <f t="shared" si="6"/>
        <v>0</v>
      </c>
      <c r="F145" s="93">
        <f>Invoice!G147</f>
        <v>0</v>
      </c>
      <c r="G145" s="94">
        <f t="shared" si="7"/>
        <v>0</v>
      </c>
    </row>
    <row r="146" spans="1:7" s="91" customFormat="1" hidden="1">
      <c r="A146" s="107" t="str">
        <f>Invoice!F148</f>
        <v>Exchange rate :</v>
      </c>
      <c r="B146" s="86">
        <f>Invoice!C148</f>
        <v>0</v>
      </c>
      <c r="C146" s="87">
        <f>Invoice!B148</f>
        <v>0</v>
      </c>
      <c r="D146" s="92">
        <f t="shared" si="5"/>
        <v>0</v>
      </c>
      <c r="E146" s="92">
        <f t="shared" si="6"/>
        <v>0</v>
      </c>
      <c r="F146" s="93">
        <f>Invoice!G148</f>
        <v>0</v>
      </c>
      <c r="G146" s="94">
        <f t="shared" si="7"/>
        <v>0</v>
      </c>
    </row>
    <row r="147" spans="1:7" s="91" customFormat="1" hidden="1">
      <c r="A147" s="107" t="str">
        <f>Invoice!F149</f>
        <v>Exchange rate :</v>
      </c>
      <c r="B147" s="86">
        <f>Invoice!C149</f>
        <v>0</v>
      </c>
      <c r="C147" s="87">
        <f>Invoice!B149</f>
        <v>0</v>
      </c>
      <c r="D147" s="92">
        <f t="shared" si="5"/>
        <v>0</v>
      </c>
      <c r="E147" s="92">
        <f t="shared" si="6"/>
        <v>0</v>
      </c>
      <c r="F147" s="93">
        <f>Invoice!G149</f>
        <v>0</v>
      </c>
      <c r="G147" s="94">
        <f t="shared" si="7"/>
        <v>0</v>
      </c>
    </row>
    <row r="148" spans="1:7" s="91" customFormat="1" hidden="1">
      <c r="A148" s="107" t="str">
        <f>Invoice!F150</f>
        <v>Exchange rate :</v>
      </c>
      <c r="B148" s="86">
        <f>Invoice!C150</f>
        <v>0</v>
      </c>
      <c r="C148" s="87">
        <f>Invoice!B150</f>
        <v>0</v>
      </c>
      <c r="D148" s="92">
        <f t="shared" si="5"/>
        <v>0</v>
      </c>
      <c r="E148" s="92">
        <f t="shared" si="6"/>
        <v>0</v>
      </c>
      <c r="F148" s="93">
        <f>Invoice!G150</f>
        <v>0</v>
      </c>
      <c r="G148" s="94">
        <f t="shared" si="7"/>
        <v>0</v>
      </c>
    </row>
    <row r="149" spans="1:7" s="91" customFormat="1" hidden="1">
      <c r="A149" s="107" t="str">
        <f>Invoice!F151</f>
        <v>Exchange rate :</v>
      </c>
      <c r="B149" s="86">
        <f>Invoice!C151</f>
        <v>0</v>
      </c>
      <c r="C149" s="87">
        <f>Invoice!B151</f>
        <v>0</v>
      </c>
      <c r="D149" s="92">
        <f t="shared" si="5"/>
        <v>0</v>
      </c>
      <c r="E149" s="92">
        <f t="shared" si="6"/>
        <v>0</v>
      </c>
      <c r="F149" s="93">
        <f>Invoice!G151</f>
        <v>0</v>
      </c>
      <c r="G149" s="94">
        <f t="shared" si="7"/>
        <v>0</v>
      </c>
    </row>
    <row r="150" spans="1:7" s="91" customFormat="1" hidden="1">
      <c r="A150" s="107" t="str">
        <f>Invoice!F152</f>
        <v>Exchange rate :</v>
      </c>
      <c r="B150" s="86">
        <f>Invoice!C152</f>
        <v>0</v>
      </c>
      <c r="C150" s="87">
        <f>Invoice!B152</f>
        <v>0</v>
      </c>
      <c r="D150" s="92">
        <f t="shared" si="5"/>
        <v>0</v>
      </c>
      <c r="E150" s="92">
        <f t="shared" si="6"/>
        <v>0</v>
      </c>
      <c r="F150" s="93">
        <f>Invoice!G152</f>
        <v>0</v>
      </c>
      <c r="G150" s="94">
        <f t="shared" si="7"/>
        <v>0</v>
      </c>
    </row>
    <row r="151" spans="1:7" s="91" customFormat="1" hidden="1">
      <c r="A151" s="107" t="str">
        <f>Invoice!F153</f>
        <v>Exchange rate :</v>
      </c>
      <c r="B151" s="86">
        <f>Invoice!C153</f>
        <v>0</v>
      </c>
      <c r="C151" s="87">
        <f>Invoice!B153</f>
        <v>0</v>
      </c>
      <c r="D151" s="92">
        <f t="shared" si="5"/>
        <v>0</v>
      </c>
      <c r="E151" s="92">
        <f t="shared" si="6"/>
        <v>0</v>
      </c>
      <c r="F151" s="93">
        <f>Invoice!G153</f>
        <v>0</v>
      </c>
      <c r="G151" s="94">
        <f t="shared" si="7"/>
        <v>0</v>
      </c>
    </row>
    <row r="152" spans="1:7" s="91" customFormat="1" hidden="1">
      <c r="A152" s="107" t="str">
        <f>Invoice!F154</f>
        <v>Exchange rate :</v>
      </c>
      <c r="B152" s="86">
        <f>Invoice!C154</f>
        <v>0</v>
      </c>
      <c r="C152" s="87">
        <f>Invoice!B154</f>
        <v>0</v>
      </c>
      <c r="D152" s="92">
        <f t="shared" si="5"/>
        <v>0</v>
      </c>
      <c r="E152" s="92">
        <f t="shared" si="6"/>
        <v>0</v>
      </c>
      <c r="F152" s="93">
        <f>Invoice!G154</f>
        <v>0</v>
      </c>
      <c r="G152" s="94">
        <f t="shared" si="7"/>
        <v>0</v>
      </c>
    </row>
    <row r="153" spans="1:7" s="91" customFormat="1" hidden="1">
      <c r="A153" s="107" t="str">
        <f>Invoice!F155</f>
        <v>Exchange rate :</v>
      </c>
      <c r="B153" s="86">
        <f>Invoice!C155</f>
        <v>0</v>
      </c>
      <c r="C153" s="87">
        <f>Invoice!B155</f>
        <v>0</v>
      </c>
      <c r="D153" s="92">
        <f t="shared" si="5"/>
        <v>0</v>
      </c>
      <c r="E153" s="92">
        <f t="shared" si="6"/>
        <v>0</v>
      </c>
      <c r="F153" s="93">
        <f>Invoice!G155</f>
        <v>0</v>
      </c>
      <c r="G153" s="94">
        <f t="shared" si="7"/>
        <v>0</v>
      </c>
    </row>
    <row r="154" spans="1:7" s="91" customFormat="1" hidden="1">
      <c r="A154" s="107" t="str">
        <f>Invoice!F156</f>
        <v>Exchange rate :</v>
      </c>
      <c r="B154" s="86">
        <f>Invoice!C156</f>
        <v>0</v>
      </c>
      <c r="C154" s="87">
        <f>Invoice!B156</f>
        <v>0</v>
      </c>
      <c r="D154" s="92">
        <f t="shared" si="5"/>
        <v>0</v>
      </c>
      <c r="E154" s="92">
        <f t="shared" si="6"/>
        <v>0</v>
      </c>
      <c r="F154" s="93">
        <f>Invoice!G156</f>
        <v>0</v>
      </c>
      <c r="G154" s="94">
        <f t="shared" si="7"/>
        <v>0</v>
      </c>
    </row>
    <row r="155" spans="1:7" s="91" customFormat="1" hidden="1">
      <c r="A155" s="107" t="str">
        <f>Invoice!F157</f>
        <v>Exchange rate :</v>
      </c>
      <c r="B155" s="86">
        <f>Invoice!C157</f>
        <v>0</v>
      </c>
      <c r="C155" s="87">
        <f>Invoice!B157</f>
        <v>0</v>
      </c>
      <c r="D155" s="92">
        <f t="shared" si="5"/>
        <v>0</v>
      </c>
      <c r="E155" s="92">
        <f t="shared" si="6"/>
        <v>0</v>
      </c>
      <c r="F155" s="93">
        <f>Invoice!G157</f>
        <v>0</v>
      </c>
      <c r="G155" s="94">
        <f t="shared" si="7"/>
        <v>0</v>
      </c>
    </row>
    <row r="156" spans="1:7" s="91" customFormat="1" hidden="1">
      <c r="A156" s="107" t="str">
        <f>Invoice!F158</f>
        <v>Exchange rate :</v>
      </c>
      <c r="B156" s="86">
        <f>Invoice!C158</f>
        <v>0</v>
      </c>
      <c r="C156" s="87">
        <f>Invoice!B158</f>
        <v>0</v>
      </c>
      <c r="D156" s="92">
        <f t="shared" si="5"/>
        <v>0</v>
      </c>
      <c r="E156" s="92">
        <f t="shared" si="6"/>
        <v>0</v>
      </c>
      <c r="F156" s="93">
        <f>Invoice!G158</f>
        <v>0</v>
      </c>
      <c r="G156" s="94">
        <f t="shared" si="7"/>
        <v>0</v>
      </c>
    </row>
    <row r="157" spans="1:7" s="91" customFormat="1" hidden="1">
      <c r="A157" s="107" t="str">
        <f>Invoice!F159</f>
        <v>Exchange rate :</v>
      </c>
      <c r="B157" s="86">
        <f>Invoice!C159</f>
        <v>0</v>
      </c>
      <c r="C157" s="87">
        <f>Invoice!B159</f>
        <v>0</v>
      </c>
      <c r="D157" s="92">
        <f t="shared" si="5"/>
        <v>0</v>
      </c>
      <c r="E157" s="92">
        <f t="shared" si="6"/>
        <v>0</v>
      </c>
      <c r="F157" s="93">
        <f>Invoice!G159</f>
        <v>0</v>
      </c>
      <c r="G157" s="94">
        <f t="shared" si="7"/>
        <v>0</v>
      </c>
    </row>
    <row r="158" spans="1:7" s="91" customFormat="1" hidden="1">
      <c r="A158" s="107" t="str">
        <f>Invoice!F160</f>
        <v>Exchange rate :</v>
      </c>
      <c r="B158" s="86">
        <f>Invoice!C160</f>
        <v>0</v>
      </c>
      <c r="C158" s="87">
        <f>Invoice!B160</f>
        <v>0</v>
      </c>
      <c r="D158" s="92">
        <f t="shared" si="5"/>
        <v>0</v>
      </c>
      <c r="E158" s="92">
        <f t="shared" si="6"/>
        <v>0</v>
      </c>
      <c r="F158" s="93">
        <f>Invoice!G160</f>
        <v>0</v>
      </c>
      <c r="G158" s="94">
        <f t="shared" si="7"/>
        <v>0</v>
      </c>
    </row>
    <row r="159" spans="1:7" s="91" customFormat="1" hidden="1">
      <c r="A159" s="107" t="str">
        <f>Invoice!F161</f>
        <v>Exchange rate :</v>
      </c>
      <c r="B159" s="86">
        <f>Invoice!C161</f>
        <v>0</v>
      </c>
      <c r="C159" s="87">
        <f>Invoice!B161</f>
        <v>0</v>
      </c>
      <c r="D159" s="92">
        <f t="shared" si="5"/>
        <v>0</v>
      </c>
      <c r="E159" s="92">
        <f t="shared" si="6"/>
        <v>0</v>
      </c>
      <c r="F159" s="93">
        <f>Invoice!G161</f>
        <v>0</v>
      </c>
      <c r="G159" s="94">
        <f t="shared" si="7"/>
        <v>0</v>
      </c>
    </row>
    <row r="160" spans="1:7" s="91" customFormat="1" hidden="1">
      <c r="A160" s="107" t="str">
        <f>Invoice!F162</f>
        <v>Exchange rate :</v>
      </c>
      <c r="B160" s="86">
        <f>Invoice!C162</f>
        <v>0</v>
      </c>
      <c r="C160" s="87">
        <f>Invoice!B162</f>
        <v>0</v>
      </c>
      <c r="D160" s="92">
        <f t="shared" si="5"/>
        <v>0</v>
      </c>
      <c r="E160" s="92">
        <f t="shared" si="6"/>
        <v>0</v>
      </c>
      <c r="F160" s="93">
        <f>Invoice!G162</f>
        <v>0</v>
      </c>
      <c r="G160" s="94">
        <f t="shared" si="7"/>
        <v>0</v>
      </c>
    </row>
    <row r="161" spans="1:7" s="91" customFormat="1" hidden="1">
      <c r="A161" s="107" t="str">
        <f>Invoice!F163</f>
        <v>Exchange rate :</v>
      </c>
      <c r="B161" s="86">
        <f>Invoice!C163</f>
        <v>0</v>
      </c>
      <c r="C161" s="87">
        <f>Invoice!B163</f>
        <v>0</v>
      </c>
      <c r="D161" s="92">
        <f t="shared" si="5"/>
        <v>0</v>
      </c>
      <c r="E161" s="92">
        <f t="shared" si="6"/>
        <v>0</v>
      </c>
      <c r="F161" s="93">
        <f>Invoice!G163</f>
        <v>0</v>
      </c>
      <c r="G161" s="94">
        <f t="shared" si="7"/>
        <v>0</v>
      </c>
    </row>
    <row r="162" spans="1:7" s="91" customFormat="1" hidden="1">
      <c r="A162" s="107" t="str">
        <f>Invoice!F164</f>
        <v>Exchange rate :</v>
      </c>
      <c r="B162" s="86">
        <f>Invoice!C164</f>
        <v>0</v>
      </c>
      <c r="C162" s="87">
        <f>Invoice!B164</f>
        <v>0</v>
      </c>
      <c r="D162" s="92">
        <f t="shared" si="5"/>
        <v>0</v>
      </c>
      <c r="E162" s="92">
        <f t="shared" si="6"/>
        <v>0</v>
      </c>
      <c r="F162" s="93">
        <f>Invoice!G164</f>
        <v>0</v>
      </c>
      <c r="G162" s="94">
        <f t="shared" si="7"/>
        <v>0</v>
      </c>
    </row>
    <row r="163" spans="1:7" s="91" customFormat="1" hidden="1">
      <c r="A163" s="107" t="str">
        <f>Invoice!F165</f>
        <v>Exchange rate :</v>
      </c>
      <c r="B163" s="86">
        <f>Invoice!C165</f>
        <v>0</v>
      </c>
      <c r="C163" s="87">
        <f>Invoice!B165</f>
        <v>0</v>
      </c>
      <c r="D163" s="92">
        <f t="shared" si="5"/>
        <v>0</v>
      </c>
      <c r="E163" s="92">
        <f t="shared" si="6"/>
        <v>0</v>
      </c>
      <c r="F163" s="93">
        <f>Invoice!G165</f>
        <v>0</v>
      </c>
      <c r="G163" s="94">
        <f t="shared" si="7"/>
        <v>0</v>
      </c>
    </row>
    <row r="164" spans="1:7" s="91" customFormat="1" hidden="1">
      <c r="A164" s="107" t="str">
        <f>Invoice!F166</f>
        <v>Exchange rate :</v>
      </c>
      <c r="B164" s="86">
        <f>Invoice!C166</f>
        <v>0</v>
      </c>
      <c r="C164" s="87">
        <f>Invoice!B166</f>
        <v>0</v>
      </c>
      <c r="D164" s="92">
        <f t="shared" si="5"/>
        <v>0</v>
      </c>
      <c r="E164" s="92">
        <f t="shared" si="6"/>
        <v>0</v>
      </c>
      <c r="F164" s="93">
        <f>Invoice!G166</f>
        <v>0</v>
      </c>
      <c r="G164" s="94">
        <f t="shared" si="7"/>
        <v>0</v>
      </c>
    </row>
    <row r="165" spans="1:7" s="91" customFormat="1" hidden="1">
      <c r="A165" s="107" t="str">
        <f>Invoice!F167</f>
        <v>Exchange rate :</v>
      </c>
      <c r="B165" s="86">
        <f>Invoice!C167</f>
        <v>0</v>
      </c>
      <c r="C165" s="87">
        <f>Invoice!B167</f>
        <v>0</v>
      </c>
      <c r="D165" s="92">
        <f t="shared" si="5"/>
        <v>0</v>
      </c>
      <c r="E165" s="92">
        <f t="shared" si="6"/>
        <v>0</v>
      </c>
      <c r="F165" s="93">
        <f>Invoice!G167</f>
        <v>0</v>
      </c>
      <c r="G165" s="94">
        <f t="shared" si="7"/>
        <v>0</v>
      </c>
    </row>
    <row r="166" spans="1:7" s="91" customFormat="1" hidden="1">
      <c r="A166" s="107" t="str">
        <f>Invoice!F168</f>
        <v>Exchange rate :</v>
      </c>
      <c r="B166" s="86">
        <f>Invoice!C168</f>
        <v>0</v>
      </c>
      <c r="C166" s="87">
        <f>Invoice!B168</f>
        <v>0</v>
      </c>
      <c r="D166" s="92">
        <f t="shared" si="5"/>
        <v>0</v>
      </c>
      <c r="E166" s="92">
        <f t="shared" si="6"/>
        <v>0</v>
      </c>
      <c r="F166" s="93">
        <f>Invoice!G168</f>
        <v>0</v>
      </c>
      <c r="G166" s="94">
        <f t="shared" si="7"/>
        <v>0</v>
      </c>
    </row>
    <row r="167" spans="1:7" s="91" customFormat="1" hidden="1">
      <c r="A167" s="107" t="str">
        <f>Invoice!F169</f>
        <v>Exchange rate :</v>
      </c>
      <c r="B167" s="86">
        <f>Invoice!C169</f>
        <v>0</v>
      </c>
      <c r="C167" s="87">
        <f>Invoice!B169</f>
        <v>0</v>
      </c>
      <c r="D167" s="92">
        <f t="shared" si="5"/>
        <v>0</v>
      </c>
      <c r="E167" s="92">
        <f t="shared" si="6"/>
        <v>0</v>
      </c>
      <c r="F167" s="93">
        <f>Invoice!G169</f>
        <v>0</v>
      </c>
      <c r="G167" s="94">
        <f t="shared" si="7"/>
        <v>0</v>
      </c>
    </row>
    <row r="168" spans="1:7" s="91" customFormat="1" hidden="1">
      <c r="A168" s="107" t="str">
        <f>Invoice!F170</f>
        <v>Exchange rate :</v>
      </c>
      <c r="B168" s="86">
        <f>Invoice!C170</f>
        <v>0</v>
      </c>
      <c r="C168" s="87">
        <f>Invoice!B170</f>
        <v>0</v>
      </c>
      <c r="D168" s="92">
        <f t="shared" si="5"/>
        <v>0</v>
      </c>
      <c r="E168" s="92">
        <f t="shared" si="6"/>
        <v>0</v>
      </c>
      <c r="F168" s="93">
        <f>Invoice!G170</f>
        <v>0</v>
      </c>
      <c r="G168" s="94">
        <f t="shared" si="7"/>
        <v>0</v>
      </c>
    </row>
    <row r="169" spans="1:7" s="91" customFormat="1" hidden="1">
      <c r="A169" s="107" t="str">
        <f>Invoice!F171</f>
        <v>Exchange rate :</v>
      </c>
      <c r="B169" s="86">
        <f>Invoice!C171</f>
        <v>0</v>
      </c>
      <c r="C169" s="87">
        <f>Invoice!B171</f>
        <v>0</v>
      </c>
      <c r="D169" s="92">
        <f t="shared" si="5"/>
        <v>0</v>
      </c>
      <c r="E169" s="92">
        <f t="shared" si="6"/>
        <v>0</v>
      </c>
      <c r="F169" s="93">
        <f>Invoice!G171</f>
        <v>0</v>
      </c>
      <c r="G169" s="94">
        <f t="shared" si="7"/>
        <v>0</v>
      </c>
    </row>
    <row r="170" spans="1:7" s="91" customFormat="1" hidden="1">
      <c r="A170" s="107" t="str">
        <f>Invoice!F172</f>
        <v>Exchange rate :</v>
      </c>
      <c r="B170" s="86">
        <f>Invoice!C172</f>
        <v>0</v>
      </c>
      <c r="C170" s="87">
        <f>Invoice!B172</f>
        <v>0</v>
      </c>
      <c r="D170" s="92">
        <f t="shared" si="5"/>
        <v>0</v>
      </c>
      <c r="E170" s="92">
        <f t="shared" si="6"/>
        <v>0</v>
      </c>
      <c r="F170" s="93">
        <f>Invoice!G172</f>
        <v>0</v>
      </c>
      <c r="G170" s="94">
        <f t="shared" si="7"/>
        <v>0</v>
      </c>
    </row>
    <row r="171" spans="1:7" s="91" customFormat="1" hidden="1">
      <c r="A171" s="107" t="str">
        <f>Invoice!F173</f>
        <v>Exchange rate :</v>
      </c>
      <c r="B171" s="86">
        <f>Invoice!C173</f>
        <v>0</v>
      </c>
      <c r="C171" s="87">
        <f>Invoice!B173</f>
        <v>0</v>
      </c>
      <c r="D171" s="92">
        <f t="shared" si="5"/>
        <v>0</v>
      </c>
      <c r="E171" s="92">
        <f t="shared" si="6"/>
        <v>0</v>
      </c>
      <c r="F171" s="93">
        <f>Invoice!G173</f>
        <v>0</v>
      </c>
      <c r="G171" s="94">
        <f t="shared" si="7"/>
        <v>0</v>
      </c>
    </row>
    <row r="172" spans="1:7" s="91" customFormat="1" hidden="1">
      <c r="A172" s="107" t="str">
        <f>Invoice!F174</f>
        <v>Exchange rate :</v>
      </c>
      <c r="B172" s="86">
        <f>Invoice!C174</f>
        <v>0</v>
      </c>
      <c r="C172" s="87">
        <f>Invoice!B174</f>
        <v>0</v>
      </c>
      <c r="D172" s="92">
        <f t="shared" si="5"/>
        <v>0</v>
      </c>
      <c r="E172" s="92">
        <f t="shared" si="6"/>
        <v>0</v>
      </c>
      <c r="F172" s="93">
        <f>Invoice!G174</f>
        <v>0</v>
      </c>
      <c r="G172" s="94">
        <f t="shared" si="7"/>
        <v>0</v>
      </c>
    </row>
    <row r="173" spans="1:7" s="91" customFormat="1" hidden="1">
      <c r="A173" s="107" t="str">
        <f>Invoice!F175</f>
        <v>Exchange rate :</v>
      </c>
      <c r="B173" s="86">
        <f>Invoice!C175</f>
        <v>0</v>
      </c>
      <c r="C173" s="87">
        <f>Invoice!B175</f>
        <v>0</v>
      </c>
      <c r="D173" s="92">
        <f t="shared" si="5"/>
        <v>0</v>
      </c>
      <c r="E173" s="92">
        <f t="shared" si="6"/>
        <v>0</v>
      </c>
      <c r="F173" s="93">
        <f>Invoice!G175</f>
        <v>0</v>
      </c>
      <c r="G173" s="94">
        <f t="shared" si="7"/>
        <v>0</v>
      </c>
    </row>
    <row r="174" spans="1:7" s="91" customFormat="1" hidden="1">
      <c r="A174" s="107" t="str">
        <f>Invoice!F176</f>
        <v>Exchange rate :</v>
      </c>
      <c r="B174" s="86">
        <f>Invoice!C176</f>
        <v>0</v>
      </c>
      <c r="C174" s="87">
        <f>Invoice!B176</f>
        <v>0</v>
      </c>
      <c r="D174" s="92">
        <f t="shared" si="5"/>
        <v>0</v>
      </c>
      <c r="E174" s="92">
        <f t="shared" si="6"/>
        <v>0</v>
      </c>
      <c r="F174" s="93">
        <f>Invoice!G176</f>
        <v>0</v>
      </c>
      <c r="G174" s="94">
        <f t="shared" si="7"/>
        <v>0</v>
      </c>
    </row>
    <row r="175" spans="1:7" s="91" customFormat="1" hidden="1">
      <c r="A175" s="107" t="str">
        <f>Invoice!F177</f>
        <v>Exchange rate :</v>
      </c>
      <c r="B175" s="86">
        <f>Invoice!C177</f>
        <v>0</v>
      </c>
      <c r="C175" s="87">
        <f>Invoice!B177</f>
        <v>0</v>
      </c>
      <c r="D175" s="92">
        <f t="shared" si="5"/>
        <v>0</v>
      </c>
      <c r="E175" s="92">
        <f t="shared" si="6"/>
        <v>0</v>
      </c>
      <c r="F175" s="93">
        <f>Invoice!G177</f>
        <v>0</v>
      </c>
      <c r="G175" s="94">
        <f t="shared" si="7"/>
        <v>0</v>
      </c>
    </row>
    <row r="176" spans="1:7" s="91" customFormat="1" hidden="1">
      <c r="A176" s="107" t="str">
        <f>Invoice!F178</f>
        <v>Exchange rate :</v>
      </c>
      <c r="B176" s="86">
        <f>Invoice!C178</f>
        <v>0</v>
      </c>
      <c r="C176" s="87">
        <f>Invoice!B178</f>
        <v>0</v>
      </c>
      <c r="D176" s="92">
        <f t="shared" si="5"/>
        <v>0</v>
      </c>
      <c r="E176" s="92">
        <f t="shared" si="6"/>
        <v>0</v>
      </c>
      <c r="F176" s="93">
        <f>Invoice!G178</f>
        <v>0</v>
      </c>
      <c r="G176" s="94">
        <f t="shared" si="7"/>
        <v>0</v>
      </c>
    </row>
    <row r="177" spans="1:7" s="91" customFormat="1" hidden="1">
      <c r="A177" s="107" t="str">
        <f>Invoice!F179</f>
        <v>Exchange rate :</v>
      </c>
      <c r="B177" s="86">
        <f>Invoice!C179</f>
        <v>0</v>
      </c>
      <c r="C177" s="87">
        <f>Invoice!B179</f>
        <v>0</v>
      </c>
      <c r="D177" s="92">
        <f t="shared" si="5"/>
        <v>0</v>
      </c>
      <c r="E177" s="92">
        <f t="shared" si="6"/>
        <v>0</v>
      </c>
      <c r="F177" s="93">
        <f>Invoice!G179</f>
        <v>0</v>
      </c>
      <c r="G177" s="94">
        <f t="shared" si="7"/>
        <v>0</v>
      </c>
    </row>
    <row r="178" spans="1:7" s="91" customFormat="1" hidden="1">
      <c r="A178" s="107" t="str">
        <f>Invoice!F180</f>
        <v>Exchange rate :</v>
      </c>
      <c r="B178" s="86">
        <f>Invoice!C180</f>
        <v>0</v>
      </c>
      <c r="C178" s="87">
        <f>Invoice!B180</f>
        <v>0</v>
      </c>
      <c r="D178" s="92">
        <f t="shared" si="5"/>
        <v>0</v>
      </c>
      <c r="E178" s="92">
        <f t="shared" si="6"/>
        <v>0</v>
      </c>
      <c r="F178" s="93">
        <f>Invoice!G180</f>
        <v>0</v>
      </c>
      <c r="G178" s="94">
        <f t="shared" si="7"/>
        <v>0</v>
      </c>
    </row>
    <row r="179" spans="1:7" s="91" customFormat="1" hidden="1">
      <c r="A179" s="107" t="str">
        <f>Invoice!F181</f>
        <v>Exchange rate :</v>
      </c>
      <c r="B179" s="86">
        <f>Invoice!C181</f>
        <v>0</v>
      </c>
      <c r="C179" s="87">
        <f>Invoice!B181</f>
        <v>0</v>
      </c>
      <c r="D179" s="92">
        <f t="shared" si="5"/>
        <v>0</v>
      </c>
      <c r="E179" s="92">
        <f t="shared" si="6"/>
        <v>0</v>
      </c>
      <c r="F179" s="93">
        <f>Invoice!G181</f>
        <v>0</v>
      </c>
      <c r="G179" s="94">
        <f t="shared" si="7"/>
        <v>0</v>
      </c>
    </row>
    <row r="180" spans="1:7" s="91" customFormat="1" hidden="1">
      <c r="A180" s="107" t="str">
        <f>Invoice!F182</f>
        <v>Exchange rate :</v>
      </c>
      <c r="B180" s="86">
        <f>Invoice!C182</f>
        <v>0</v>
      </c>
      <c r="C180" s="87">
        <f>Invoice!B182</f>
        <v>0</v>
      </c>
      <c r="D180" s="92">
        <f t="shared" si="5"/>
        <v>0</v>
      </c>
      <c r="E180" s="92">
        <f t="shared" si="6"/>
        <v>0</v>
      </c>
      <c r="F180" s="93">
        <f>Invoice!G182</f>
        <v>0</v>
      </c>
      <c r="G180" s="94">
        <f t="shared" si="7"/>
        <v>0</v>
      </c>
    </row>
    <row r="181" spans="1:7" s="91" customFormat="1" hidden="1">
      <c r="A181" s="107" t="str">
        <f>Invoice!F183</f>
        <v>Exchange rate :</v>
      </c>
      <c r="B181" s="86">
        <f>Invoice!C183</f>
        <v>0</v>
      </c>
      <c r="C181" s="87">
        <f>Invoice!B183</f>
        <v>0</v>
      </c>
      <c r="D181" s="92">
        <f t="shared" si="5"/>
        <v>0</v>
      </c>
      <c r="E181" s="92">
        <f t="shared" si="6"/>
        <v>0</v>
      </c>
      <c r="F181" s="93">
        <f>Invoice!G183</f>
        <v>0</v>
      </c>
      <c r="G181" s="94">
        <f t="shared" si="7"/>
        <v>0</v>
      </c>
    </row>
    <row r="182" spans="1:7" s="91" customFormat="1" hidden="1">
      <c r="A182" s="107" t="str">
        <f>Invoice!F184</f>
        <v>Exchange rate :</v>
      </c>
      <c r="B182" s="86">
        <f>Invoice!C184</f>
        <v>0</v>
      </c>
      <c r="C182" s="87">
        <f>Invoice!B184</f>
        <v>0</v>
      </c>
      <c r="D182" s="92">
        <f t="shared" si="5"/>
        <v>0</v>
      </c>
      <c r="E182" s="92">
        <f t="shared" si="6"/>
        <v>0</v>
      </c>
      <c r="F182" s="93">
        <f>Invoice!G184</f>
        <v>0</v>
      </c>
      <c r="G182" s="94">
        <f t="shared" si="7"/>
        <v>0</v>
      </c>
    </row>
    <row r="183" spans="1:7" s="91" customFormat="1" hidden="1">
      <c r="A183" s="107" t="str">
        <f>Invoice!F185</f>
        <v>Exchange rate :</v>
      </c>
      <c r="B183" s="86">
        <f>Invoice!C185</f>
        <v>0</v>
      </c>
      <c r="C183" s="87">
        <f>Invoice!B185</f>
        <v>0</v>
      </c>
      <c r="D183" s="92">
        <f t="shared" si="5"/>
        <v>0</v>
      </c>
      <c r="E183" s="92">
        <f t="shared" si="6"/>
        <v>0</v>
      </c>
      <c r="F183" s="93">
        <f>Invoice!G185</f>
        <v>0</v>
      </c>
      <c r="G183" s="94">
        <f t="shared" si="7"/>
        <v>0</v>
      </c>
    </row>
    <row r="184" spans="1:7" s="91" customFormat="1" hidden="1">
      <c r="A184" s="107" t="str">
        <f>Invoice!F186</f>
        <v>Exchange rate :</v>
      </c>
      <c r="B184" s="86">
        <f>Invoice!C186</f>
        <v>0</v>
      </c>
      <c r="C184" s="87">
        <f>Invoice!B186</f>
        <v>0</v>
      </c>
      <c r="D184" s="92">
        <f t="shared" si="5"/>
        <v>0</v>
      </c>
      <c r="E184" s="92">
        <f t="shared" si="6"/>
        <v>0</v>
      </c>
      <c r="F184" s="93">
        <f>Invoice!G186</f>
        <v>0</v>
      </c>
      <c r="G184" s="94">
        <f t="shared" si="7"/>
        <v>0</v>
      </c>
    </row>
    <row r="185" spans="1:7" s="91" customFormat="1" hidden="1">
      <c r="A185" s="107" t="str">
        <f>Invoice!F187</f>
        <v>Exchange rate :</v>
      </c>
      <c r="B185" s="86">
        <f>Invoice!C187</f>
        <v>0</v>
      </c>
      <c r="C185" s="87">
        <f>Invoice!B187</f>
        <v>0</v>
      </c>
      <c r="D185" s="92">
        <f t="shared" si="5"/>
        <v>0</v>
      </c>
      <c r="E185" s="92">
        <f t="shared" si="6"/>
        <v>0</v>
      </c>
      <c r="F185" s="93">
        <f>Invoice!G187</f>
        <v>0</v>
      </c>
      <c r="G185" s="94">
        <f t="shared" si="7"/>
        <v>0</v>
      </c>
    </row>
    <row r="186" spans="1:7" s="91" customFormat="1" hidden="1">
      <c r="A186" s="107" t="str">
        <f>Invoice!F188</f>
        <v>Exchange rate :</v>
      </c>
      <c r="B186" s="86">
        <f>Invoice!C188</f>
        <v>0</v>
      </c>
      <c r="C186" s="87">
        <f>Invoice!B188</f>
        <v>0</v>
      </c>
      <c r="D186" s="92">
        <f t="shared" si="5"/>
        <v>0</v>
      </c>
      <c r="E186" s="92">
        <f t="shared" si="6"/>
        <v>0</v>
      </c>
      <c r="F186" s="93">
        <f>Invoice!G188</f>
        <v>0</v>
      </c>
      <c r="G186" s="94">
        <f t="shared" si="7"/>
        <v>0</v>
      </c>
    </row>
    <row r="187" spans="1:7" s="91" customFormat="1" hidden="1">
      <c r="A187" s="107" t="str">
        <f>Invoice!F189</f>
        <v>Exchange rate :</v>
      </c>
      <c r="B187" s="86">
        <f>Invoice!C189</f>
        <v>0</v>
      </c>
      <c r="C187" s="87">
        <f>Invoice!B189</f>
        <v>0</v>
      </c>
      <c r="D187" s="92">
        <f t="shared" si="5"/>
        <v>0</v>
      </c>
      <c r="E187" s="92">
        <f t="shared" si="6"/>
        <v>0</v>
      </c>
      <c r="F187" s="93">
        <f>Invoice!G189</f>
        <v>0</v>
      </c>
      <c r="G187" s="94">
        <f t="shared" si="7"/>
        <v>0</v>
      </c>
    </row>
    <row r="188" spans="1:7" s="91" customFormat="1" hidden="1">
      <c r="A188" s="107" t="str">
        <f>Invoice!F190</f>
        <v>Exchange rate :</v>
      </c>
      <c r="B188" s="86">
        <f>Invoice!C190</f>
        <v>0</v>
      </c>
      <c r="C188" s="87">
        <f>Invoice!B190</f>
        <v>0</v>
      </c>
      <c r="D188" s="92">
        <f t="shared" si="5"/>
        <v>0</v>
      </c>
      <c r="E188" s="92">
        <f t="shared" si="6"/>
        <v>0</v>
      </c>
      <c r="F188" s="93">
        <f>Invoice!G190</f>
        <v>0</v>
      </c>
      <c r="G188" s="94">
        <f t="shared" si="7"/>
        <v>0</v>
      </c>
    </row>
    <row r="189" spans="1:7" s="91" customFormat="1" hidden="1">
      <c r="A189" s="107" t="str">
        <f>Invoice!F191</f>
        <v>Exchange rate :</v>
      </c>
      <c r="B189" s="86">
        <f>Invoice!C191</f>
        <v>0</v>
      </c>
      <c r="C189" s="87">
        <f>Invoice!B191</f>
        <v>0</v>
      </c>
      <c r="D189" s="92">
        <f t="shared" si="5"/>
        <v>0</v>
      </c>
      <c r="E189" s="92">
        <f t="shared" si="6"/>
        <v>0</v>
      </c>
      <c r="F189" s="93">
        <f>Invoice!G191</f>
        <v>0</v>
      </c>
      <c r="G189" s="94">
        <f t="shared" si="7"/>
        <v>0</v>
      </c>
    </row>
    <row r="190" spans="1:7" s="91" customFormat="1" hidden="1">
      <c r="A190" s="107" t="str">
        <f>Invoice!F192</f>
        <v>Exchange rate :</v>
      </c>
      <c r="B190" s="86">
        <f>Invoice!C192</f>
        <v>0</v>
      </c>
      <c r="C190" s="87">
        <f>Invoice!B192</f>
        <v>0</v>
      </c>
      <c r="D190" s="92">
        <f t="shared" si="5"/>
        <v>0</v>
      </c>
      <c r="E190" s="92">
        <f t="shared" si="6"/>
        <v>0</v>
      </c>
      <c r="F190" s="93">
        <f>Invoice!G192</f>
        <v>0</v>
      </c>
      <c r="G190" s="94">
        <f t="shared" si="7"/>
        <v>0</v>
      </c>
    </row>
    <row r="191" spans="1:7" s="91" customFormat="1" hidden="1">
      <c r="A191" s="107" t="str">
        <f>Invoice!F193</f>
        <v>Exchange rate :</v>
      </c>
      <c r="B191" s="86">
        <f>Invoice!C193</f>
        <v>0</v>
      </c>
      <c r="C191" s="87">
        <f>Invoice!B193</f>
        <v>0</v>
      </c>
      <c r="D191" s="92">
        <f t="shared" si="5"/>
        <v>0</v>
      </c>
      <c r="E191" s="92">
        <f t="shared" si="6"/>
        <v>0</v>
      </c>
      <c r="F191" s="93">
        <f>Invoice!G193</f>
        <v>0</v>
      </c>
      <c r="G191" s="94">
        <f t="shared" si="7"/>
        <v>0</v>
      </c>
    </row>
    <row r="192" spans="1:7" s="91" customFormat="1" hidden="1">
      <c r="A192" s="107" t="str">
        <f>Invoice!F194</f>
        <v>Exchange rate :</v>
      </c>
      <c r="B192" s="86">
        <f>Invoice!C194</f>
        <v>0</v>
      </c>
      <c r="C192" s="87">
        <f>Invoice!B194</f>
        <v>0</v>
      </c>
      <c r="D192" s="92">
        <f t="shared" si="5"/>
        <v>0</v>
      </c>
      <c r="E192" s="92">
        <f t="shared" si="6"/>
        <v>0</v>
      </c>
      <c r="F192" s="93">
        <f>Invoice!G194</f>
        <v>0</v>
      </c>
      <c r="G192" s="94">
        <f t="shared" si="7"/>
        <v>0</v>
      </c>
    </row>
    <row r="193" spans="1:7" s="91" customFormat="1" hidden="1">
      <c r="A193" s="107" t="str">
        <f>Invoice!F195</f>
        <v>Exchange rate :</v>
      </c>
      <c r="B193" s="86">
        <f>Invoice!C195</f>
        <v>0</v>
      </c>
      <c r="C193" s="87">
        <f>Invoice!B195</f>
        <v>0</v>
      </c>
      <c r="D193" s="92">
        <f t="shared" ref="D193:D256" si="8">F193/$D$14</f>
        <v>0</v>
      </c>
      <c r="E193" s="92">
        <f t="shared" ref="E193:E256" si="9">G193/$D$14</f>
        <v>0</v>
      </c>
      <c r="F193" s="93">
        <f>Invoice!G195</f>
        <v>0</v>
      </c>
      <c r="G193" s="94">
        <f t="shared" ref="G193:G256" si="10">C193*F193</f>
        <v>0</v>
      </c>
    </row>
    <row r="194" spans="1:7" s="91" customFormat="1" hidden="1">
      <c r="A194" s="107" t="str">
        <f>Invoice!F196</f>
        <v>Exchange rate :</v>
      </c>
      <c r="B194" s="86">
        <f>Invoice!C196</f>
        <v>0</v>
      </c>
      <c r="C194" s="87">
        <f>Invoice!B196</f>
        <v>0</v>
      </c>
      <c r="D194" s="92">
        <f t="shared" si="8"/>
        <v>0</v>
      </c>
      <c r="E194" s="92">
        <f t="shared" si="9"/>
        <v>0</v>
      </c>
      <c r="F194" s="93">
        <f>Invoice!G196</f>
        <v>0</v>
      </c>
      <c r="G194" s="94">
        <f t="shared" si="10"/>
        <v>0</v>
      </c>
    </row>
    <row r="195" spans="1:7" s="91" customFormat="1" hidden="1">
      <c r="A195" s="107" t="str">
        <f>Invoice!F197</f>
        <v>Exchange rate :</v>
      </c>
      <c r="B195" s="86">
        <f>Invoice!C197</f>
        <v>0</v>
      </c>
      <c r="C195" s="87">
        <f>Invoice!B197</f>
        <v>0</v>
      </c>
      <c r="D195" s="92">
        <f t="shared" si="8"/>
        <v>0</v>
      </c>
      <c r="E195" s="92">
        <f t="shared" si="9"/>
        <v>0</v>
      </c>
      <c r="F195" s="93">
        <f>Invoice!G197</f>
        <v>0</v>
      </c>
      <c r="G195" s="94">
        <f t="shared" si="10"/>
        <v>0</v>
      </c>
    </row>
    <row r="196" spans="1:7" s="91" customFormat="1" hidden="1">
      <c r="A196" s="107" t="str">
        <f>Invoice!F198</f>
        <v>Exchange rate :</v>
      </c>
      <c r="B196" s="86">
        <f>Invoice!C198</f>
        <v>0</v>
      </c>
      <c r="C196" s="87">
        <f>Invoice!B198</f>
        <v>0</v>
      </c>
      <c r="D196" s="92">
        <f t="shared" si="8"/>
        <v>0</v>
      </c>
      <c r="E196" s="92">
        <f t="shared" si="9"/>
        <v>0</v>
      </c>
      <c r="F196" s="93">
        <f>Invoice!G198</f>
        <v>0</v>
      </c>
      <c r="G196" s="94">
        <f t="shared" si="10"/>
        <v>0</v>
      </c>
    </row>
    <row r="197" spans="1:7" s="91" customFormat="1" hidden="1">
      <c r="A197" s="107" t="str">
        <f>Invoice!F199</f>
        <v>Exchange rate :</v>
      </c>
      <c r="B197" s="86">
        <f>Invoice!C199</f>
        <v>0</v>
      </c>
      <c r="C197" s="87">
        <f>Invoice!B199</f>
        <v>0</v>
      </c>
      <c r="D197" s="92">
        <f t="shared" si="8"/>
        <v>0</v>
      </c>
      <c r="E197" s="92">
        <f t="shared" si="9"/>
        <v>0</v>
      </c>
      <c r="F197" s="93">
        <f>Invoice!G199</f>
        <v>0</v>
      </c>
      <c r="G197" s="94">
        <f t="shared" si="10"/>
        <v>0</v>
      </c>
    </row>
    <row r="198" spans="1:7" s="91" customFormat="1" hidden="1">
      <c r="A198" s="107" t="str">
        <f>Invoice!F200</f>
        <v>Exchange rate :</v>
      </c>
      <c r="B198" s="86">
        <f>Invoice!C200</f>
        <v>0</v>
      </c>
      <c r="C198" s="87">
        <f>Invoice!B200</f>
        <v>0</v>
      </c>
      <c r="D198" s="92">
        <f t="shared" si="8"/>
        <v>0</v>
      </c>
      <c r="E198" s="92">
        <f t="shared" si="9"/>
        <v>0</v>
      </c>
      <c r="F198" s="93">
        <f>Invoice!G200</f>
        <v>0</v>
      </c>
      <c r="G198" s="94">
        <f t="shared" si="10"/>
        <v>0</v>
      </c>
    </row>
    <row r="199" spans="1:7" s="91" customFormat="1" hidden="1">
      <c r="A199" s="107" t="str">
        <f>Invoice!F201</f>
        <v>Exchange rate :</v>
      </c>
      <c r="B199" s="86">
        <f>Invoice!C201</f>
        <v>0</v>
      </c>
      <c r="C199" s="87">
        <f>Invoice!B201</f>
        <v>0</v>
      </c>
      <c r="D199" s="92">
        <f t="shared" si="8"/>
        <v>0</v>
      </c>
      <c r="E199" s="92">
        <f t="shared" si="9"/>
        <v>0</v>
      </c>
      <c r="F199" s="93">
        <f>Invoice!G201</f>
        <v>0</v>
      </c>
      <c r="G199" s="94">
        <f t="shared" si="10"/>
        <v>0</v>
      </c>
    </row>
    <row r="200" spans="1:7" s="91" customFormat="1" hidden="1">
      <c r="A200" s="107" t="str">
        <f>Invoice!F202</f>
        <v>Exchange rate :</v>
      </c>
      <c r="B200" s="86">
        <f>Invoice!C202</f>
        <v>0</v>
      </c>
      <c r="C200" s="87">
        <f>Invoice!B202</f>
        <v>0</v>
      </c>
      <c r="D200" s="92">
        <f t="shared" si="8"/>
        <v>0</v>
      </c>
      <c r="E200" s="92">
        <f t="shared" si="9"/>
        <v>0</v>
      </c>
      <c r="F200" s="93">
        <f>Invoice!G202</f>
        <v>0</v>
      </c>
      <c r="G200" s="94">
        <f t="shared" si="10"/>
        <v>0</v>
      </c>
    </row>
    <row r="201" spans="1:7" s="91" customFormat="1" hidden="1">
      <c r="A201" s="107" t="str">
        <f>Invoice!F203</f>
        <v>Exchange rate :</v>
      </c>
      <c r="B201" s="86">
        <f>Invoice!C203</f>
        <v>0</v>
      </c>
      <c r="C201" s="87">
        <f>Invoice!B203</f>
        <v>0</v>
      </c>
      <c r="D201" s="92">
        <f t="shared" si="8"/>
        <v>0</v>
      </c>
      <c r="E201" s="92">
        <f t="shared" si="9"/>
        <v>0</v>
      </c>
      <c r="F201" s="93">
        <f>Invoice!G203</f>
        <v>0</v>
      </c>
      <c r="G201" s="94">
        <f t="shared" si="10"/>
        <v>0</v>
      </c>
    </row>
    <row r="202" spans="1:7" s="91" customFormat="1" hidden="1">
      <c r="A202" s="107" t="str">
        <f>Invoice!F204</f>
        <v>Exchange rate :</v>
      </c>
      <c r="B202" s="86">
        <f>Invoice!C204</f>
        <v>0</v>
      </c>
      <c r="C202" s="87">
        <f>Invoice!B204</f>
        <v>0</v>
      </c>
      <c r="D202" s="92">
        <f t="shared" si="8"/>
        <v>0</v>
      </c>
      <c r="E202" s="92">
        <f t="shared" si="9"/>
        <v>0</v>
      </c>
      <c r="F202" s="93">
        <f>Invoice!G204</f>
        <v>0</v>
      </c>
      <c r="G202" s="94">
        <f t="shared" si="10"/>
        <v>0</v>
      </c>
    </row>
    <row r="203" spans="1:7" s="91" customFormat="1" hidden="1">
      <c r="A203" s="107" t="str">
        <f>Invoice!F205</f>
        <v>Exchange rate :</v>
      </c>
      <c r="B203" s="86">
        <f>Invoice!C205</f>
        <v>0</v>
      </c>
      <c r="C203" s="87">
        <f>Invoice!B205</f>
        <v>0</v>
      </c>
      <c r="D203" s="92">
        <f t="shared" si="8"/>
        <v>0</v>
      </c>
      <c r="E203" s="92">
        <f t="shared" si="9"/>
        <v>0</v>
      </c>
      <c r="F203" s="93">
        <f>Invoice!G205</f>
        <v>0</v>
      </c>
      <c r="G203" s="94">
        <f t="shared" si="10"/>
        <v>0</v>
      </c>
    </row>
    <row r="204" spans="1:7" s="91" customFormat="1" hidden="1">
      <c r="A204" s="107" t="str">
        <f>Invoice!F206</f>
        <v>Exchange rate :</v>
      </c>
      <c r="B204" s="86">
        <f>Invoice!C206</f>
        <v>0</v>
      </c>
      <c r="C204" s="87">
        <f>Invoice!B206</f>
        <v>0</v>
      </c>
      <c r="D204" s="92">
        <f t="shared" si="8"/>
        <v>0</v>
      </c>
      <c r="E204" s="92">
        <f t="shared" si="9"/>
        <v>0</v>
      </c>
      <c r="F204" s="93">
        <f>Invoice!G206</f>
        <v>0</v>
      </c>
      <c r="G204" s="94">
        <f t="shared" si="10"/>
        <v>0</v>
      </c>
    </row>
    <row r="205" spans="1:7" s="91" customFormat="1" hidden="1">
      <c r="A205" s="107" t="str">
        <f>Invoice!F207</f>
        <v>Exchange rate :</v>
      </c>
      <c r="B205" s="86">
        <f>Invoice!C207</f>
        <v>0</v>
      </c>
      <c r="C205" s="87">
        <f>Invoice!B207</f>
        <v>0</v>
      </c>
      <c r="D205" s="92">
        <f t="shared" si="8"/>
        <v>0</v>
      </c>
      <c r="E205" s="92">
        <f t="shared" si="9"/>
        <v>0</v>
      </c>
      <c r="F205" s="93">
        <f>Invoice!G207</f>
        <v>0</v>
      </c>
      <c r="G205" s="94">
        <f t="shared" si="10"/>
        <v>0</v>
      </c>
    </row>
    <row r="206" spans="1:7" s="91" customFormat="1" hidden="1">
      <c r="A206" s="107" t="str">
        <f>Invoice!F208</f>
        <v>Exchange rate :</v>
      </c>
      <c r="B206" s="86">
        <f>Invoice!C208</f>
        <v>0</v>
      </c>
      <c r="C206" s="87">
        <f>Invoice!B208</f>
        <v>0</v>
      </c>
      <c r="D206" s="92">
        <f t="shared" si="8"/>
        <v>0</v>
      </c>
      <c r="E206" s="92">
        <f t="shared" si="9"/>
        <v>0</v>
      </c>
      <c r="F206" s="93">
        <f>Invoice!G208</f>
        <v>0</v>
      </c>
      <c r="G206" s="94">
        <f t="shared" si="10"/>
        <v>0</v>
      </c>
    </row>
    <row r="207" spans="1:7" s="91" customFormat="1" hidden="1">
      <c r="A207" s="107" t="str">
        <f>Invoice!F209</f>
        <v>Exchange rate :</v>
      </c>
      <c r="B207" s="86">
        <f>Invoice!C209</f>
        <v>0</v>
      </c>
      <c r="C207" s="87">
        <f>Invoice!B209</f>
        <v>0</v>
      </c>
      <c r="D207" s="92">
        <f t="shared" si="8"/>
        <v>0</v>
      </c>
      <c r="E207" s="92">
        <f t="shared" si="9"/>
        <v>0</v>
      </c>
      <c r="F207" s="93">
        <f>Invoice!G209</f>
        <v>0</v>
      </c>
      <c r="G207" s="94">
        <f t="shared" si="10"/>
        <v>0</v>
      </c>
    </row>
    <row r="208" spans="1:7" s="91" customFormat="1" hidden="1">
      <c r="A208" s="107" t="str">
        <f>Invoice!F210</f>
        <v>Exchange rate :</v>
      </c>
      <c r="B208" s="86">
        <f>Invoice!C210</f>
        <v>0</v>
      </c>
      <c r="C208" s="87">
        <f>Invoice!B210</f>
        <v>0</v>
      </c>
      <c r="D208" s="92">
        <f t="shared" si="8"/>
        <v>0</v>
      </c>
      <c r="E208" s="92">
        <f t="shared" si="9"/>
        <v>0</v>
      </c>
      <c r="F208" s="93">
        <f>Invoice!G210</f>
        <v>0</v>
      </c>
      <c r="G208" s="94">
        <f t="shared" si="10"/>
        <v>0</v>
      </c>
    </row>
    <row r="209" spans="1:7" s="91" customFormat="1" hidden="1">
      <c r="A209" s="107" t="str">
        <f>Invoice!F211</f>
        <v>Exchange rate :</v>
      </c>
      <c r="B209" s="86">
        <f>Invoice!C211</f>
        <v>0</v>
      </c>
      <c r="C209" s="87">
        <f>Invoice!B211</f>
        <v>0</v>
      </c>
      <c r="D209" s="92">
        <f t="shared" si="8"/>
        <v>0</v>
      </c>
      <c r="E209" s="92">
        <f t="shared" si="9"/>
        <v>0</v>
      </c>
      <c r="F209" s="93">
        <f>Invoice!G211</f>
        <v>0</v>
      </c>
      <c r="G209" s="94">
        <f t="shared" si="10"/>
        <v>0</v>
      </c>
    </row>
    <row r="210" spans="1:7" s="91" customFormat="1" hidden="1">
      <c r="A210" s="107" t="str">
        <f>Invoice!F212</f>
        <v>Exchange rate :</v>
      </c>
      <c r="B210" s="86">
        <f>Invoice!C212</f>
        <v>0</v>
      </c>
      <c r="C210" s="87">
        <f>Invoice!B212</f>
        <v>0</v>
      </c>
      <c r="D210" s="92">
        <f t="shared" si="8"/>
        <v>0</v>
      </c>
      <c r="E210" s="92">
        <f t="shared" si="9"/>
        <v>0</v>
      </c>
      <c r="F210" s="93">
        <f>Invoice!G212</f>
        <v>0</v>
      </c>
      <c r="G210" s="94">
        <f t="shared" si="10"/>
        <v>0</v>
      </c>
    </row>
    <row r="211" spans="1:7" s="91" customFormat="1" hidden="1">
      <c r="A211" s="107" t="str">
        <f>Invoice!F213</f>
        <v>Exchange rate :</v>
      </c>
      <c r="B211" s="86">
        <f>Invoice!C213</f>
        <v>0</v>
      </c>
      <c r="C211" s="87">
        <f>Invoice!B213</f>
        <v>0</v>
      </c>
      <c r="D211" s="92">
        <f t="shared" si="8"/>
        <v>0</v>
      </c>
      <c r="E211" s="92">
        <f t="shared" si="9"/>
        <v>0</v>
      </c>
      <c r="F211" s="93">
        <f>Invoice!G213</f>
        <v>0</v>
      </c>
      <c r="G211" s="94">
        <f t="shared" si="10"/>
        <v>0</v>
      </c>
    </row>
    <row r="212" spans="1:7" s="91" customFormat="1" hidden="1">
      <c r="A212" s="107" t="str">
        <f>Invoice!F214</f>
        <v>Exchange rate :</v>
      </c>
      <c r="B212" s="86">
        <f>Invoice!C214</f>
        <v>0</v>
      </c>
      <c r="C212" s="87">
        <f>Invoice!B214</f>
        <v>0</v>
      </c>
      <c r="D212" s="92">
        <f t="shared" si="8"/>
        <v>0</v>
      </c>
      <c r="E212" s="92">
        <f t="shared" si="9"/>
        <v>0</v>
      </c>
      <c r="F212" s="93">
        <f>Invoice!G214</f>
        <v>0</v>
      </c>
      <c r="G212" s="94">
        <f t="shared" si="10"/>
        <v>0</v>
      </c>
    </row>
    <row r="213" spans="1:7" s="91" customFormat="1" hidden="1">
      <c r="A213" s="107" t="str">
        <f>Invoice!F215</f>
        <v>Exchange rate :</v>
      </c>
      <c r="B213" s="86">
        <f>Invoice!C215</f>
        <v>0</v>
      </c>
      <c r="C213" s="87">
        <f>Invoice!B215</f>
        <v>0</v>
      </c>
      <c r="D213" s="92">
        <f t="shared" si="8"/>
        <v>0</v>
      </c>
      <c r="E213" s="92">
        <f t="shared" si="9"/>
        <v>0</v>
      </c>
      <c r="F213" s="93">
        <f>Invoice!G215</f>
        <v>0</v>
      </c>
      <c r="G213" s="94">
        <f t="shared" si="10"/>
        <v>0</v>
      </c>
    </row>
    <row r="214" spans="1:7" s="91" customFormat="1" hidden="1">
      <c r="A214" s="107" t="str">
        <f>Invoice!F216</f>
        <v>Exchange rate :</v>
      </c>
      <c r="B214" s="86">
        <f>Invoice!C216</f>
        <v>0</v>
      </c>
      <c r="C214" s="87">
        <f>Invoice!B216</f>
        <v>0</v>
      </c>
      <c r="D214" s="92">
        <f t="shared" si="8"/>
        <v>0</v>
      </c>
      <c r="E214" s="92">
        <f t="shared" si="9"/>
        <v>0</v>
      </c>
      <c r="F214" s="93">
        <f>Invoice!G216</f>
        <v>0</v>
      </c>
      <c r="G214" s="94">
        <f t="shared" si="10"/>
        <v>0</v>
      </c>
    </row>
    <row r="215" spans="1:7" s="91" customFormat="1" hidden="1">
      <c r="A215" s="107" t="str">
        <f>Invoice!F217</f>
        <v>Exchange rate :</v>
      </c>
      <c r="B215" s="86">
        <f>Invoice!C217</f>
        <v>0</v>
      </c>
      <c r="C215" s="87">
        <f>Invoice!B217</f>
        <v>0</v>
      </c>
      <c r="D215" s="92">
        <f t="shared" si="8"/>
        <v>0</v>
      </c>
      <c r="E215" s="92">
        <f t="shared" si="9"/>
        <v>0</v>
      </c>
      <c r="F215" s="93">
        <f>Invoice!G217</f>
        <v>0</v>
      </c>
      <c r="G215" s="94">
        <f t="shared" si="10"/>
        <v>0</v>
      </c>
    </row>
    <row r="216" spans="1:7" s="91" customFormat="1" hidden="1">
      <c r="A216" s="107" t="str">
        <f>Invoice!F218</f>
        <v>Exchange rate :</v>
      </c>
      <c r="B216" s="86">
        <f>Invoice!C218</f>
        <v>0</v>
      </c>
      <c r="C216" s="87">
        <f>Invoice!B218</f>
        <v>0</v>
      </c>
      <c r="D216" s="92">
        <f t="shared" si="8"/>
        <v>0</v>
      </c>
      <c r="E216" s="92">
        <f t="shared" si="9"/>
        <v>0</v>
      </c>
      <c r="F216" s="93">
        <f>Invoice!G218</f>
        <v>0</v>
      </c>
      <c r="G216" s="94">
        <f t="shared" si="10"/>
        <v>0</v>
      </c>
    </row>
    <row r="217" spans="1:7" s="91" customFormat="1" hidden="1">
      <c r="A217" s="107" t="str">
        <f>Invoice!F219</f>
        <v>Exchange rate :</v>
      </c>
      <c r="B217" s="86">
        <f>Invoice!C219</f>
        <v>0</v>
      </c>
      <c r="C217" s="87">
        <f>Invoice!B219</f>
        <v>0</v>
      </c>
      <c r="D217" s="92">
        <f t="shared" si="8"/>
        <v>0</v>
      </c>
      <c r="E217" s="92">
        <f t="shared" si="9"/>
        <v>0</v>
      </c>
      <c r="F217" s="93">
        <f>Invoice!G219</f>
        <v>0</v>
      </c>
      <c r="G217" s="94">
        <f t="shared" si="10"/>
        <v>0</v>
      </c>
    </row>
    <row r="218" spans="1:7" s="91" customFormat="1" hidden="1">
      <c r="A218" s="107" t="str">
        <f>Invoice!F220</f>
        <v>Exchange rate :</v>
      </c>
      <c r="B218" s="86">
        <f>Invoice!C220</f>
        <v>0</v>
      </c>
      <c r="C218" s="87">
        <f>Invoice!B220</f>
        <v>0</v>
      </c>
      <c r="D218" s="92">
        <f t="shared" si="8"/>
        <v>0</v>
      </c>
      <c r="E218" s="92">
        <f t="shared" si="9"/>
        <v>0</v>
      </c>
      <c r="F218" s="93">
        <f>Invoice!G220</f>
        <v>0</v>
      </c>
      <c r="G218" s="94">
        <f t="shared" si="10"/>
        <v>0</v>
      </c>
    </row>
    <row r="219" spans="1:7" s="91" customFormat="1" hidden="1">
      <c r="A219" s="107" t="str">
        <f>Invoice!F221</f>
        <v>Exchange rate :</v>
      </c>
      <c r="B219" s="86">
        <f>Invoice!C221</f>
        <v>0</v>
      </c>
      <c r="C219" s="87">
        <f>Invoice!B221</f>
        <v>0</v>
      </c>
      <c r="D219" s="92">
        <f t="shared" si="8"/>
        <v>0</v>
      </c>
      <c r="E219" s="92">
        <f t="shared" si="9"/>
        <v>0</v>
      </c>
      <c r="F219" s="93">
        <f>Invoice!G221</f>
        <v>0</v>
      </c>
      <c r="G219" s="94">
        <f t="shared" si="10"/>
        <v>0</v>
      </c>
    </row>
    <row r="220" spans="1:7" s="91" customFormat="1" hidden="1">
      <c r="A220" s="107" t="str">
        <f>Invoice!F222</f>
        <v>Exchange rate :</v>
      </c>
      <c r="B220" s="86">
        <f>Invoice!C222</f>
        <v>0</v>
      </c>
      <c r="C220" s="87">
        <f>Invoice!B222</f>
        <v>0</v>
      </c>
      <c r="D220" s="92">
        <f t="shared" si="8"/>
        <v>0</v>
      </c>
      <c r="E220" s="92">
        <f t="shared" si="9"/>
        <v>0</v>
      </c>
      <c r="F220" s="93">
        <f>Invoice!G222</f>
        <v>0</v>
      </c>
      <c r="G220" s="94">
        <f t="shared" si="10"/>
        <v>0</v>
      </c>
    </row>
    <row r="221" spans="1:7" s="91" customFormat="1" hidden="1">
      <c r="A221" s="107" t="str">
        <f>Invoice!F223</f>
        <v>Exchange rate :</v>
      </c>
      <c r="B221" s="86">
        <f>Invoice!C223</f>
        <v>0</v>
      </c>
      <c r="C221" s="87">
        <f>Invoice!B223</f>
        <v>0</v>
      </c>
      <c r="D221" s="92">
        <f t="shared" si="8"/>
        <v>0</v>
      </c>
      <c r="E221" s="92">
        <f t="shared" si="9"/>
        <v>0</v>
      </c>
      <c r="F221" s="93">
        <f>Invoice!G223</f>
        <v>0</v>
      </c>
      <c r="G221" s="94">
        <f t="shared" si="10"/>
        <v>0</v>
      </c>
    </row>
    <row r="222" spans="1:7" s="91" customFormat="1" hidden="1">
      <c r="A222" s="107" t="str">
        <f>Invoice!F224</f>
        <v>Exchange rate :</v>
      </c>
      <c r="B222" s="86">
        <f>Invoice!C224</f>
        <v>0</v>
      </c>
      <c r="C222" s="87">
        <f>Invoice!B224</f>
        <v>0</v>
      </c>
      <c r="D222" s="92">
        <f t="shared" si="8"/>
        <v>0</v>
      </c>
      <c r="E222" s="92">
        <f t="shared" si="9"/>
        <v>0</v>
      </c>
      <c r="F222" s="93">
        <f>Invoice!G224</f>
        <v>0</v>
      </c>
      <c r="G222" s="94">
        <f t="shared" si="10"/>
        <v>0</v>
      </c>
    </row>
    <row r="223" spans="1:7" s="91" customFormat="1" hidden="1">
      <c r="A223" s="107" t="str">
        <f>Invoice!F225</f>
        <v>Exchange rate :</v>
      </c>
      <c r="B223" s="86">
        <f>Invoice!C225</f>
        <v>0</v>
      </c>
      <c r="C223" s="87">
        <f>Invoice!B225</f>
        <v>0</v>
      </c>
      <c r="D223" s="92">
        <f t="shared" si="8"/>
        <v>0</v>
      </c>
      <c r="E223" s="92">
        <f t="shared" si="9"/>
        <v>0</v>
      </c>
      <c r="F223" s="93">
        <f>Invoice!G225</f>
        <v>0</v>
      </c>
      <c r="G223" s="94">
        <f t="shared" si="10"/>
        <v>0</v>
      </c>
    </row>
    <row r="224" spans="1:7" s="91" customFormat="1" hidden="1">
      <c r="A224" s="107" t="str">
        <f>Invoice!F226</f>
        <v>Exchange rate :</v>
      </c>
      <c r="B224" s="86">
        <f>Invoice!C226</f>
        <v>0</v>
      </c>
      <c r="C224" s="87">
        <f>Invoice!B226</f>
        <v>0</v>
      </c>
      <c r="D224" s="92">
        <f t="shared" si="8"/>
        <v>0</v>
      </c>
      <c r="E224" s="92">
        <f t="shared" si="9"/>
        <v>0</v>
      </c>
      <c r="F224" s="93">
        <f>Invoice!G226</f>
        <v>0</v>
      </c>
      <c r="G224" s="94">
        <f t="shared" si="10"/>
        <v>0</v>
      </c>
    </row>
    <row r="225" spans="1:7" s="91" customFormat="1" hidden="1">
      <c r="A225" s="107" t="str">
        <f>Invoice!F227</f>
        <v>Exchange rate :</v>
      </c>
      <c r="B225" s="86">
        <f>Invoice!C227</f>
        <v>0</v>
      </c>
      <c r="C225" s="87">
        <f>Invoice!B227</f>
        <v>0</v>
      </c>
      <c r="D225" s="92">
        <f t="shared" si="8"/>
        <v>0</v>
      </c>
      <c r="E225" s="92">
        <f t="shared" si="9"/>
        <v>0</v>
      </c>
      <c r="F225" s="93">
        <f>Invoice!G227</f>
        <v>0</v>
      </c>
      <c r="G225" s="94">
        <f t="shared" si="10"/>
        <v>0</v>
      </c>
    </row>
    <row r="226" spans="1:7" s="91" customFormat="1" hidden="1">
      <c r="A226" s="107" t="str">
        <f>Invoice!F228</f>
        <v>Exchange rate :</v>
      </c>
      <c r="B226" s="86">
        <f>Invoice!C228</f>
        <v>0</v>
      </c>
      <c r="C226" s="87">
        <f>Invoice!B228</f>
        <v>0</v>
      </c>
      <c r="D226" s="92">
        <f t="shared" si="8"/>
        <v>0</v>
      </c>
      <c r="E226" s="92">
        <f t="shared" si="9"/>
        <v>0</v>
      </c>
      <c r="F226" s="93">
        <f>Invoice!G228</f>
        <v>0</v>
      </c>
      <c r="G226" s="94">
        <f t="shared" si="10"/>
        <v>0</v>
      </c>
    </row>
    <row r="227" spans="1:7" s="91" customFormat="1" hidden="1">
      <c r="A227" s="107" t="str">
        <f>Invoice!F229</f>
        <v>Exchange rate :</v>
      </c>
      <c r="B227" s="86">
        <f>Invoice!C229</f>
        <v>0</v>
      </c>
      <c r="C227" s="87">
        <f>Invoice!B229</f>
        <v>0</v>
      </c>
      <c r="D227" s="92">
        <f t="shared" si="8"/>
        <v>0</v>
      </c>
      <c r="E227" s="92">
        <f t="shared" si="9"/>
        <v>0</v>
      </c>
      <c r="F227" s="93">
        <f>Invoice!G229</f>
        <v>0</v>
      </c>
      <c r="G227" s="94">
        <f t="shared" si="10"/>
        <v>0</v>
      </c>
    </row>
    <row r="228" spans="1:7" s="91" customFormat="1" hidden="1">
      <c r="A228" s="107" t="str">
        <f>Invoice!F230</f>
        <v>Exchange rate :</v>
      </c>
      <c r="B228" s="86">
        <f>Invoice!C230</f>
        <v>0</v>
      </c>
      <c r="C228" s="87">
        <f>Invoice!B230</f>
        <v>0</v>
      </c>
      <c r="D228" s="92">
        <f t="shared" si="8"/>
        <v>0</v>
      </c>
      <c r="E228" s="92">
        <f t="shared" si="9"/>
        <v>0</v>
      </c>
      <c r="F228" s="93">
        <f>Invoice!G230</f>
        <v>0</v>
      </c>
      <c r="G228" s="94">
        <f t="shared" si="10"/>
        <v>0</v>
      </c>
    </row>
    <row r="229" spans="1:7" s="91" customFormat="1" hidden="1">
      <c r="A229" s="107" t="str">
        <f>Invoice!F231</f>
        <v>Exchange rate :</v>
      </c>
      <c r="B229" s="86">
        <f>Invoice!C231</f>
        <v>0</v>
      </c>
      <c r="C229" s="87">
        <f>Invoice!B231</f>
        <v>0</v>
      </c>
      <c r="D229" s="92">
        <f t="shared" si="8"/>
        <v>0</v>
      </c>
      <c r="E229" s="92">
        <f t="shared" si="9"/>
        <v>0</v>
      </c>
      <c r="F229" s="93">
        <f>Invoice!G231</f>
        <v>0</v>
      </c>
      <c r="G229" s="94">
        <f t="shared" si="10"/>
        <v>0</v>
      </c>
    </row>
    <row r="230" spans="1:7" s="91" customFormat="1" hidden="1">
      <c r="A230" s="107" t="str">
        <f>Invoice!F232</f>
        <v>Exchange rate :</v>
      </c>
      <c r="B230" s="86">
        <f>Invoice!C232</f>
        <v>0</v>
      </c>
      <c r="C230" s="87">
        <f>Invoice!B232</f>
        <v>0</v>
      </c>
      <c r="D230" s="92">
        <f t="shared" si="8"/>
        <v>0</v>
      </c>
      <c r="E230" s="92">
        <f t="shared" si="9"/>
        <v>0</v>
      </c>
      <c r="F230" s="93">
        <f>Invoice!G232</f>
        <v>0</v>
      </c>
      <c r="G230" s="94">
        <f t="shared" si="10"/>
        <v>0</v>
      </c>
    </row>
    <row r="231" spans="1:7" s="91" customFormat="1" hidden="1">
      <c r="A231" s="107" t="str">
        <f>Invoice!F233</f>
        <v>Exchange rate :</v>
      </c>
      <c r="B231" s="86">
        <f>Invoice!C233</f>
        <v>0</v>
      </c>
      <c r="C231" s="87">
        <f>Invoice!B233</f>
        <v>0</v>
      </c>
      <c r="D231" s="92">
        <f t="shared" si="8"/>
        <v>0</v>
      </c>
      <c r="E231" s="92">
        <f t="shared" si="9"/>
        <v>0</v>
      </c>
      <c r="F231" s="93">
        <f>Invoice!G233</f>
        <v>0</v>
      </c>
      <c r="G231" s="94">
        <f t="shared" si="10"/>
        <v>0</v>
      </c>
    </row>
    <row r="232" spans="1:7" s="91" customFormat="1" hidden="1">
      <c r="A232" s="107" t="str">
        <f>Invoice!F234</f>
        <v>Exchange rate :</v>
      </c>
      <c r="B232" s="86">
        <f>Invoice!C234</f>
        <v>0</v>
      </c>
      <c r="C232" s="87">
        <f>Invoice!B234</f>
        <v>0</v>
      </c>
      <c r="D232" s="92">
        <f t="shared" si="8"/>
        <v>0</v>
      </c>
      <c r="E232" s="92">
        <f t="shared" si="9"/>
        <v>0</v>
      </c>
      <c r="F232" s="93">
        <f>Invoice!G234</f>
        <v>0</v>
      </c>
      <c r="G232" s="94">
        <f t="shared" si="10"/>
        <v>0</v>
      </c>
    </row>
    <row r="233" spans="1:7" s="91" customFormat="1" hidden="1">
      <c r="A233" s="107" t="str">
        <f>Invoice!F235</f>
        <v>Exchange rate :</v>
      </c>
      <c r="B233" s="86">
        <f>Invoice!C235</f>
        <v>0</v>
      </c>
      <c r="C233" s="87">
        <f>Invoice!B235</f>
        <v>0</v>
      </c>
      <c r="D233" s="92">
        <f t="shared" si="8"/>
        <v>0</v>
      </c>
      <c r="E233" s="92">
        <f t="shared" si="9"/>
        <v>0</v>
      </c>
      <c r="F233" s="93">
        <f>Invoice!G235</f>
        <v>0</v>
      </c>
      <c r="G233" s="94">
        <f t="shared" si="10"/>
        <v>0</v>
      </c>
    </row>
    <row r="234" spans="1:7" s="91" customFormat="1" hidden="1">
      <c r="A234" s="107" t="str">
        <f>Invoice!F236</f>
        <v>Exchange rate :</v>
      </c>
      <c r="B234" s="86">
        <f>Invoice!C236</f>
        <v>0</v>
      </c>
      <c r="C234" s="87">
        <f>Invoice!B236</f>
        <v>0</v>
      </c>
      <c r="D234" s="92">
        <f t="shared" si="8"/>
        <v>0</v>
      </c>
      <c r="E234" s="92">
        <f t="shared" si="9"/>
        <v>0</v>
      </c>
      <c r="F234" s="93">
        <f>Invoice!G236</f>
        <v>0</v>
      </c>
      <c r="G234" s="94">
        <f t="shared" si="10"/>
        <v>0</v>
      </c>
    </row>
    <row r="235" spans="1:7" s="91" customFormat="1" hidden="1">
      <c r="A235" s="107" t="str">
        <f>Invoice!F237</f>
        <v>Exchange rate :</v>
      </c>
      <c r="B235" s="86">
        <f>Invoice!C237</f>
        <v>0</v>
      </c>
      <c r="C235" s="87">
        <f>Invoice!B237</f>
        <v>0</v>
      </c>
      <c r="D235" s="92">
        <f t="shared" si="8"/>
        <v>0</v>
      </c>
      <c r="E235" s="92">
        <f t="shared" si="9"/>
        <v>0</v>
      </c>
      <c r="F235" s="93">
        <f>Invoice!G237</f>
        <v>0</v>
      </c>
      <c r="G235" s="94">
        <f t="shared" si="10"/>
        <v>0</v>
      </c>
    </row>
    <row r="236" spans="1:7" s="91" customFormat="1" hidden="1">
      <c r="A236" s="107" t="str">
        <f>Invoice!F238</f>
        <v>Exchange rate :</v>
      </c>
      <c r="B236" s="86">
        <f>Invoice!C238</f>
        <v>0</v>
      </c>
      <c r="C236" s="87">
        <f>Invoice!B238</f>
        <v>0</v>
      </c>
      <c r="D236" s="92">
        <f t="shared" si="8"/>
        <v>0</v>
      </c>
      <c r="E236" s="92">
        <f t="shared" si="9"/>
        <v>0</v>
      </c>
      <c r="F236" s="93">
        <f>Invoice!G238</f>
        <v>0</v>
      </c>
      <c r="G236" s="94">
        <f t="shared" si="10"/>
        <v>0</v>
      </c>
    </row>
    <row r="237" spans="1:7" s="91" customFormat="1" hidden="1">
      <c r="A237" s="107" t="str">
        <f>Invoice!F239</f>
        <v>Exchange rate :</v>
      </c>
      <c r="B237" s="86">
        <f>Invoice!C239</f>
        <v>0</v>
      </c>
      <c r="C237" s="87">
        <f>Invoice!B239</f>
        <v>0</v>
      </c>
      <c r="D237" s="92">
        <f t="shared" si="8"/>
        <v>0</v>
      </c>
      <c r="E237" s="92">
        <f t="shared" si="9"/>
        <v>0</v>
      </c>
      <c r="F237" s="93">
        <f>Invoice!G239</f>
        <v>0</v>
      </c>
      <c r="G237" s="94">
        <f t="shared" si="10"/>
        <v>0</v>
      </c>
    </row>
    <row r="238" spans="1:7" s="91" customFormat="1" hidden="1">
      <c r="A238" s="107" t="str">
        <f>Invoice!F240</f>
        <v>Exchange rate :</v>
      </c>
      <c r="B238" s="86">
        <f>Invoice!C240</f>
        <v>0</v>
      </c>
      <c r="C238" s="87">
        <f>Invoice!B240</f>
        <v>0</v>
      </c>
      <c r="D238" s="92">
        <f t="shared" si="8"/>
        <v>0</v>
      </c>
      <c r="E238" s="92">
        <f t="shared" si="9"/>
        <v>0</v>
      </c>
      <c r="F238" s="93">
        <f>Invoice!G240</f>
        <v>0</v>
      </c>
      <c r="G238" s="94">
        <f t="shared" si="10"/>
        <v>0</v>
      </c>
    </row>
    <row r="239" spans="1:7" s="91" customFormat="1" hidden="1">
      <c r="A239" s="107" t="str">
        <f>Invoice!F241</f>
        <v>Exchange rate :</v>
      </c>
      <c r="B239" s="86">
        <f>Invoice!C241</f>
        <v>0</v>
      </c>
      <c r="C239" s="87">
        <f>Invoice!B241</f>
        <v>0</v>
      </c>
      <c r="D239" s="92">
        <f t="shared" si="8"/>
        <v>0</v>
      </c>
      <c r="E239" s="92">
        <f t="shared" si="9"/>
        <v>0</v>
      </c>
      <c r="F239" s="93">
        <f>Invoice!G241</f>
        <v>0</v>
      </c>
      <c r="G239" s="94">
        <f t="shared" si="10"/>
        <v>0</v>
      </c>
    </row>
    <row r="240" spans="1:7" s="91" customFormat="1" hidden="1">
      <c r="A240" s="107" t="str">
        <f>Invoice!F242</f>
        <v>Exchange rate :</v>
      </c>
      <c r="B240" s="86">
        <f>Invoice!C242</f>
        <v>0</v>
      </c>
      <c r="C240" s="87">
        <f>Invoice!B242</f>
        <v>0</v>
      </c>
      <c r="D240" s="92">
        <f t="shared" si="8"/>
        <v>0</v>
      </c>
      <c r="E240" s="92">
        <f t="shared" si="9"/>
        <v>0</v>
      </c>
      <c r="F240" s="93">
        <f>Invoice!G242</f>
        <v>0</v>
      </c>
      <c r="G240" s="94">
        <f t="shared" si="10"/>
        <v>0</v>
      </c>
    </row>
    <row r="241" spans="1:7" s="91" customFormat="1" hidden="1">
      <c r="A241" s="107" t="str">
        <f>Invoice!F243</f>
        <v>Exchange rate :</v>
      </c>
      <c r="B241" s="86">
        <f>Invoice!C243</f>
        <v>0</v>
      </c>
      <c r="C241" s="87">
        <f>Invoice!B243</f>
        <v>0</v>
      </c>
      <c r="D241" s="92">
        <f t="shared" si="8"/>
        <v>0</v>
      </c>
      <c r="E241" s="92">
        <f t="shared" si="9"/>
        <v>0</v>
      </c>
      <c r="F241" s="93">
        <f>Invoice!G243</f>
        <v>0</v>
      </c>
      <c r="G241" s="94">
        <f t="shared" si="10"/>
        <v>0</v>
      </c>
    </row>
    <row r="242" spans="1:7" s="91" customFormat="1" hidden="1">
      <c r="A242" s="107" t="str">
        <f>Invoice!F244</f>
        <v>Exchange rate :</v>
      </c>
      <c r="B242" s="86">
        <f>Invoice!C244</f>
        <v>0</v>
      </c>
      <c r="C242" s="87">
        <f>Invoice!B244</f>
        <v>0</v>
      </c>
      <c r="D242" s="92">
        <f t="shared" si="8"/>
        <v>0</v>
      </c>
      <c r="E242" s="92">
        <f t="shared" si="9"/>
        <v>0</v>
      </c>
      <c r="F242" s="93">
        <f>Invoice!G244</f>
        <v>0</v>
      </c>
      <c r="G242" s="94">
        <f t="shared" si="10"/>
        <v>0</v>
      </c>
    </row>
    <row r="243" spans="1:7" s="91" customFormat="1" hidden="1">
      <c r="A243" s="107" t="str">
        <f>Invoice!F245</f>
        <v>Exchange rate :</v>
      </c>
      <c r="B243" s="86">
        <f>Invoice!C245</f>
        <v>0</v>
      </c>
      <c r="C243" s="87">
        <f>Invoice!B245</f>
        <v>0</v>
      </c>
      <c r="D243" s="92">
        <f t="shared" si="8"/>
        <v>0</v>
      </c>
      <c r="E243" s="92">
        <f t="shared" si="9"/>
        <v>0</v>
      </c>
      <c r="F243" s="93">
        <f>Invoice!G245</f>
        <v>0</v>
      </c>
      <c r="G243" s="94">
        <f t="shared" si="10"/>
        <v>0</v>
      </c>
    </row>
    <row r="244" spans="1:7" s="91" customFormat="1" hidden="1">
      <c r="A244" s="107" t="str">
        <f>Invoice!F246</f>
        <v>Exchange rate :</v>
      </c>
      <c r="B244" s="86">
        <f>Invoice!C246</f>
        <v>0</v>
      </c>
      <c r="C244" s="87">
        <f>Invoice!B246</f>
        <v>0</v>
      </c>
      <c r="D244" s="92">
        <f t="shared" si="8"/>
        <v>0</v>
      </c>
      <c r="E244" s="92">
        <f t="shared" si="9"/>
        <v>0</v>
      </c>
      <c r="F244" s="93">
        <f>Invoice!G246</f>
        <v>0</v>
      </c>
      <c r="G244" s="94">
        <f t="shared" si="10"/>
        <v>0</v>
      </c>
    </row>
    <row r="245" spans="1:7" s="91" customFormat="1" hidden="1">
      <c r="A245" s="107" t="str">
        <f>Invoice!F247</f>
        <v>Exchange rate :</v>
      </c>
      <c r="B245" s="86">
        <f>Invoice!C247</f>
        <v>0</v>
      </c>
      <c r="C245" s="87">
        <f>Invoice!B247</f>
        <v>0</v>
      </c>
      <c r="D245" s="92">
        <f t="shared" si="8"/>
        <v>0</v>
      </c>
      <c r="E245" s="92">
        <f t="shared" si="9"/>
        <v>0</v>
      </c>
      <c r="F245" s="93">
        <f>Invoice!G247</f>
        <v>0</v>
      </c>
      <c r="G245" s="94">
        <f t="shared" si="10"/>
        <v>0</v>
      </c>
    </row>
    <row r="246" spans="1:7" s="91" customFormat="1" hidden="1">
      <c r="A246" s="107" t="str">
        <f>Invoice!F248</f>
        <v>Exchange rate :</v>
      </c>
      <c r="B246" s="86">
        <f>Invoice!C248</f>
        <v>0</v>
      </c>
      <c r="C246" s="87">
        <f>Invoice!B248</f>
        <v>0</v>
      </c>
      <c r="D246" s="92">
        <f t="shared" si="8"/>
        <v>0</v>
      </c>
      <c r="E246" s="92">
        <f t="shared" si="9"/>
        <v>0</v>
      </c>
      <c r="F246" s="93">
        <f>Invoice!G248</f>
        <v>0</v>
      </c>
      <c r="G246" s="94">
        <f t="shared" si="10"/>
        <v>0</v>
      </c>
    </row>
    <row r="247" spans="1:7" s="91" customFormat="1" hidden="1">
      <c r="A247" s="107" t="str">
        <f>Invoice!F249</f>
        <v>Exchange rate :</v>
      </c>
      <c r="B247" s="86">
        <f>Invoice!C249</f>
        <v>0</v>
      </c>
      <c r="C247" s="87">
        <f>Invoice!B249</f>
        <v>0</v>
      </c>
      <c r="D247" s="92">
        <f t="shared" si="8"/>
        <v>0</v>
      </c>
      <c r="E247" s="92">
        <f t="shared" si="9"/>
        <v>0</v>
      </c>
      <c r="F247" s="93">
        <f>Invoice!G249</f>
        <v>0</v>
      </c>
      <c r="G247" s="94">
        <f t="shared" si="10"/>
        <v>0</v>
      </c>
    </row>
    <row r="248" spans="1:7" s="91" customFormat="1" hidden="1">
      <c r="A248" s="107" t="str">
        <f>Invoice!F250</f>
        <v>Exchange rate :</v>
      </c>
      <c r="B248" s="86">
        <f>Invoice!C250</f>
        <v>0</v>
      </c>
      <c r="C248" s="87">
        <f>Invoice!B250</f>
        <v>0</v>
      </c>
      <c r="D248" s="92">
        <f t="shared" si="8"/>
        <v>0</v>
      </c>
      <c r="E248" s="92">
        <f t="shared" si="9"/>
        <v>0</v>
      </c>
      <c r="F248" s="93">
        <f>Invoice!G250</f>
        <v>0</v>
      </c>
      <c r="G248" s="94">
        <f t="shared" si="10"/>
        <v>0</v>
      </c>
    </row>
    <row r="249" spans="1:7" s="91" customFormat="1" hidden="1">
      <c r="A249" s="107" t="str">
        <f>Invoice!F251</f>
        <v>Exchange rate :</v>
      </c>
      <c r="B249" s="86">
        <f>Invoice!C251</f>
        <v>0</v>
      </c>
      <c r="C249" s="87">
        <f>Invoice!B251</f>
        <v>0</v>
      </c>
      <c r="D249" s="92">
        <f t="shared" si="8"/>
        <v>0</v>
      </c>
      <c r="E249" s="92">
        <f t="shared" si="9"/>
        <v>0</v>
      </c>
      <c r="F249" s="93">
        <f>Invoice!G251</f>
        <v>0</v>
      </c>
      <c r="G249" s="94">
        <f t="shared" si="10"/>
        <v>0</v>
      </c>
    </row>
    <row r="250" spans="1:7" s="91" customFormat="1" hidden="1">
      <c r="A250" s="107" t="str">
        <f>Invoice!F252</f>
        <v>Exchange rate :</v>
      </c>
      <c r="B250" s="86">
        <f>Invoice!C252</f>
        <v>0</v>
      </c>
      <c r="C250" s="87">
        <f>Invoice!B252</f>
        <v>0</v>
      </c>
      <c r="D250" s="92">
        <f t="shared" si="8"/>
        <v>0</v>
      </c>
      <c r="E250" s="92">
        <f t="shared" si="9"/>
        <v>0</v>
      </c>
      <c r="F250" s="93">
        <f>Invoice!G252</f>
        <v>0</v>
      </c>
      <c r="G250" s="94">
        <f t="shared" si="10"/>
        <v>0</v>
      </c>
    </row>
    <row r="251" spans="1:7" s="91" customFormat="1" hidden="1">
      <c r="A251" s="107" t="str">
        <f>Invoice!F253</f>
        <v>Exchange rate :</v>
      </c>
      <c r="B251" s="86">
        <f>Invoice!C253</f>
        <v>0</v>
      </c>
      <c r="C251" s="87">
        <f>Invoice!B253</f>
        <v>0</v>
      </c>
      <c r="D251" s="92">
        <f t="shared" si="8"/>
        <v>0</v>
      </c>
      <c r="E251" s="92">
        <f t="shared" si="9"/>
        <v>0</v>
      </c>
      <c r="F251" s="93">
        <f>Invoice!G253</f>
        <v>0</v>
      </c>
      <c r="G251" s="94">
        <f t="shared" si="10"/>
        <v>0</v>
      </c>
    </row>
    <row r="252" spans="1:7" s="91" customFormat="1" hidden="1">
      <c r="A252" s="107" t="str">
        <f>Invoice!F254</f>
        <v>Exchange rate :</v>
      </c>
      <c r="B252" s="86">
        <f>Invoice!C254</f>
        <v>0</v>
      </c>
      <c r="C252" s="87">
        <f>Invoice!B254</f>
        <v>0</v>
      </c>
      <c r="D252" s="92">
        <f t="shared" si="8"/>
        <v>0</v>
      </c>
      <c r="E252" s="92">
        <f t="shared" si="9"/>
        <v>0</v>
      </c>
      <c r="F252" s="93">
        <f>Invoice!G254</f>
        <v>0</v>
      </c>
      <c r="G252" s="94">
        <f t="shared" si="10"/>
        <v>0</v>
      </c>
    </row>
    <row r="253" spans="1:7" s="91" customFormat="1" hidden="1">
      <c r="A253" s="107" t="str">
        <f>Invoice!F255</f>
        <v>Exchange rate :</v>
      </c>
      <c r="B253" s="86">
        <f>Invoice!C255</f>
        <v>0</v>
      </c>
      <c r="C253" s="87">
        <f>Invoice!B255</f>
        <v>0</v>
      </c>
      <c r="D253" s="92">
        <f t="shared" si="8"/>
        <v>0</v>
      </c>
      <c r="E253" s="92">
        <f t="shared" si="9"/>
        <v>0</v>
      </c>
      <c r="F253" s="93">
        <f>Invoice!G255</f>
        <v>0</v>
      </c>
      <c r="G253" s="94">
        <f t="shared" si="10"/>
        <v>0</v>
      </c>
    </row>
    <row r="254" spans="1:7" s="91" customFormat="1" hidden="1">
      <c r="A254" s="107" t="str">
        <f>Invoice!F256</f>
        <v>Exchange rate :</v>
      </c>
      <c r="B254" s="86">
        <f>Invoice!C256</f>
        <v>0</v>
      </c>
      <c r="C254" s="87">
        <f>Invoice!B256</f>
        <v>0</v>
      </c>
      <c r="D254" s="92">
        <f t="shared" si="8"/>
        <v>0</v>
      </c>
      <c r="E254" s="92">
        <f t="shared" si="9"/>
        <v>0</v>
      </c>
      <c r="F254" s="93">
        <f>Invoice!G256</f>
        <v>0</v>
      </c>
      <c r="G254" s="94">
        <f t="shared" si="10"/>
        <v>0</v>
      </c>
    </row>
    <row r="255" spans="1:7" s="91" customFormat="1" hidden="1">
      <c r="A255" s="107" t="str">
        <f>Invoice!F257</f>
        <v>Exchange rate :</v>
      </c>
      <c r="B255" s="86">
        <f>Invoice!C257</f>
        <v>0</v>
      </c>
      <c r="C255" s="87">
        <f>Invoice!B257</f>
        <v>0</v>
      </c>
      <c r="D255" s="92">
        <f t="shared" si="8"/>
        <v>0</v>
      </c>
      <c r="E255" s="92">
        <f t="shared" si="9"/>
        <v>0</v>
      </c>
      <c r="F255" s="93">
        <f>Invoice!G257</f>
        <v>0</v>
      </c>
      <c r="G255" s="94">
        <f t="shared" si="10"/>
        <v>0</v>
      </c>
    </row>
    <row r="256" spans="1:7" s="91" customFormat="1" hidden="1">
      <c r="A256" s="107" t="str">
        <f>Invoice!F258</f>
        <v>Exchange rate :</v>
      </c>
      <c r="B256" s="86">
        <f>Invoice!C258</f>
        <v>0</v>
      </c>
      <c r="C256" s="87">
        <f>Invoice!B258</f>
        <v>0</v>
      </c>
      <c r="D256" s="92">
        <f t="shared" si="8"/>
        <v>0</v>
      </c>
      <c r="E256" s="92">
        <f t="shared" si="9"/>
        <v>0</v>
      </c>
      <c r="F256" s="93">
        <f>Invoice!G258</f>
        <v>0</v>
      </c>
      <c r="G256" s="94">
        <f t="shared" si="10"/>
        <v>0</v>
      </c>
    </row>
    <row r="257" spans="1:7" s="91" customFormat="1" hidden="1">
      <c r="A257" s="107" t="str">
        <f>Invoice!F259</f>
        <v>Exchange rate :</v>
      </c>
      <c r="B257" s="86">
        <f>Invoice!C259</f>
        <v>0</v>
      </c>
      <c r="C257" s="87">
        <f>Invoice!B259</f>
        <v>0</v>
      </c>
      <c r="D257" s="92">
        <f t="shared" ref="D257:D320" si="11">F257/$D$14</f>
        <v>0</v>
      </c>
      <c r="E257" s="92">
        <f t="shared" ref="E257:E320" si="12">G257/$D$14</f>
        <v>0</v>
      </c>
      <c r="F257" s="93">
        <f>Invoice!G259</f>
        <v>0</v>
      </c>
      <c r="G257" s="94">
        <f t="shared" ref="G257:G320" si="13">C257*F257</f>
        <v>0</v>
      </c>
    </row>
    <row r="258" spans="1:7" s="91" customFormat="1" hidden="1">
      <c r="A258" s="107" t="str">
        <f>Invoice!F260</f>
        <v>Exchange rate :</v>
      </c>
      <c r="B258" s="86">
        <f>Invoice!C260</f>
        <v>0</v>
      </c>
      <c r="C258" s="87">
        <f>Invoice!B260</f>
        <v>0</v>
      </c>
      <c r="D258" s="92">
        <f t="shared" si="11"/>
        <v>0</v>
      </c>
      <c r="E258" s="92">
        <f t="shared" si="12"/>
        <v>0</v>
      </c>
      <c r="F258" s="93">
        <f>Invoice!G260</f>
        <v>0</v>
      </c>
      <c r="G258" s="94">
        <f t="shared" si="13"/>
        <v>0</v>
      </c>
    </row>
    <row r="259" spans="1:7" s="91" customFormat="1" hidden="1">
      <c r="A259" s="107" t="str">
        <f>Invoice!F261</f>
        <v>Exchange rate :</v>
      </c>
      <c r="B259" s="86">
        <f>Invoice!C261</f>
        <v>0</v>
      </c>
      <c r="C259" s="87">
        <f>Invoice!B261</f>
        <v>0</v>
      </c>
      <c r="D259" s="92">
        <f t="shared" si="11"/>
        <v>0</v>
      </c>
      <c r="E259" s="92">
        <f t="shared" si="12"/>
        <v>0</v>
      </c>
      <c r="F259" s="93">
        <f>Invoice!G261</f>
        <v>0</v>
      </c>
      <c r="G259" s="94">
        <f t="shared" si="13"/>
        <v>0</v>
      </c>
    </row>
    <row r="260" spans="1:7" s="91" customFormat="1" hidden="1">
      <c r="A260" s="107" t="str">
        <f>Invoice!F262</f>
        <v>Exchange rate :</v>
      </c>
      <c r="B260" s="86">
        <f>Invoice!C262</f>
        <v>0</v>
      </c>
      <c r="C260" s="87">
        <f>Invoice!B262</f>
        <v>0</v>
      </c>
      <c r="D260" s="92">
        <f t="shared" si="11"/>
        <v>0</v>
      </c>
      <c r="E260" s="92">
        <f t="shared" si="12"/>
        <v>0</v>
      </c>
      <c r="F260" s="93">
        <f>Invoice!G262</f>
        <v>0</v>
      </c>
      <c r="G260" s="94">
        <f t="shared" si="13"/>
        <v>0</v>
      </c>
    </row>
    <row r="261" spans="1:7" s="91" customFormat="1" hidden="1">
      <c r="A261" s="107" t="str">
        <f>Invoice!F263</f>
        <v>Exchange rate :</v>
      </c>
      <c r="B261" s="86">
        <f>Invoice!C263</f>
        <v>0</v>
      </c>
      <c r="C261" s="87">
        <f>Invoice!B263</f>
        <v>0</v>
      </c>
      <c r="D261" s="92">
        <f t="shared" si="11"/>
        <v>0</v>
      </c>
      <c r="E261" s="92">
        <f t="shared" si="12"/>
        <v>0</v>
      </c>
      <c r="F261" s="93">
        <f>Invoice!G263</f>
        <v>0</v>
      </c>
      <c r="G261" s="94">
        <f t="shared" si="13"/>
        <v>0</v>
      </c>
    </row>
    <row r="262" spans="1:7" s="91" customFormat="1" hidden="1">
      <c r="A262" s="107" t="str">
        <f>Invoice!F264</f>
        <v>Exchange rate :</v>
      </c>
      <c r="B262" s="86">
        <f>Invoice!C264</f>
        <v>0</v>
      </c>
      <c r="C262" s="87">
        <f>Invoice!B264</f>
        <v>0</v>
      </c>
      <c r="D262" s="92">
        <f t="shared" si="11"/>
        <v>0</v>
      </c>
      <c r="E262" s="92">
        <f t="shared" si="12"/>
        <v>0</v>
      </c>
      <c r="F262" s="93">
        <f>Invoice!G264</f>
        <v>0</v>
      </c>
      <c r="G262" s="94">
        <f t="shared" si="13"/>
        <v>0</v>
      </c>
    </row>
    <row r="263" spans="1:7" s="91" customFormat="1" hidden="1">
      <c r="A263" s="107" t="str">
        <f>Invoice!F265</f>
        <v>Exchange rate :</v>
      </c>
      <c r="B263" s="86">
        <f>Invoice!C265</f>
        <v>0</v>
      </c>
      <c r="C263" s="87">
        <f>Invoice!B265</f>
        <v>0</v>
      </c>
      <c r="D263" s="92">
        <f t="shared" si="11"/>
        <v>0</v>
      </c>
      <c r="E263" s="92">
        <f t="shared" si="12"/>
        <v>0</v>
      </c>
      <c r="F263" s="93">
        <f>Invoice!G265</f>
        <v>0</v>
      </c>
      <c r="G263" s="94">
        <f t="shared" si="13"/>
        <v>0</v>
      </c>
    </row>
    <row r="264" spans="1:7" s="91" customFormat="1" hidden="1">
      <c r="A264" s="107" t="str">
        <f>Invoice!F266</f>
        <v>Exchange rate :</v>
      </c>
      <c r="B264" s="86">
        <f>Invoice!C266</f>
        <v>0</v>
      </c>
      <c r="C264" s="87">
        <f>Invoice!B266</f>
        <v>0</v>
      </c>
      <c r="D264" s="92">
        <f t="shared" si="11"/>
        <v>0</v>
      </c>
      <c r="E264" s="92">
        <f t="shared" si="12"/>
        <v>0</v>
      </c>
      <c r="F264" s="93">
        <f>Invoice!G266</f>
        <v>0</v>
      </c>
      <c r="G264" s="94">
        <f t="shared" si="13"/>
        <v>0</v>
      </c>
    </row>
    <row r="265" spans="1:7" s="91" customFormat="1" hidden="1">
      <c r="A265" s="107" t="str">
        <f>Invoice!F267</f>
        <v>Exchange rate :</v>
      </c>
      <c r="B265" s="86">
        <f>Invoice!C267</f>
        <v>0</v>
      </c>
      <c r="C265" s="87">
        <f>Invoice!B267</f>
        <v>0</v>
      </c>
      <c r="D265" s="92">
        <f t="shared" si="11"/>
        <v>0</v>
      </c>
      <c r="E265" s="92">
        <f t="shared" si="12"/>
        <v>0</v>
      </c>
      <c r="F265" s="93">
        <f>Invoice!G267</f>
        <v>0</v>
      </c>
      <c r="G265" s="94">
        <f t="shared" si="13"/>
        <v>0</v>
      </c>
    </row>
    <row r="266" spans="1:7" s="91" customFormat="1" hidden="1">
      <c r="A266" s="107" t="str">
        <f>Invoice!F268</f>
        <v>Exchange rate :</v>
      </c>
      <c r="B266" s="86">
        <f>Invoice!C268</f>
        <v>0</v>
      </c>
      <c r="C266" s="87">
        <f>Invoice!B268</f>
        <v>0</v>
      </c>
      <c r="D266" s="92">
        <f t="shared" si="11"/>
        <v>0</v>
      </c>
      <c r="E266" s="92">
        <f t="shared" si="12"/>
        <v>0</v>
      </c>
      <c r="F266" s="93">
        <f>Invoice!G268</f>
        <v>0</v>
      </c>
      <c r="G266" s="94">
        <f t="shared" si="13"/>
        <v>0</v>
      </c>
    </row>
    <row r="267" spans="1:7" s="91" customFormat="1" hidden="1">
      <c r="A267" s="107" t="str">
        <f>Invoice!F269</f>
        <v>Exchange rate :</v>
      </c>
      <c r="B267" s="86">
        <f>Invoice!C269</f>
        <v>0</v>
      </c>
      <c r="C267" s="87">
        <f>Invoice!B269</f>
        <v>0</v>
      </c>
      <c r="D267" s="92">
        <f t="shared" si="11"/>
        <v>0</v>
      </c>
      <c r="E267" s="92">
        <f t="shared" si="12"/>
        <v>0</v>
      </c>
      <c r="F267" s="93">
        <f>Invoice!G269</f>
        <v>0</v>
      </c>
      <c r="G267" s="94">
        <f t="shared" si="13"/>
        <v>0</v>
      </c>
    </row>
    <row r="268" spans="1:7" s="91" customFormat="1" hidden="1">
      <c r="A268" s="107" t="str">
        <f>Invoice!F270</f>
        <v>Exchange rate :</v>
      </c>
      <c r="B268" s="86">
        <f>Invoice!C270</f>
        <v>0</v>
      </c>
      <c r="C268" s="87">
        <f>Invoice!B270</f>
        <v>0</v>
      </c>
      <c r="D268" s="92">
        <f t="shared" si="11"/>
        <v>0</v>
      </c>
      <c r="E268" s="92">
        <f t="shared" si="12"/>
        <v>0</v>
      </c>
      <c r="F268" s="93">
        <f>Invoice!G270</f>
        <v>0</v>
      </c>
      <c r="G268" s="94">
        <f t="shared" si="13"/>
        <v>0</v>
      </c>
    </row>
    <row r="269" spans="1:7" s="91" customFormat="1" hidden="1">
      <c r="A269" s="107" t="str">
        <f>Invoice!F271</f>
        <v>Exchange rate :</v>
      </c>
      <c r="B269" s="86">
        <f>Invoice!C271</f>
        <v>0</v>
      </c>
      <c r="C269" s="87">
        <f>Invoice!B271</f>
        <v>0</v>
      </c>
      <c r="D269" s="92">
        <f t="shared" si="11"/>
        <v>0</v>
      </c>
      <c r="E269" s="92">
        <f t="shared" si="12"/>
        <v>0</v>
      </c>
      <c r="F269" s="93">
        <f>Invoice!G271</f>
        <v>0</v>
      </c>
      <c r="G269" s="94">
        <f t="shared" si="13"/>
        <v>0</v>
      </c>
    </row>
    <row r="270" spans="1:7" s="91" customFormat="1" hidden="1">
      <c r="A270" s="107" t="str">
        <f>Invoice!F272</f>
        <v>Exchange rate :</v>
      </c>
      <c r="B270" s="86">
        <f>Invoice!C272</f>
        <v>0</v>
      </c>
      <c r="C270" s="87">
        <f>Invoice!B272</f>
        <v>0</v>
      </c>
      <c r="D270" s="92">
        <f t="shared" si="11"/>
        <v>0</v>
      </c>
      <c r="E270" s="92">
        <f t="shared" si="12"/>
        <v>0</v>
      </c>
      <c r="F270" s="93">
        <f>Invoice!G272</f>
        <v>0</v>
      </c>
      <c r="G270" s="94">
        <f t="shared" si="13"/>
        <v>0</v>
      </c>
    </row>
    <row r="271" spans="1:7" s="91" customFormat="1" hidden="1">
      <c r="A271" s="107" t="str">
        <f>Invoice!F273</f>
        <v>Exchange rate :</v>
      </c>
      <c r="B271" s="86">
        <f>Invoice!C273</f>
        <v>0</v>
      </c>
      <c r="C271" s="87">
        <f>Invoice!B273</f>
        <v>0</v>
      </c>
      <c r="D271" s="92">
        <f t="shared" si="11"/>
        <v>0</v>
      </c>
      <c r="E271" s="92">
        <f t="shared" si="12"/>
        <v>0</v>
      </c>
      <c r="F271" s="93">
        <f>Invoice!G273</f>
        <v>0</v>
      </c>
      <c r="G271" s="94">
        <f t="shared" si="13"/>
        <v>0</v>
      </c>
    </row>
    <row r="272" spans="1:7" s="91" customFormat="1" hidden="1">
      <c r="A272" s="107" t="str">
        <f>Invoice!F274</f>
        <v>Exchange rate :</v>
      </c>
      <c r="B272" s="86">
        <f>Invoice!C274</f>
        <v>0</v>
      </c>
      <c r="C272" s="87">
        <f>Invoice!B274</f>
        <v>0</v>
      </c>
      <c r="D272" s="92">
        <f t="shared" si="11"/>
        <v>0</v>
      </c>
      <c r="E272" s="92">
        <f t="shared" si="12"/>
        <v>0</v>
      </c>
      <c r="F272" s="93">
        <f>Invoice!G274</f>
        <v>0</v>
      </c>
      <c r="G272" s="94">
        <f t="shared" si="13"/>
        <v>0</v>
      </c>
    </row>
    <row r="273" spans="1:7" s="91" customFormat="1" hidden="1">
      <c r="A273" s="107" t="str">
        <f>Invoice!F275</f>
        <v>Exchange rate :</v>
      </c>
      <c r="B273" s="86">
        <f>Invoice!C275</f>
        <v>0</v>
      </c>
      <c r="C273" s="87">
        <f>Invoice!B275</f>
        <v>0</v>
      </c>
      <c r="D273" s="92">
        <f t="shared" si="11"/>
        <v>0</v>
      </c>
      <c r="E273" s="92">
        <f t="shared" si="12"/>
        <v>0</v>
      </c>
      <c r="F273" s="93">
        <f>Invoice!G275</f>
        <v>0</v>
      </c>
      <c r="G273" s="94">
        <f t="shared" si="13"/>
        <v>0</v>
      </c>
    </row>
    <row r="274" spans="1:7" s="91" customFormat="1" hidden="1">
      <c r="A274" s="107" t="str">
        <f>Invoice!F276</f>
        <v>Exchange rate :</v>
      </c>
      <c r="B274" s="86">
        <f>Invoice!C276</f>
        <v>0</v>
      </c>
      <c r="C274" s="87">
        <f>Invoice!B276</f>
        <v>0</v>
      </c>
      <c r="D274" s="92">
        <f t="shared" si="11"/>
        <v>0</v>
      </c>
      <c r="E274" s="92">
        <f t="shared" si="12"/>
        <v>0</v>
      </c>
      <c r="F274" s="93">
        <f>Invoice!G276</f>
        <v>0</v>
      </c>
      <c r="G274" s="94">
        <f t="shared" si="13"/>
        <v>0</v>
      </c>
    </row>
    <row r="275" spans="1:7" s="91" customFormat="1" hidden="1">
      <c r="A275" s="107" t="str">
        <f>Invoice!F277</f>
        <v>Exchange rate :</v>
      </c>
      <c r="B275" s="86">
        <f>Invoice!C277</f>
        <v>0</v>
      </c>
      <c r="C275" s="87">
        <f>Invoice!B277</f>
        <v>0</v>
      </c>
      <c r="D275" s="92">
        <f t="shared" si="11"/>
        <v>0</v>
      </c>
      <c r="E275" s="92">
        <f t="shared" si="12"/>
        <v>0</v>
      </c>
      <c r="F275" s="93">
        <f>Invoice!G277</f>
        <v>0</v>
      </c>
      <c r="G275" s="94">
        <f t="shared" si="13"/>
        <v>0</v>
      </c>
    </row>
    <row r="276" spans="1:7" s="91" customFormat="1" hidden="1">
      <c r="A276" s="107" t="str">
        <f>Invoice!F278</f>
        <v>Exchange rate :</v>
      </c>
      <c r="B276" s="86">
        <f>Invoice!C278</f>
        <v>0</v>
      </c>
      <c r="C276" s="87">
        <f>Invoice!B278</f>
        <v>0</v>
      </c>
      <c r="D276" s="92">
        <f t="shared" si="11"/>
        <v>0</v>
      </c>
      <c r="E276" s="92">
        <f t="shared" si="12"/>
        <v>0</v>
      </c>
      <c r="F276" s="93">
        <f>Invoice!G278</f>
        <v>0</v>
      </c>
      <c r="G276" s="94">
        <f t="shared" si="13"/>
        <v>0</v>
      </c>
    </row>
    <row r="277" spans="1:7" s="91" customFormat="1" hidden="1">
      <c r="A277" s="107" t="str">
        <f>Invoice!F279</f>
        <v>Exchange rate :</v>
      </c>
      <c r="B277" s="86">
        <f>Invoice!C279</f>
        <v>0</v>
      </c>
      <c r="C277" s="87">
        <f>Invoice!B279</f>
        <v>0</v>
      </c>
      <c r="D277" s="92">
        <f t="shared" si="11"/>
        <v>0</v>
      </c>
      <c r="E277" s="92">
        <f t="shared" si="12"/>
        <v>0</v>
      </c>
      <c r="F277" s="93">
        <f>Invoice!G279</f>
        <v>0</v>
      </c>
      <c r="G277" s="94">
        <f t="shared" si="13"/>
        <v>0</v>
      </c>
    </row>
    <row r="278" spans="1:7" s="91" customFormat="1" hidden="1">
      <c r="A278" s="107" t="str">
        <f>Invoice!F280</f>
        <v>Exchange rate :</v>
      </c>
      <c r="B278" s="86">
        <f>Invoice!C280</f>
        <v>0</v>
      </c>
      <c r="C278" s="87">
        <f>Invoice!B280</f>
        <v>0</v>
      </c>
      <c r="D278" s="92">
        <f t="shared" si="11"/>
        <v>0</v>
      </c>
      <c r="E278" s="92">
        <f t="shared" si="12"/>
        <v>0</v>
      </c>
      <c r="F278" s="93">
        <f>Invoice!G280</f>
        <v>0</v>
      </c>
      <c r="G278" s="94">
        <f t="shared" si="13"/>
        <v>0</v>
      </c>
    </row>
    <row r="279" spans="1:7" s="91" customFormat="1" hidden="1">
      <c r="A279" s="107" t="str">
        <f>Invoice!F281</f>
        <v>Exchange rate :</v>
      </c>
      <c r="B279" s="86">
        <f>Invoice!C281</f>
        <v>0</v>
      </c>
      <c r="C279" s="87">
        <f>Invoice!B281</f>
        <v>0</v>
      </c>
      <c r="D279" s="92">
        <f t="shared" si="11"/>
        <v>0</v>
      </c>
      <c r="E279" s="92">
        <f t="shared" si="12"/>
        <v>0</v>
      </c>
      <c r="F279" s="93">
        <f>Invoice!G281</f>
        <v>0</v>
      </c>
      <c r="G279" s="94">
        <f t="shared" si="13"/>
        <v>0</v>
      </c>
    </row>
    <row r="280" spans="1:7" s="91" customFormat="1" hidden="1">
      <c r="A280" s="107" t="str">
        <f>Invoice!F282</f>
        <v>Exchange rate :</v>
      </c>
      <c r="B280" s="86">
        <f>Invoice!C282</f>
        <v>0</v>
      </c>
      <c r="C280" s="87">
        <f>Invoice!B282</f>
        <v>0</v>
      </c>
      <c r="D280" s="92">
        <f t="shared" si="11"/>
        <v>0</v>
      </c>
      <c r="E280" s="92">
        <f t="shared" si="12"/>
        <v>0</v>
      </c>
      <c r="F280" s="93">
        <f>Invoice!G282</f>
        <v>0</v>
      </c>
      <c r="G280" s="94">
        <f t="shared" si="13"/>
        <v>0</v>
      </c>
    </row>
    <row r="281" spans="1:7" s="91" customFormat="1" hidden="1">
      <c r="A281" s="107" t="str">
        <f>Invoice!F283</f>
        <v>Exchange rate :</v>
      </c>
      <c r="B281" s="86">
        <f>Invoice!C283</f>
        <v>0</v>
      </c>
      <c r="C281" s="87">
        <f>Invoice!B283</f>
        <v>0</v>
      </c>
      <c r="D281" s="92">
        <f t="shared" si="11"/>
        <v>0</v>
      </c>
      <c r="E281" s="92">
        <f t="shared" si="12"/>
        <v>0</v>
      </c>
      <c r="F281" s="93">
        <f>Invoice!G283</f>
        <v>0</v>
      </c>
      <c r="G281" s="94">
        <f t="shared" si="13"/>
        <v>0</v>
      </c>
    </row>
    <row r="282" spans="1:7" s="91" customFormat="1" hidden="1">
      <c r="A282" s="107" t="str">
        <f>Invoice!F284</f>
        <v>Exchange rate :</v>
      </c>
      <c r="B282" s="86">
        <f>Invoice!C284</f>
        <v>0</v>
      </c>
      <c r="C282" s="87">
        <f>Invoice!B284</f>
        <v>0</v>
      </c>
      <c r="D282" s="92">
        <f t="shared" si="11"/>
        <v>0</v>
      </c>
      <c r="E282" s="92">
        <f t="shared" si="12"/>
        <v>0</v>
      </c>
      <c r="F282" s="93">
        <f>Invoice!G284</f>
        <v>0</v>
      </c>
      <c r="G282" s="94">
        <f t="shared" si="13"/>
        <v>0</v>
      </c>
    </row>
    <row r="283" spans="1:7" s="91" customFormat="1" hidden="1">
      <c r="A283" s="107" t="str">
        <f>Invoice!F285</f>
        <v>Exchange rate :</v>
      </c>
      <c r="B283" s="86">
        <f>Invoice!C285</f>
        <v>0</v>
      </c>
      <c r="C283" s="87">
        <f>Invoice!B285</f>
        <v>0</v>
      </c>
      <c r="D283" s="92">
        <f t="shared" si="11"/>
        <v>0</v>
      </c>
      <c r="E283" s="92">
        <f t="shared" si="12"/>
        <v>0</v>
      </c>
      <c r="F283" s="93">
        <f>Invoice!G285</f>
        <v>0</v>
      </c>
      <c r="G283" s="94">
        <f t="shared" si="13"/>
        <v>0</v>
      </c>
    </row>
    <row r="284" spans="1:7" s="91" customFormat="1" hidden="1">
      <c r="A284" s="107" t="str">
        <f>Invoice!F286</f>
        <v>Exchange rate :</v>
      </c>
      <c r="B284" s="86">
        <f>Invoice!C286</f>
        <v>0</v>
      </c>
      <c r="C284" s="87">
        <f>Invoice!B286</f>
        <v>0</v>
      </c>
      <c r="D284" s="92">
        <f t="shared" si="11"/>
        <v>0</v>
      </c>
      <c r="E284" s="92">
        <f t="shared" si="12"/>
        <v>0</v>
      </c>
      <c r="F284" s="93">
        <f>Invoice!G286</f>
        <v>0</v>
      </c>
      <c r="G284" s="94">
        <f t="shared" si="13"/>
        <v>0</v>
      </c>
    </row>
    <row r="285" spans="1:7" s="91" customFormat="1" hidden="1">
      <c r="A285" s="107" t="str">
        <f>Invoice!F287</f>
        <v>Exchange rate :</v>
      </c>
      <c r="B285" s="86">
        <f>Invoice!C287</f>
        <v>0</v>
      </c>
      <c r="C285" s="87">
        <f>Invoice!B287</f>
        <v>0</v>
      </c>
      <c r="D285" s="92">
        <f t="shared" si="11"/>
        <v>0</v>
      </c>
      <c r="E285" s="92">
        <f t="shared" si="12"/>
        <v>0</v>
      </c>
      <c r="F285" s="93">
        <f>Invoice!G287</f>
        <v>0</v>
      </c>
      <c r="G285" s="94">
        <f t="shared" si="13"/>
        <v>0</v>
      </c>
    </row>
    <row r="286" spans="1:7" s="91" customFormat="1" hidden="1">
      <c r="A286" s="107" t="str">
        <f>Invoice!F288</f>
        <v>Exchange rate :</v>
      </c>
      <c r="B286" s="86">
        <f>Invoice!C288</f>
        <v>0</v>
      </c>
      <c r="C286" s="87">
        <f>Invoice!B288</f>
        <v>0</v>
      </c>
      <c r="D286" s="92">
        <f t="shared" si="11"/>
        <v>0</v>
      </c>
      <c r="E286" s="92">
        <f t="shared" si="12"/>
        <v>0</v>
      </c>
      <c r="F286" s="93">
        <f>Invoice!G288</f>
        <v>0</v>
      </c>
      <c r="G286" s="94">
        <f t="shared" si="13"/>
        <v>0</v>
      </c>
    </row>
    <row r="287" spans="1:7" s="91" customFormat="1" hidden="1">
      <c r="A287" s="107" t="str">
        <f>Invoice!F289</f>
        <v>Exchange rate :</v>
      </c>
      <c r="B287" s="86">
        <f>Invoice!C289</f>
        <v>0</v>
      </c>
      <c r="C287" s="87">
        <f>Invoice!B289</f>
        <v>0</v>
      </c>
      <c r="D287" s="92">
        <f t="shared" si="11"/>
        <v>0</v>
      </c>
      <c r="E287" s="92">
        <f t="shared" si="12"/>
        <v>0</v>
      </c>
      <c r="F287" s="93">
        <f>Invoice!G289</f>
        <v>0</v>
      </c>
      <c r="G287" s="94">
        <f t="shared" si="13"/>
        <v>0</v>
      </c>
    </row>
    <row r="288" spans="1:7" s="91" customFormat="1" hidden="1">
      <c r="A288" s="107" t="str">
        <f>Invoice!F290</f>
        <v>Exchange rate :</v>
      </c>
      <c r="B288" s="86">
        <f>Invoice!C290</f>
        <v>0</v>
      </c>
      <c r="C288" s="87">
        <f>Invoice!B290</f>
        <v>0</v>
      </c>
      <c r="D288" s="92">
        <f t="shared" si="11"/>
        <v>0</v>
      </c>
      <c r="E288" s="92">
        <f t="shared" si="12"/>
        <v>0</v>
      </c>
      <c r="F288" s="93">
        <f>Invoice!G290</f>
        <v>0</v>
      </c>
      <c r="G288" s="94">
        <f t="shared" si="13"/>
        <v>0</v>
      </c>
    </row>
    <row r="289" spans="1:7" s="91" customFormat="1" hidden="1">
      <c r="A289" s="107" t="str">
        <f>Invoice!F291</f>
        <v>Exchange rate :</v>
      </c>
      <c r="B289" s="86">
        <f>Invoice!C291</f>
        <v>0</v>
      </c>
      <c r="C289" s="87">
        <f>Invoice!B291</f>
        <v>0</v>
      </c>
      <c r="D289" s="92">
        <f t="shared" si="11"/>
        <v>0</v>
      </c>
      <c r="E289" s="92">
        <f t="shared" si="12"/>
        <v>0</v>
      </c>
      <c r="F289" s="93">
        <f>Invoice!G291</f>
        <v>0</v>
      </c>
      <c r="G289" s="94">
        <f t="shared" si="13"/>
        <v>0</v>
      </c>
    </row>
    <row r="290" spans="1:7" s="91" customFormat="1" hidden="1">
      <c r="A290" s="107" t="str">
        <f>Invoice!F292</f>
        <v>Exchange rate :</v>
      </c>
      <c r="B290" s="86">
        <f>Invoice!C292</f>
        <v>0</v>
      </c>
      <c r="C290" s="87">
        <f>Invoice!B292</f>
        <v>0</v>
      </c>
      <c r="D290" s="92">
        <f t="shared" si="11"/>
        <v>0</v>
      </c>
      <c r="E290" s="92">
        <f t="shared" si="12"/>
        <v>0</v>
      </c>
      <c r="F290" s="93">
        <f>Invoice!G292</f>
        <v>0</v>
      </c>
      <c r="G290" s="94">
        <f t="shared" si="13"/>
        <v>0</v>
      </c>
    </row>
    <row r="291" spans="1:7" s="91" customFormat="1" hidden="1">
      <c r="A291" s="107" t="str">
        <f>Invoice!F293</f>
        <v>Exchange rate :</v>
      </c>
      <c r="B291" s="86">
        <f>Invoice!C293</f>
        <v>0</v>
      </c>
      <c r="C291" s="87">
        <f>Invoice!B293</f>
        <v>0</v>
      </c>
      <c r="D291" s="92">
        <f t="shared" si="11"/>
        <v>0</v>
      </c>
      <c r="E291" s="92">
        <f t="shared" si="12"/>
        <v>0</v>
      </c>
      <c r="F291" s="93">
        <f>Invoice!G293</f>
        <v>0</v>
      </c>
      <c r="G291" s="94">
        <f t="shared" si="13"/>
        <v>0</v>
      </c>
    </row>
    <row r="292" spans="1:7" s="91" customFormat="1" hidden="1">
      <c r="A292" s="107" t="str">
        <f>Invoice!F294</f>
        <v>Exchange rate :</v>
      </c>
      <c r="B292" s="86">
        <f>Invoice!C294</f>
        <v>0</v>
      </c>
      <c r="C292" s="87">
        <f>Invoice!B294</f>
        <v>0</v>
      </c>
      <c r="D292" s="92">
        <f t="shared" si="11"/>
        <v>0</v>
      </c>
      <c r="E292" s="92">
        <f t="shared" si="12"/>
        <v>0</v>
      </c>
      <c r="F292" s="93">
        <f>Invoice!G294</f>
        <v>0</v>
      </c>
      <c r="G292" s="94">
        <f t="shared" si="13"/>
        <v>0</v>
      </c>
    </row>
    <row r="293" spans="1:7" s="91" customFormat="1" hidden="1">
      <c r="A293" s="107" t="str">
        <f>Invoice!F295</f>
        <v>Exchange rate :</v>
      </c>
      <c r="B293" s="86">
        <f>Invoice!C295</f>
        <v>0</v>
      </c>
      <c r="C293" s="87">
        <f>Invoice!B295</f>
        <v>0</v>
      </c>
      <c r="D293" s="92">
        <f t="shared" si="11"/>
        <v>0</v>
      </c>
      <c r="E293" s="92">
        <f t="shared" si="12"/>
        <v>0</v>
      </c>
      <c r="F293" s="93">
        <f>Invoice!G295</f>
        <v>0</v>
      </c>
      <c r="G293" s="94">
        <f t="shared" si="13"/>
        <v>0</v>
      </c>
    </row>
    <row r="294" spans="1:7" s="91" customFormat="1" hidden="1">
      <c r="A294" s="107" t="str">
        <f>Invoice!F296</f>
        <v>Exchange rate :</v>
      </c>
      <c r="B294" s="86">
        <f>Invoice!C296</f>
        <v>0</v>
      </c>
      <c r="C294" s="87">
        <f>Invoice!B296</f>
        <v>0</v>
      </c>
      <c r="D294" s="92">
        <f t="shared" si="11"/>
        <v>0</v>
      </c>
      <c r="E294" s="92">
        <f t="shared" si="12"/>
        <v>0</v>
      </c>
      <c r="F294" s="93">
        <f>Invoice!G296</f>
        <v>0</v>
      </c>
      <c r="G294" s="94">
        <f t="shared" si="13"/>
        <v>0</v>
      </c>
    </row>
    <row r="295" spans="1:7" s="91" customFormat="1" hidden="1">
      <c r="A295" s="107" t="str">
        <f>Invoice!F297</f>
        <v>Exchange rate :</v>
      </c>
      <c r="B295" s="86">
        <f>Invoice!C297</f>
        <v>0</v>
      </c>
      <c r="C295" s="87">
        <f>Invoice!B297</f>
        <v>0</v>
      </c>
      <c r="D295" s="92">
        <f t="shared" si="11"/>
        <v>0</v>
      </c>
      <c r="E295" s="92">
        <f t="shared" si="12"/>
        <v>0</v>
      </c>
      <c r="F295" s="93">
        <f>Invoice!G297</f>
        <v>0</v>
      </c>
      <c r="G295" s="94">
        <f t="shared" si="13"/>
        <v>0</v>
      </c>
    </row>
    <row r="296" spans="1:7" s="91" customFormat="1" hidden="1">
      <c r="A296" s="107" t="str">
        <f>Invoice!F298</f>
        <v>Exchange rate :</v>
      </c>
      <c r="B296" s="86">
        <f>Invoice!C298</f>
        <v>0</v>
      </c>
      <c r="C296" s="87">
        <f>Invoice!B298</f>
        <v>0</v>
      </c>
      <c r="D296" s="92">
        <f t="shared" si="11"/>
        <v>0</v>
      </c>
      <c r="E296" s="92">
        <f t="shared" si="12"/>
        <v>0</v>
      </c>
      <c r="F296" s="93">
        <f>Invoice!G298</f>
        <v>0</v>
      </c>
      <c r="G296" s="94">
        <f t="shared" si="13"/>
        <v>0</v>
      </c>
    </row>
    <row r="297" spans="1:7" s="91" customFormat="1" hidden="1">
      <c r="A297" s="107" t="str">
        <f>Invoice!F299</f>
        <v>Exchange rate :</v>
      </c>
      <c r="B297" s="86">
        <f>Invoice!C299</f>
        <v>0</v>
      </c>
      <c r="C297" s="87">
        <f>Invoice!B299</f>
        <v>0</v>
      </c>
      <c r="D297" s="92">
        <f t="shared" si="11"/>
        <v>0</v>
      </c>
      <c r="E297" s="92">
        <f t="shared" si="12"/>
        <v>0</v>
      </c>
      <c r="F297" s="93">
        <f>Invoice!G299</f>
        <v>0</v>
      </c>
      <c r="G297" s="94">
        <f t="shared" si="13"/>
        <v>0</v>
      </c>
    </row>
    <row r="298" spans="1:7" s="91" customFormat="1" hidden="1">
      <c r="A298" s="107" t="str">
        <f>Invoice!F300</f>
        <v>Exchange rate :</v>
      </c>
      <c r="B298" s="86">
        <f>Invoice!C300</f>
        <v>0</v>
      </c>
      <c r="C298" s="87">
        <f>Invoice!B300</f>
        <v>0</v>
      </c>
      <c r="D298" s="92">
        <f t="shared" si="11"/>
        <v>0</v>
      </c>
      <c r="E298" s="92">
        <f t="shared" si="12"/>
        <v>0</v>
      </c>
      <c r="F298" s="93">
        <f>Invoice!G300</f>
        <v>0</v>
      </c>
      <c r="G298" s="94">
        <f t="shared" si="13"/>
        <v>0</v>
      </c>
    </row>
    <row r="299" spans="1:7" s="91" customFormat="1" hidden="1">
      <c r="A299" s="107" t="str">
        <f>Invoice!F301</f>
        <v>Exchange rate :</v>
      </c>
      <c r="B299" s="86">
        <f>Invoice!C301</f>
        <v>0</v>
      </c>
      <c r="C299" s="87">
        <f>Invoice!B301</f>
        <v>0</v>
      </c>
      <c r="D299" s="92">
        <f t="shared" si="11"/>
        <v>0</v>
      </c>
      <c r="E299" s="92">
        <f t="shared" si="12"/>
        <v>0</v>
      </c>
      <c r="F299" s="93">
        <f>Invoice!G301</f>
        <v>0</v>
      </c>
      <c r="G299" s="94">
        <f t="shared" si="13"/>
        <v>0</v>
      </c>
    </row>
    <row r="300" spans="1:7" s="91" customFormat="1" hidden="1">
      <c r="A300" s="107" t="str">
        <f>Invoice!F302</f>
        <v>Exchange rate :</v>
      </c>
      <c r="B300" s="86">
        <f>Invoice!C302</f>
        <v>0</v>
      </c>
      <c r="C300" s="87">
        <f>Invoice!B302</f>
        <v>0</v>
      </c>
      <c r="D300" s="92">
        <f t="shared" si="11"/>
        <v>0</v>
      </c>
      <c r="E300" s="92">
        <f t="shared" si="12"/>
        <v>0</v>
      </c>
      <c r="F300" s="93">
        <f>Invoice!G302</f>
        <v>0</v>
      </c>
      <c r="G300" s="94">
        <f t="shared" si="13"/>
        <v>0</v>
      </c>
    </row>
    <row r="301" spans="1:7" s="91" customFormat="1" hidden="1">
      <c r="A301" s="107" t="str">
        <f>Invoice!F303</f>
        <v>Exchange rate :</v>
      </c>
      <c r="B301" s="86">
        <f>Invoice!C303</f>
        <v>0</v>
      </c>
      <c r="C301" s="87">
        <f>Invoice!B303</f>
        <v>0</v>
      </c>
      <c r="D301" s="92">
        <f t="shared" si="11"/>
        <v>0</v>
      </c>
      <c r="E301" s="92">
        <f t="shared" si="12"/>
        <v>0</v>
      </c>
      <c r="F301" s="93">
        <f>Invoice!G303</f>
        <v>0</v>
      </c>
      <c r="G301" s="94">
        <f t="shared" si="13"/>
        <v>0</v>
      </c>
    </row>
    <row r="302" spans="1:7" s="91" customFormat="1" hidden="1">
      <c r="A302" s="107" t="str">
        <f>Invoice!F304</f>
        <v>Exchange rate :</v>
      </c>
      <c r="B302" s="86">
        <f>Invoice!C304</f>
        <v>0</v>
      </c>
      <c r="C302" s="87">
        <f>Invoice!B304</f>
        <v>0</v>
      </c>
      <c r="D302" s="92">
        <f t="shared" si="11"/>
        <v>0</v>
      </c>
      <c r="E302" s="92">
        <f t="shared" si="12"/>
        <v>0</v>
      </c>
      <c r="F302" s="93">
        <f>Invoice!G304</f>
        <v>0</v>
      </c>
      <c r="G302" s="94">
        <f t="shared" si="13"/>
        <v>0</v>
      </c>
    </row>
    <row r="303" spans="1:7" s="91" customFormat="1" hidden="1">
      <c r="A303" s="107" t="str">
        <f>Invoice!F305</f>
        <v>Exchange rate :</v>
      </c>
      <c r="B303" s="86">
        <f>Invoice!C305</f>
        <v>0</v>
      </c>
      <c r="C303" s="87">
        <f>Invoice!B305</f>
        <v>0</v>
      </c>
      <c r="D303" s="92">
        <f t="shared" si="11"/>
        <v>0</v>
      </c>
      <c r="E303" s="92">
        <f t="shared" si="12"/>
        <v>0</v>
      </c>
      <c r="F303" s="93">
        <f>Invoice!G305</f>
        <v>0</v>
      </c>
      <c r="G303" s="94">
        <f t="shared" si="13"/>
        <v>0</v>
      </c>
    </row>
    <row r="304" spans="1:7" s="91" customFormat="1" hidden="1">
      <c r="A304" s="107" t="str">
        <f>Invoice!F306</f>
        <v>Exchange rate :</v>
      </c>
      <c r="B304" s="86">
        <f>Invoice!C306</f>
        <v>0</v>
      </c>
      <c r="C304" s="87">
        <f>Invoice!B306</f>
        <v>0</v>
      </c>
      <c r="D304" s="92">
        <f t="shared" si="11"/>
        <v>0</v>
      </c>
      <c r="E304" s="92">
        <f t="shared" si="12"/>
        <v>0</v>
      </c>
      <c r="F304" s="93">
        <f>Invoice!G306</f>
        <v>0</v>
      </c>
      <c r="G304" s="94">
        <f t="shared" si="13"/>
        <v>0</v>
      </c>
    </row>
    <row r="305" spans="1:7" s="91" customFormat="1" hidden="1">
      <c r="A305" s="107" t="str">
        <f>Invoice!F307</f>
        <v>Exchange rate :</v>
      </c>
      <c r="B305" s="86">
        <f>Invoice!C307</f>
        <v>0</v>
      </c>
      <c r="C305" s="87">
        <f>Invoice!B307</f>
        <v>0</v>
      </c>
      <c r="D305" s="92">
        <f t="shared" si="11"/>
        <v>0</v>
      </c>
      <c r="E305" s="92">
        <f t="shared" si="12"/>
        <v>0</v>
      </c>
      <c r="F305" s="93">
        <f>Invoice!G307</f>
        <v>0</v>
      </c>
      <c r="G305" s="94">
        <f t="shared" si="13"/>
        <v>0</v>
      </c>
    </row>
    <row r="306" spans="1:7" s="91" customFormat="1" hidden="1">
      <c r="A306" s="107" t="str">
        <f>Invoice!F308</f>
        <v>Exchange rate :</v>
      </c>
      <c r="B306" s="86">
        <f>Invoice!C308</f>
        <v>0</v>
      </c>
      <c r="C306" s="87">
        <f>Invoice!B308</f>
        <v>0</v>
      </c>
      <c r="D306" s="92">
        <f t="shared" si="11"/>
        <v>0</v>
      </c>
      <c r="E306" s="92">
        <f t="shared" si="12"/>
        <v>0</v>
      </c>
      <c r="F306" s="93">
        <f>Invoice!G308</f>
        <v>0</v>
      </c>
      <c r="G306" s="94">
        <f t="shared" si="13"/>
        <v>0</v>
      </c>
    </row>
    <row r="307" spans="1:7" s="91" customFormat="1" hidden="1">
      <c r="A307" s="107" t="str">
        <f>Invoice!F309</f>
        <v>Exchange rate :</v>
      </c>
      <c r="B307" s="86">
        <f>Invoice!C309</f>
        <v>0</v>
      </c>
      <c r="C307" s="87">
        <f>Invoice!B309</f>
        <v>0</v>
      </c>
      <c r="D307" s="92">
        <f t="shared" si="11"/>
        <v>0</v>
      </c>
      <c r="E307" s="92">
        <f t="shared" si="12"/>
        <v>0</v>
      </c>
      <c r="F307" s="93">
        <f>Invoice!G309</f>
        <v>0</v>
      </c>
      <c r="G307" s="94">
        <f t="shared" si="13"/>
        <v>0</v>
      </c>
    </row>
    <row r="308" spans="1:7" s="91" customFormat="1" hidden="1">
      <c r="A308" s="107" t="str">
        <f>Invoice!F310</f>
        <v>Exchange rate :</v>
      </c>
      <c r="B308" s="86">
        <f>Invoice!C310</f>
        <v>0</v>
      </c>
      <c r="C308" s="87">
        <f>Invoice!B310</f>
        <v>0</v>
      </c>
      <c r="D308" s="92">
        <f t="shared" si="11"/>
        <v>0</v>
      </c>
      <c r="E308" s="92">
        <f t="shared" si="12"/>
        <v>0</v>
      </c>
      <c r="F308" s="93">
        <f>Invoice!G310</f>
        <v>0</v>
      </c>
      <c r="G308" s="94">
        <f t="shared" si="13"/>
        <v>0</v>
      </c>
    </row>
    <row r="309" spans="1:7" s="91" customFormat="1" hidden="1">
      <c r="A309" s="107" t="str">
        <f>Invoice!F311</f>
        <v>Exchange rate :</v>
      </c>
      <c r="B309" s="86">
        <f>Invoice!C311</f>
        <v>0</v>
      </c>
      <c r="C309" s="87">
        <f>Invoice!B311</f>
        <v>0</v>
      </c>
      <c r="D309" s="92">
        <f t="shared" si="11"/>
        <v>0</v>
      </c>
      <c r="E309" s="92">
        <f t="shared" si="12"/>
        <v>0</v>
      </c>
      <c r="F309" s="93">
        <f>Invoice!G311</f>
        <v>0</v>
      </c>
      <c r="G309" s="94">
        <f t="shared" si="13"/>
        <v>0</v>
      </c>
    </row>
    <row r="310" spans="1:7" s="91" customFormat="1" hidden="1">
      <c r="A310" s="107" t="str">
        <f>Invoice!F312</f>
        <v>Exchange rate :</v>
      </c>
      <c r="B310" s="86">
        <f>Invoice!C312</f>
        <v>0</v>
      </c>
      <c r="C310" s="87">
        <f>Invoice!B312</f>
        <v>0</v>
      </c>
      <c r="D310" s="92">
        <f t="shared" si="11"/>
        <v>0</v>
      </c>
      <c r="E310" s="92">
        <f t="shared" si="12"/>
        <v>0</v>
      </c>
      <c r="F310" s="93">
        <f>Invoice!G312</f>
        <v>0</v>
      </c>
      <c r="G310" s="94">
        <f t="shared" si="13"/>
        <v>0</v>
      </c>
    </row>
    <row r="311" spans="1:7" s="91" customFormat="1" hidden="1">
      <c r="A311" s="107" t="str">
        <f>Invoice!F313</f>
        <v>Exchange rate :</v>
      </c>
      <c r="B311" s="86">
        <f>Invoice!C313</f>
        <v>0</v>
      </c>
      <c r="C311" s="87">
        <f>Invoice!B313</f>
        <v>0</v>
      </c>
      <c r="D311" s="92">
        <f t="shared" si="11"/>
        <v>0</v>
      </c>
      <c r="E311" s="92">
        <f t="shared" si="12"/>
        <v>0</v>
      </c>
      <c r="F311" s="93">
        <f>Invoice!G313</f>
        <v>0</v>
      </c>
      <c r="G311" s="94">
        <f t="shared" si="13"/>
        <v>0</v>
      </c>
    </row>
    <row r="312" spans="1:7" s="91" customFormat="1" hidden="1">
      <c r="A312" s="107" t="str">
        <f>Invoice!F314</f>
        <v>Exchange rate :</v>
      </c>
      <c r="B312" s="86">
        <f>Invoice!C314</f>
        <v>0</v>
      </c>
      <c r="C312" s="87">
        <f>Invoice!B314</f>
        <v>0</v>
      </c>
      <c r="D312" s="92">
        <f t="shared" si="11"/>
        <v>0</v>
      </c>
      <c r="E312" s="92">
        <f t="shared" si="12"/>
        <v>0</v>
      </c>
      <c r="F312" s="93">
        <f>Invoice!G314</f>
        <v>0</v>
      </c>
      <c r="G312" s="94">
        <f t="shared" si="13"/>
        <v>0</v>
      </c>
    </row>
    <row r="313" spans="1:7" s="91" customFormat="1" hidden="1">
      <c r="A313" s="107" t="str">
        <f>Invoice!F315</f>
        <v>Exchange rate :</v>
      </c>
      <c r="B313" s="86">
        <f>Invoice!C315</f>
        <v>0</v>
      </c>
      <c r="C313" s="87">
        <f>Invoice!B315</f>
        <v>0</v>
      </c>
      <c r="D313" s="92">
        <f t="shared" si="11"/>
        <v>0</v>
      </c>
      <c r="E313" s="92">
        <f t="shared" si="12"/>
        <v>0</v>
      </c>
      <c r="F313" s="93">
        <f>Invoice!G315</f>
        <v>0</v>
      </c>
      <c r="G313" s="94">
        <f t="shared" si="13"/>
        <v>0</v>
      </c>
    </row>
    <row r="314" spans="1:7" s="91" customFormat="1" hidden="1">
      <c r="A314" s="107" t="str">
        <f>Invoice!F316</f>
        <v>Exchange rate :</v>
      </c>
      <c r="B314" s="86">
        <f>Invoice!C316</f>
        <v>0</v>
      </c>
      <c r="C314" s="87">
        <f>Invoice!B316</f>
        <v>0</v>
      </c>
      <c r="D314" s="92">
        <f t="shared" si="11"/>
        <v>0</v>
      </c>
      <c r="E314" s="92">
        <f t="shared" si="12"/>
        <v>0</v>
      </c>
      <c r="F314" s="93">
        <f>Invoice!G316</f>
        <v>0</v>
      </c>
      <c r="G314" s="94">
        <f t="shared" si="13"/>
        <v>0</v>
      </c>
    </row>
    <row r="315" spans="1:7" s="91" customFormat="1" hidden="1">
      <c r="A315" s="107" t="str">
        <f>Invoice!F317</f>
        <v>Exchange rate :</v>
      </c>
      <c r="B315" s="86">
        <f>Invoice!C317</f>
        <v>0</v>
      </c>
      <c r="C315" s="87">
        <f>Invoice!B317</f>
        <v>0</v>
      </c>
      <c r="D315" s="92">
        <f t="shared" si="11"/>
        <v>0</v>
      </c>
      <c r="E315" s="92">
        <f t="shared" si="12"/>
        <v>0</v>
      </c>
      <c r="F315" s="93">
        <f>Invoice!G317</f>
        <v>0</v>
      </c>
      <c r="G315" s="94">
        <f t="shared" si="13"/>
        <v>0</v>
      </c>
    </row>
    <row r="316" spans="1:7" s="91" customFormat="1" hidden="1">
      <c r="A316" s="107" t="str">
        <f>Invoice!F318</f>
        <v>Exchange rate :</v>
      </c>
      <c r="B316" s="86">
        <f>Invoice!C318</f>
        <v>0</v>
      </c>
      <c r="C316" s="87">
        <f>Invoice!B318</f>
        <v>0</v>
      </c>
      <c r="D316" s="92">
        <f t="shared" si="11"/>
        <v>0</v>
      </c>
      <c r="E316" s="92">
        <f t="shared" si="12"/>
        <v>0</v>
      </c>
      <c r="F316" s="93">
        <f>Invoice!G318</f>
        <v>0</v>
      </c>
      <c r="G316" s="94">
        <f t="shared" si="13"/>
        <v>0</v>
      </c>
    </row>
    <row r="317" spans="1:7" s="91" customFormat="1" hidden="1">
      <c r="A317" s="107" t="str">
        <f>Invoice!F319</f>
        <v>Exchange rate :</v>
      </c>
      <c r="B317" s="86">
        <f>Invoice!C319</f>
        <v>0</v>
      </c>
      <c r="C317" s="87">
        <f>Invoice!B319</f>
        <v>0</v>
      </c>
      <c r="D317" s="92">
        <f t="shared" si="11"/>
        <v>0</v>
      </c>
      <c r="E317" s="92">
        <f t="shared" si="12"/>
        <v>0</v>
      </c>
      <c r="F317" s="93">
        <f>Invoice!G319</f>
        <v>0</v>
      </c>
      <c r="G317" s="94">
        <f t="shared" si="13"/>
        <v>0</v>
      </c>
    </row>
    <row r="318" spans="1:7" s="91" customFormat="1" hidden="1">
      <c r="A318" s="107" t="str">
        <f>Invoice!F320</f>
        <v>Exchange rate :</v>
      </c>
      <c r="B318" s="86">
        <f>Invoice!C320</f>
        <v>0</v>
      </c>
      <c r="C318" s="87">
        <f>Invoice!B320</f>
        <v>0</v>
      </c>
      <c r="D318" s="92">
        <f t="shared" si="11"/>
        <v>0</v>
      </c>
      <c r="E318" s="92">
        <f t="shared" si="12"/>
        <v>0</v>
      </c>
      <c r="F318" s="93">
        <f>Invoice!G320</f>
        <v>0</v>
      </c>
      <c r="G318" s="94">
        <f t="shared" si="13"/>
        <v>0</v>
      </c>
    </row>
    <row r="319" spans="1:7" s="91" customFormat="1" hidden="1">
      <c r="A319" s="107" t="str">
        <f>Invoice!F321</f>
        <v>Exchange rate :</v>
      </c>
      <c r="B319" s="86">
        <f>Invoice!C321</f>
        <v>0</v>
      </c>
      <c r="C319" s="87">
        <f>Invoice!B321</f>
        <v>0</v>
      </c>
      <c r="D319" s="92">
        <f t="shared" si="11"/>
        <v>0</v>
      </c>
      <c r="E319" s="92">
        <f t="shared" si="12"/>
        <v>0</v>
      </c>
      <c r="F319" s="93">
        <f>Invoice!G321</f>
        <v>0</v>
      </c>
      <c r="G319" s="94">
        <f t="shared" si="13"/>
        <v>0</v>
      </c>
    </row>
    <row r="320" spans="1:7" s="91" customFormat="1" hidden="1">
      <c r="A320" s="107" t="str">
        <f>Invoice!F322</f>
        <v>Exchange rate :</v>
      </c>
      <c r="B320" s="86">
        <f>Invoice!C322</f>
        <v>0</v>
      </c>
      <c r="C320" s="87">
        <f>Invoice!B322</f>
        <v>0</v>
      </c>
      <c r="D320" s="92">
        <f t="shared" si="11"/>
        <v>0</v>
      </c>
      <c r="E320" s="92">
        <f t="shared" si="12"/>
        <v>0</v>
      </c>
      <c r="F320" s="93">
        <f>Invoice!G322</f>
        <v>0</v>
      </c>
      <c r="G320" s="94">
        <f t="shared" si="13"/>
        <v>0</v>
      </c>
    </row>
    <row r="321" spans="1:7" s="91" customFormat="1" hidden="1">
      <c r="A321" s="107" t="str">
        <f>Invoice!F323</f>
        <v>Exchange rate :</v>
      </c>
      <c r="B321" s="86">
        <f>Invoice!C323</f>
        <v>0</v>
      </c>
      <c r="C321" s="87">
        <f>Invoice!B323</f>
        <v>0</v>
      </c>
      <c r="D321" s="92">
        <f t="shared" ref="D321:D384" si="14">F321/$D$14</f>
        <v>0</v>
      </c>
      <c r="E321" s="92">
        <f t="shared" ref="E321:E384" si="15">G321/$D$14</f>
        <v>0</v>
      </c>
      <c r="F321" s="93">
        <f>Invoice!G323</f>
        <v>0</v>
      </c>
      <c r="G321" s="94">
        <f t="shared" ref="G321:G384" si="16">C321*F321</f>
        <v>0</v>
      </c>
    </row>
    <row r="322" spans="1:7" s="91" customFormat="1" hidden="1">
      <c r="A322" s="107" t="str">
        <f>Invoice!F324</f>
        <v>Exchange rate :</v>
      </c>
      <c r="B322" s="86">
        <f>Invoice!C324</f>
        <v>0</v>
      </c>
      <c r="C322" s="87">
        <f>Invoice!B324</f>
        <v>0</v>
      </c>
      <c r="D322" s="92">
        <f t="shared" si="14"/>
        <v>0</v>
      </c>
      <c r="E322" s="92">
        <f t="shared" si="15"/>
        <v>0</v>
      </c>
      <c r="F322" s="93">
        <f>Invoice!G324</f>
        <v>0</v>
      </c>
      <c r="G322" s="94">
        <f t="shared" si="16"/>
        <v>0</v>
      </c>
    </row>
    <row r="323" spans="1:7" s="91" customFormat="1" hidden="1">
      <c r="A323" s="107" t="str">
        <f>Invoice!F325</f>
        <v>Exchange rate :</v>
      </c>
      <c r="B323" s="86">
        <f>Invoice!C325</f>
        <v>0</v>
      </c>
      <c r="C323" s="87">
        <f>Invoice!B325</f>
        <v>0</v>
      </c>
      <c r="D323" s="92">
        <f t="shared" si="14"/>
        <v>0</v>
      </c>
      <c r="E323" s="92">
        <f t="shared" si="15"/>
        <v>0</v>
      </c>
      <c r="F323" s="93">
        <f>Invoice!G325</f>
        <v>0</v>
      </c>
      <c r="G323" s="94">
        <f t="shared" si="16"/>
        <v>0</v>
      </c>
    </row>
    <row r="324" spans="1:7" s="91" customFormat="1" hidden="1">
      <c r="A324" s="107" t="str">
        <f>Invoice!F326</f>
        <v>Exchange rate :</v>
      </c>
      <c r="B324" s="86">
        <f>Invoice!C326</f>
        <v>0</v>
      </c>
      <c r="C324" s="87">
        <f>Invoice!B326</f>
        <v>0</v>
      </c>
      <c r="D324" s="92">
        <f t="shared" si="14"/>
        <v>0</v>
      </c>
      <c r="E324" s="92">
        <f t="shared" si="15"/>
        <v>0</v>
      </c>
      <c r="F324" s="93">
        <f>Invoice!G326</f>
        <v>0</v>
      </c>
      <c r="G324" s="94">
        <f t="shared" si="16"/>
        <v>0</v>
      </c>
    </row>
    <row r="325" spans="1:7" s="91" customFormat="1" hidden="1">
      <c r="A325" s="107" t="str">
        <f>Invoice!F327</f>
        <v>Exchange rate :</v>
      </c>
      <c r="B325" s="86">
        <f>Invoice!C327</f>
        <v>0</v>
      </c>
      <c r="C325" s="87">
        <f>Invoice!B327</f>
        <v>0</v>
      </c>
      <c r="D325" s="92">
        <f t="shared" si="14"/>
        <v>0</v>
      </c>
      <c r="E325" s="92">
        <f t="shared" si="15"/>
        <v>0</v>
      </c>
      <c r="F325" s="93">
        <f>Invoice!G327</f>
        <v>0</v>
      </c>
      <c r="G325" s="94">
        <f t="shared" si="16"/>
        <v>0</v>
      </c>
    </row>
    <row r="326" spans="1:7" s="91" customFormat="1" hidden="1">
      <c r="A326" s="107" t="str">
        <f>Invoice!F328</f>
        <v>Exchange rate :</v>
      </c>
      <c r="B326" s="86">
        <f>Invoice!C328</f>
        <v>0</v>
      </c>
      <c r="C326" s="87">
        <f>Invoice!B328</f>
        <v>0</v>
      </c>
      <c r="D326" s="92">
        <f t="shared" si="14"/>
        <v>0</v>
      </c>
      <c r="E326" s="92">
        <f t="shared" si="15"/>
        <v>0</v>
      </c>
      <c r="F326" s="93">
        <f>Invoice!G328</f>
        <v>0</v>
      </c>
      <c r="G326" s="94">
        <f t="shared" si="16"/>
        <v>0</v>
      </c>
    </row>
    <row r="327" spans="1:7" s="91" customFormat="1" hidden="1">
      <c r="A327" s="107" t="str">
        <f>Invoice!F329</f>
        <v>Exchange rate :</v>
      </c>
      <c r="B327" s="86">
        <f>Invoice!C329</f>
        <v>0</v>
      </c>
      <c r="C327" s="87">
        <f>Invoice!B329</f>
        <v>0</v>
      </c>
      <c r="D327" s="92">
        <f t="shared" si="14"/>
        <v>0</v>
      </c>
      <c r="E327" s="92">
        <f t="shared" si="15"/>
        <v>0</v>
      </c>
      <c r="F327" s="93">
        <f>Invoice!G329</f>
        <v>0</v>
      </c>
      <c r="G327" s="94">
        <f t="shared" si="16"/>
        <v>0</v>
      </c>
    </row>
    <row r="328" spans="1:7" s="91" customFormat="1" hidden="1">
      <c r="A328" s="107" t="str">
        <f>Invoice!F330</f>
        <v>Exchange rate :</v>
      </c>
      <c r="B328" s="86">
        <f>Invoice!C330</f>
        <v>0</v>
      </c>
      <c r="C328" s="87">
        <f>Invoice!B330</f>
        <v>0</v>
      </c>
      <c r="D328" s="92">
        <f t="shared" si="14"/>
        <v>0</v>
      </c>
      <c r="E328" s="92">
        <f t="shared" si="15"/>
        <v>0</v>
      </c>
      <c r="F328" s="93">
        <f>Invoice!G330</f>
        <v>0</v>
      </c>
      <c r="G328" s="94">
        <f t="shared" si="16"/>
        <v>0</v>
      </c>
    </row>
    <row r="329" spans="1:7" s="91" customFormat="1" hidden="1">
      <c r="A329" s="107" t="str">
        <f>Invoice!F331</f>
        <v>Exchange rate :</v>
      </c>
      <c r="B329" s="86">
        <f>Invoice!C331</f>
        <v>0</v>
      </c>
      <c r="C329" s="87">
        <f>Invoice!B331</f>
        <v>0</v>
      </c>
      <c r="D329" s="92">
        <f t="shared" si="14"/>
        <v>0</v>
      </c>
      <c r="E329" s="92">
        <f t="shared" si="15"/>
        <v>0</v>
      </c>
      <c r="F329" s="93">
        <f>Invoice!G331</f>
        <v>0</v>
      </c>
      <c r="G329" s="94">
        <f t="shared" si="16"/>
        <v>0</v>
      </c>
    </row>
    <row r="330" spans="1:7" s="91" customFormat="1" hidden="1">
      <c r="A330" s="107" t="str">
        <f>Invoice!F332</f>
        <v>Exchange rate :</v>
      </c>
      <c r="B330" s="86">
        <f>Invoice!C332</f>
        <v>0</v>
      </c>
      <c r="C330" s="87">
        <f>Invoice!B332</f>
        <v>0</v>
      </c>
      <c r="D330" s="92">
        <f t="shared" si="14"/>
        <v>0</v>
      </c>
      <c r="E330" s="92">
        <f t="shared" si="15"/>
        <v>0</v>
      </c>
      <c r="F330" s="93">
        <f>Invoice!G332</f>
        <v>0</v>
      </c>
      <c r="G330" s="94">
        <f t="shared" si="16"/>
        <v>0</v>
      </c>
    </row>
    <row r="331" spans="1:7" s="91" customFormat="1" hidden="1">
      <c r="A331" s="107" t="str">
        <f>Invoice!F333</f>
        <v>Exchange rate :</v>
      </c>
      <c r="B331" s="86">
        <f>Invoice!C333</f>
        <v>0</v>
      </c>
      <c r="C331" s="87">
        <f>Invoice!B333</f>
        <v>0</v>
      </c>
      <c r="D331" s="92">
        <f t="shared" si="14"/>
        <v>0</v>
      </c>
      <c r="E331" s="92">
        <f t="shared" si="15"/>
        <v>0</v>
      </c>
      <c r="F331" s="93">
        <f>Invoice!G333</f>
        <v>0</v>
      </c>
      <c r="G331" s="94">
        <f t="shared" si="16"/>
        <v>0</v>
      </c>
    </row>
    <row r="332" spans="1:7" s="91" customFormat="1" hidden="1">
      <c r="A332" s="107" t="str">
        <f>Invoice!F334</f>
        <v>Exchange rate :</v>
      </c>
      <c r="B332" s="86">
        <f>Invoice!C334</f>
        <v>0</v>
      </c>
      <c r="C332" s="87">
        <f>Invoice!B334</f>
        <v>0</v>
      </c>
      <c r="D332" s="92">
        <f t="shared" si="14"/>
        <v>0</v>
      </c>
      <c r="E332" s="92">
        <f t="shared" si="15"/>
        <v>0</v>
      </c>
      <c r="F332" s="93">
        <f>Invoice!G334</f>
        <v>0</v>
      </c>
      <c r="G332" s="94">
        <f t="shared" si="16"/>
        <v>0</v>
      </c>
    </row>
    <row r="333" spans="1:7" s="91" customFormat="1" hidden="1">
      <c r="A333" s="107" t="str">
        <f>Invoice!F335</f>
        <v>Exchange rate :</v>
      </c>
      <c r="B333" s="86">
        <f>Invoice!C335</f>
        <v>0</v>
      </c>
      <c r="C333" s="87">
        <f>Invoice!B335</f>
        <v>0</v>
      </c>
      <c r="D333" s="92">
        <f t="shared" si="14"/>
        <v>0</v>
      </c>
      <c r="E333" s="92">
        <f t="shared" si="15"/>
        <v>0</v>
      </c>
      <c r="F333" s="93">
        <f>Invoice!G335</f>
        <v>0</v>
      </c>
      <c r="G333" s="94">
        <f t="shared" si="16"/>
        <v>0</v>
      </c>
    </row>
    <row r="334" spans="1:7" s="91" customFormat="1" hidden="1">
      <c r="A334" s="107" t="str">
        <f>Invoice!F336</f>
        <v>Exchange rate :</v>
      </c>
      <c r="B334" s="86">
        <f>Invoice!C336</f>
        <v>0</v>
      </c>
      <c r="C334" s="87">
        <f>Invoice!B336</f>
        <v>0</v>
      </c>
      <c r="D334" s="92">
        <f t="shared" si="14"/>
        <v>0</v>
      </c>
      <c r="E334" s="92">
        <f t="shared" si="15"/>
        <v>0</v>
      </c>
      <c r="F334" s="93">
        <f>Invoice!G336</f>
        <v>0</v>
      </c>
      <c r="G334" s="94">
        <f t="shared" si="16"/>
        <v>0</v>
      </c>
    </row>
    <row r="335" spans="1:7" s="91" customFormat="1" hidden="1">
      <c r="A335" s="107" t="str">
        <f>Invoice!F337</f>
        <v>Exchange rate :</v>
      </c>
      <c r="B335" s="86">
        <f>Invoice!C337</f>
        <v>0</v>
      </c>
      <c r="C335" s="87">
        <f>Invoice!B337</f>
        <v>0</v>
      </c>
      <c r="D335" s="92">
        <f t="shared" si="14"/>
        <v>0</v>
      </c>
      <c r="E335" s="92">
        <f t="shared" si="15"/>
        <v>0</v>
      </c>
      <c r="F335" s="93">
        <f>Invoice!G337</f>
        <v>0</v>
      </c>
      <c r="G335" s="94">
        <f t="shared" si="16"/>
        <v>0</v>
      </c>
    </row>
    <row r="336" spans="1:7" s="91" customFormat="1" hidden="1">
      <c r="A336" s="107" t="str">
        <f>Invoice!F338</f>
        <v>Exchange rate :</v>
      </c>
      <c r="B336" s="86">
        <f>Invoice!C338</f>
        <v>0</v>
      </c>
      <c r="C336" s="87">
        <f>Invoice!B338</f>
        <v>0</v>
      </c>
      <c r="D336" s="92">
        <f t="shared" si="14"/>
        <v>0</v>
      </c>
      <c r="E336" s="92">
        <f t="shared" si="15"/>
        <v>0</v>
      </c>
      <c r="F336" s="93">
        <f>Invoice!G338</f>
        <v>0</v>
      </c>
      <c r="G336" s="94">
        <f t="shared" si="16"/>
        <v>0</v>
      </c>
    </row>
    <row r="337" spans="1:7" s="91" customFormat="1" hidden="1">
      <c r="A337" s="107" t="str">
        <f>Invoice!F339</f>
        <v>Exchange rate :</v>
      </c>
      <c r="B337" s="86">
        <f>Invoice!C339</f>
        <v>0</v>
      </c>
      <c r="C337" s="87">
        <f>Invoice!B339</f>
        <v>0</v>
      </c>
      <c r="D337" s="92">
        <f t="shared" si="14"/>
        <v>0</v>
      </c>
      <c r="E337" s="92">
        <f t="shared" si="15"/>
        <v>0</v>
      </c>
      <c r="F337" s="93">
        <f>Invoice!G339</f>
        <v>0</v>
      </c>
      <c r="G337" s="94">
        <f t="shared" si="16"/>
        <v>0</v>
      </c>
    </row>
    <row r="338" spans="1:7" s="91" customFormat="1" hidden="1">
      <c r="A338" s="107" t="str">
        <f>Invoice!F340</f>
        <v>Exchange rate :</v>
      </c>
      <c r="B338" s="86">
        <f>Invoice!C340</f>
        <v>0</v>
      </c>
      <c r="C338" s="87">
        <f>Invoice!B340</f>
        <v>0</v>
      </c>
      <c r="D338" s="92">
        <f t="shared" si="14"/>
        <v>0</v>
      </c>
      <c r="E338" s="92">
        <f t="shared" si="15"/>
        <v>0</v>
      </c>
      <c r="F338" s="93">
        <f>Invoice!G340</f>
        <v>0</v>
      </c>
      <c r="G338" s="94">
        <f t="shared" si="16"/>
        <v>0</v>
      </c>
    </row>
    <row r="339" spans="1:7" s="91" customFormat="1" hidden="1">
      <c r="A339" s="107" t="str">
        <f>Invoice!F341</f>
        <v>Exchange rate :</v>
      </c>
      <c r="B339" s="86">
        <f>Invoice!C341</f>
        <v>0</v>
      </c>
      <c r="C339" s="87">
        <f>Invoice!B341</f>
        <v>0</v>
      </c>
      <c r="D339" s="92">
        <f t="shared" si="14"/>
        <v>0</v>
      </c>
      <c r="E339" s="92">
        <f t="shared" si="15"/>
        <v>0</v>
      </c>
      <c r="F339" s="93">
        <f>Invoice!G341</f>
        <v>0</v>
      </c>
      <c r="G339" s="94">
        <f t="shared" si="16"/>
        <v>0</v>
      </c>
    </row>
    <row r="340" spans="1:7" s="91" customFormat="1" hidden="1">
      <c r="A340" s="107" t="str">
        <f>Invoice!F342</f>
        <v>Exchange rate :</v>
      </c>
      <c r="B340" s="86">
        <f>Invoice!C342</f>
        <v>0</v>
      </c>
      <c r="C340" s="87">
        <f>Invoice!B342</f>
        <v>0</v>
      </c>
      <c r="D340" s="92">
        <f t="shared" si="14"/>
        <v>0</v>
      </c>
      <c r="E340" s="92">
        <f t="shared" si="15"/>
        <v>0</v>
      </c>
      <c r="F340" s="93">
        <f>Invoice!G342</f>
        <v>0</v>
      </c>
      <c r="G340" s="94">
        <f t="shared" si="16"/>
        <v>0</v>
      </c>
    </row>
    <row r="341" spans="1:7" s="91" customFormat="1" hidden="1">
      <c r="A341" s="107" t="str">
        <f>Invoice!F343</f>
        <v>Exchange rate :</v>
      </c>
      <c r="B341" s="86">
        <f>Invoice!C343</f>
        <v>0</v>
      </c>
      <c r="C341" s="87">
        <f>Invoice!B343</f>
        <v>0</v>
      </c>
      <c r="D341" s="92">
        <f t="shared" si="14"/>
        <v>0</v>
      </c>
      <c r="E341" s="92">
        <f t="shared" si="15"/>
        <v>0</v>
      </c>
      <c r="F341" s="93">
        <f>Invoice!G343</f>
        <v>0</v>
      </c>
      <c r="G341" s="94">
        <f t="shared" si="16"/>
        <v>0</v>
      </c>
    </row>
    <row r="342" spans="1:7" s="91" customFormat="1" hidden="1">
      <c r="A342" s="107" t="str">
        <f>Invoice!F344</f>
        <v>Exchange rate :</v>
      </c>
      <c r="B342" s="86">
        <f>Invoice!C344</f>
        <v>0</v>
      </c>
      <c r="C342" s="87">
        <f>Invoice!B344</f>
        <v>0</v>
      </c>
      <c r="D342" s="92">
        <f t="shared" si="14"/>
        <v>0</v>
      </c>
      <c r="E342" s="92">
        <f t="shared" si="15"/>
        <v>0</v>
      </c>
      <c r="F342" s="93">
        <f>Invoice!G344</f>
        <v>0</v>
      </c>
      <c r="G342" s="94">
        <f t="shared" si="16"/>
        <v>0</v>
      </c>
    </row>
    <row r="343" spans="1:7" s="91" customFormat="1" hidden="1">
      <c r="A343" s="107" t="str">
        <f>Invoice!F345</f>
        <v>Exchange rate :</v>
      </c>
      <c r="B343" s="86">
        <f>Invoice!C345</f>
        <v>0</v>
      </c>
      <c r="C343" s="87">
        <f>Invoice!B345</f>
        <v>0</v>
      </c>
      <c r="D343" s="92">
        <f t="shared" si="14"/>
        <v>0</v>
      </c>
      <c r="E343" s="92">
        <f t="shared" si="15"/>
        <v>0</v>
      </c>
      <c r="F343" s="93">
        <f>Invoice!G345</f>
        <v>0</v>
      </c>
      <c r="G343" s="94">
        <f t="shared" si="16"/>
        <v>0</v>
      </c>
    </row>
    <row r="344" spans="1:7" s="91" customFormat="1" hidden="1">
      <c r="A344" s="107" t="str">
        <f>Invoice!F346</f>
        <v>Exchange rate :</v>
      </c>
      <c r="B344" s="86">
        <f>Invoice!C346</f>
        <v>0</v>
      </c>
      <c r="C344" s="87">
        <f>Invoice!B346</f>
        <v>0</v>
      </c>
      <c r="D344" s="92">
        <f t="shared" si="14"/>
        <v>0</v>
      </c>
      <c r="E344" s="92">
        <f t="shared" si="15"/>
        <v>0</v>
      </c>
      <c r="F344" s="93">
        <f>Invoice!G346</f>
        <v>0</v>
      </c>
      <c r="G344" s="94">
        <f t="shared" si="16"/>
        <v>0</v>
      </c>
    </row>
    <row r="345" spans="1:7" s="91" customFormat="1" hidden="1">
      <c r="A345" s="107" t="str">
        <f>Invoice!F347</f>
        <v>Exchange rate :</v>
      </c>
      <c r="B345" s="86">
        <f>Invoice!C347</f>
        <v>0</v>
      </c>
      <c r="C345" s="87">
        <f>Invoice!B347</f>
        <v>0</v>
      </c>
      <c r="D345" s="92">
        <f t="shared" si="14"/>
        <v>0</v>
      </c>
      <c r="E345" s="92">
        <f t="shared" si="15"/>
        <v>0</v>
      </c>
      <c r="F345" s="93">
        <f>Invoice!G347</f>
        <v>0</v>
      </c>
      <c r="G345" s="94">
        <f t="shared" si="16"/>
        <v>0</v>
      </c>
    </row>
    <row r="346" spans="1:7" s="91" customFormat="1" hidden="1">
      <c r="A346" s="107" t="str">
        <f>Invoice!F348</f>
        <v>Exchange rate :</v>
      </c>
      <c r="B346" s="86">
        <f>Invoice!C348</f>
        <v>0</v>
      </c>
      <c r="C346" s="87">
        <f>Invoice!B348</f>
        <v>0</v>
      </c>
      <c r="D346" s="92">
        <f t="shared" si="14"/>
        <v>0</v>
      </c>
      <c r="E346" s="92">
        <f t="shared" si="15"/>
        <v>0</v>
      </c>
      <c r="F346" s="93">
        <f>Invoice!G348</f>
        <v>0</v>
      </c>
      <c r="G346" s="94">
        <f t="shared" si="16"/>
        <v>0</v>
      </c>
    </row>
    <row r="347" spans="1:7" s="91" customFormat="1" hidden="1">
      <c r="A347" s="107" t="str">
        <f>Invoice!F349</f>
        <v>Exchange rate :</v>
      </c>
      <c r="B347" s="86">
        <f>Invoice!C349</f>
        <v>0</v>
      </c>
      <c r="C347" s="87">
        <f>Invoice!B349</f>
        <v>0</v>
      </c>
      <c r="D347" s="92">
        <f t="shared" si="14"/>
        <v>0</v>
      </c>
      <c r="E347" s="92">
        <f t="shared" si="15"/>
        <v>0</v>
      </c>
      <c r="F347" s="93">
        <f>Invoice!G349</f>
        <v>0</v>
      </c>
      <c r="G347" s="94">
        <f t="shared" si="16"/>
        <v>0</v>
      </c>
    </row>
    <row r="348" spans="1:7" s="91" customFormat="1" hidden="1">
      <c r="A348" s="107" t="str">
        <f>Invoice!F350</f>
        <v>Exchange rate :</v>
      </c>
      <c r="B348" s="86">
        <f>Invoice!C350</f>
        <v>0</v>
      </c>
      <c r="C348" s="87">
        <f>Invoice!B350</f>
        <v>0</v>
      </c>
      <c r="D348" s="92">
        <f t="shared" si="14"/>
        <v>0</v>
      </c>
      <c r="E348" s="92">
        <f t="shared" si="15"/>
        <v>0</v>
      </c>
      <c r="F348" s="93">
        <f>Invoice!G350</f>
        <v>0</v>
      </c>
      <c r="G348" s="94">
        <f t="shared" si="16"/>
        <v>0</v>
      </c>
    </row>
    <row r="349" spans="1:7" s="91" customFormat="1" hidden="1">
      <c r="A349" s="107" t="str">
        <f>Invoice!F351</f>
        <v>Exchange rate :</v>
      </c>
      <c r="B349" s="86">
        <f>Invoice!C351</f>
        <v>0</v>
      </c>
      <c r="C349" s="87">
        <f>Invoice!B351</f>
        <v>0</v>
      </c>
      <c r="D349" s="92">
        <f t="shared" si="14"/>
        <v>0</v>
      </c>
      <c r="E349" s="92">
        <f t="shared" si="15"/>
        <v>0</v>
      </c>
      <c r="F349" s="93">
        <f>Invoice!G351</f>
        <v>0</v>
      </c>
      <c r="G349" s="94">
        <f t="shared" si="16"/>
        <v>0</v>
      </c>
    </row>
    <row r="350" spans="1:7" s="91" customFormat="1" hidden="1">
      <c r="A350" s="107" t="str">
        <f>Invoice!F352</f>
        <v>Exchange rate :</v>
      </c>
      <c r="B350" s="86">
        <f>Invoice!C352</f>
        <v>0</v>
      </c>
      <c r="C350" s="87">
        <f>Invoice!B352</f>
        <v>0</v>
      </c>
      <c r="D350" s="92">
        <f t="shared" si="14"/>
        <v>0</v>
      </c>
      <c r="E350" s="92">
        <f t="shared" si="15"/>
        <v>0</v>
      </c>
      <c r="F350" s="93">
        <f>Invoice!G352</f>
        <v>0</v>
      </c>
      <c r="G350" s="94">
        <f t="shared" si="16"/>
        <v>0</v>
      </c>
    </row>
    <row r="351" spans="1:7" s="91" customFormat="1" hidden="1">
      <c r="A351" s="107" t="str">
        <f>Invoice!F353</f>
        <v>Exchange rate :</v>
      </c>
      <c r="B351" s="86">
        <f>Invoice!C353</f>
        <v>0</v>
      </c>
      <c r="C351" s="87">
        <f>Invoice!B353</f>
        <v>0</v>
      </c>
      <c r="D351" s="92">
        <f t="shared" si="14"/>
        <v>0</v>
      </c>
      <c r="E351" s="92">
        <f t="shared" si="15"/>
        <v>0</v>
      </c>
      <c r="F351" s="93">
        <f>Invoice!G353</f>
        <v>0</v>
      </c>
      <c r="G351" s="94">
        <f t="shared" si="16"/>
        <v>0</v>
      </c>
    </row>
    <row r="352" spans="1:7" s="91" customFormat="1" hidden="1">
      <c r="A352" s="107" t="str">
        <f>Invoice!F354</f>
        <v>Exchange rate :</v>
      </c>
      <c r="B352" s="86">
        <f>Invoice!C354</f>
        <v>0</v>
      </c>
      <c r="C352" s="87">
        <f>Invoice!B354</f>
        <v>0</v>
      </c>
      <c r="D352" s="92">
        <f t="shared" si="14"/>
        <v>0</v>
      </c>
      <c r="E352" s="92">
        <f t="shared" si="15"/>
        <v>0</v>
      </c>
      <c r="F352" s="93">
        <f>Invoice!G354</f>
        <v>0</v>
      </c>
      <c r="G352" s="94">
        <f t="shared" si="16"/>
        <v>0</v>
      </c>
    </row>
    <row r="353" spans="1:7" s="91" customFormat="1" hidden="1">
      <c r="A353" s="107" t="str">
        <f>Invoice!F355</f>
        <v>Exchange rate :</v>
      </c>
      <c r="B353" s="86">
        <f>Invoice!C355</f>
        <v>0</v>
      </c>
      <c r="C353" s="87">
        <f>Invoice!B355</f>
        <v>0</v>
      </c>
      <c r="D353" s="92">
        <f t="shared" si="14"/>
        <v>0</v>
      </c>
      <c r="E353" s="92">
        <f t="shared" si="15"/>
        <v>0</v>
      </c>
      <c r="F353" s="93">
        <f>Invoice!G355</f>
        <v>0</v>
      </c>
      <c r="G353" s="94">
        <f t="shared" si="16"/>
        <v>0</v>
      </c>
    </row>
    <row r="354" spans="1:7" s="91" customFormat="1" hidden="1">
      <c r="A354" s="107" t="str">
        <f>Invoice!F356</f>
        <v>Exchange rate :</v>
      </c>
      <c r="B354" s="86">
        <f>Invoice!C356</f>
        <v>0</v>
      </c>
      <c r="C354" s="87">
        <f>Invoice!B356</f>
        <v>0</v>
      </c>
      <c r="D354" s="92">
        <f t="shared" si="14"/>
        <v>0</v>
      </c>
      <c r="E354" s="92">
        <f t="shared" si="15"/>
        <v>0</v>
      </c>
      <c r="F354" s="93">
        <f>Invoice!G356</f>
        <v>0</v>
      </c>
      <c r="G354" s="94">
        <f t="shared" si="16"/>
        <v>0</v>
      </c>
    </row>
    <row r="355" spans="1:7" s="91" customFormat="1" hidden="1">
      <c r="A355" s="107" t="str">
        <f>Invoice!F357</f>
        <v>Exchange rate :</v>
      </c>
      <c r="B355" s="86">
        <f>Invoice!C357</f>
        <v>0</v>
      </c>
      <c r="C355" s="87">
        <f>Invoice!B357</f>
        <v>0</v>
      </c>
      <c r="D355" s="92">
        <f t="shared" si="14"/>
        <v>0</v>
      </c>
      <c r="E355" s="92">
        <f t="shared" si="15"/>
        <v>0</v>
      </c>
      <c r="F355" s="93">
        <f>Invoice!G357</f>
        <v>0</v>
      </c>
      <c r="G355" s="94">
        <f t="shared" si="16"/>
        <v>0</v>
      </c>
    </row>
    <row r="356" spans="1:7" s="91" customFormat="1" hidden="1">
      <c r="A356" s="107" t="str">
        <f>Invoice!F358</f>
        <v>Exchange rate :</v>
      </c>
      <c r="B356" s="86">
        <f>Invoice!C358</f>
        <v>0</v>
      </c>
      <c r="C356" s="87">
        <f>Invoice!B358</f>
        <v>0</v>
      </c>
      <c r="D356" s="92">
        <f t="shared" si="14"/>
        <v>0</v>
      </c>
      <c r="E356" s="92">
        <f t="shared" si="15"/>
        <v>0</v>
      </c>
      <c r="F356" s="93">
        <f>Invoice!G358</f>
        <v>0</v>
      </c>
      <c r="G356" s="94">
        <f t="shared" si="16"/>
        <v>0</v>
      </c>
    </row>
    <row r="357" spans="1:7" s="91" customFormat="1" hidden="1">
      <c r="A357" s="107" t="str">
        <f>Invoice!F359</f>
        <v>Exchange rate :</v>
      </c>
      <c r="B357" s="86">
        <f>Invoice!C359</f>
        <v>0</v>
      </c>
      <c r="C357" s="87">
        <f>Invoice!B359</f>
        <v>0</v>
      </c>
      <c r="D357" s="92">
        <f t="shared" si="14"/>
        <v>0</v>
      </c>
      <c r="E357" s="92">
        <f t="shared" si="15"/>
        <v>0</v>
      </c>
      <c r="F357" s="93">
        <f>Invoice!G359</f>
        <v>0</v>
      </c>
      <c r="G357" s="94">
        <f t="shared" si="16"/>
        <v>0</v>
      </c>
    </row>
    <row r="358" spans="1:7" s="91" customFormat="1" hidden="1">
      <c r="A358" s="107" t="str">
        <f>Invoice!F360</f>
        <v>Exchange rate :</v>
      </c>
      <c r="B358" s="86">
        <f>Invoice!C360</f>
        <v>0</v>
      </c>
      <c r="C358" s="87">
        <f>Invoice!B360</f>
        <v>0</v>
      </c>
      <c r="D358" s="92">
        <f t="shared" si="14"/>
        <v>0</v>
      </c>
      <c r="E358" s="92">
        <f t="shared" si="15"/>
        <v>0</v>
      </c>
      <c r="F358" s="93">
        <f>Invoice!G360</f>
        <v>0</v>
      </c>
      <c r="G358" s="94">
        <f t="shared" si="16"/>
        <v>0</v>
      </c>
    </row>
    <row r="359" spans="1:7" s="91" customFormat="1" hidden="1">
      <c r="A359" s="107" t="str">
        <f>Invoice!F361</f>
        <v>Exchange rate :</v>
      </c>
      <c r="B359" s="86">
        <f>Invoice!C361</f>
        <v>0</v>
      </c>
      <c r="C359" s="87">
        <f>Invoice!B361</f>
        <v>0</v>
      </c>
      <c r="D359" s="92">
        <f t="shared" si="14"/>
        <v>0</v>
      </c>
      <c r="E359" s="92">
        <f t="shared" si="15"/>
        <v>0</v>
      </c>
      <c r="F359" s="93">
        <f>Invoice!G361</f>
        <v>0</v>
      </c>
      <c r="G359" s="94">
        <f t="shared" si="16"/>
        <v>0</v>
      </c>
    </row>
    <row r="360" spans="1:7" s="91" customFormat="1" hidden="1">
      <c r="A360" s="107" t="str">
        <f>Invoice!F362</f>
        <v>Exchange rate :</v>
      </c>
      <c r="B360" s="86">
        <f>Invoice!C362</f>
        <v>0</v>
      </c>
      <c r="C360" s="87">
        <f>Invoice!B362</f>
        <v>0</v>
      </c>
      <c r="D360" s="92">
        <f t="shared" si="14"/>
        <v>0</v>
      </c>
      <c r="E360" s="92">
        <f t="shared" si="15"/>
        <v>0</v>
      </c>
      <c r="F360" s="93">
        <f>Invoice!G362</f>
        <v>0</v>
      </c>
      <c r="G360" s="94">
        <f t="shared" si="16"/>
        <v>0</v>
      </c>
    </row>
    <row r="361" spans="1:7" s="91" customFormat="1" hidden="1">
      <c r="A361" s="107" t="str">
        <f>Invoice!F363</f>
        <v>Exchange rate :</v>
      </c>
      <c r="B361" s="86">
        <f>Invoice!C363</f>
        <v>0</v>
      </c>
      <c r="C361" s="87">
        <f>Invoice!B363</f>
        <v>0</v>
      </c>
      <c r="D361" s="92">
        <f t="shared" si="14"/>
        <v>0</v>
      </c>
      <c r="E361" s="92">
        <f t="shared" si="15"/>
        <v>0</v>
      </c>
      <c r="F361" s="93">
        <f>Invoice!G363</f>
        <v>0</v>
      </c>
      <c r="G361" s="94">
        <f t="shared" si="16"/>
        <v>0</v>
      </c>
    </row>
    <row r="362" spans="1:7" s="91" customFormat="1" hidden="1">
      <c r="A362" s="107" t="str">
        <f>Invoice!F364</f>
        <v>Exchange rate :</v>
      </c>
      <c r="B362" s="86">
        <f>Invoice!C364</f>
        <v>0</v>
      </c>
      <c r="C362" s="87">
        <f>Invoice!B364</f>
        <v>0</v>
      </c>
      <c r="D362" s="92">
        <f t="shared" si="14"/>
        <v>0</v>
      </c>
      <c r="E362" s="92">
        <f t="shared" si="15"/>
        <v>0</v>
      </c>
      <c r="F362" s="93">
        <f>Invoice!G364</f>
        <v>0</v>
      </c>
      <c r="G362" s="94">
        <f t="shared" si="16"/>
        <v>0</v>
      </c>
    </row>
    <row r="363" spans="1:7" s="91" customFormat="1" hidden="1">
      <c r="A363" s="107" t="str">
        <f>Invoice!F365</f>
        <v>Exchange rate :</v>
      </c>
      <c r="B363" s="86">
        <f>Invoice!C365</f>
        <v>0</v>
      </c>
      <c r="C363" s="87">
        <f>Invoice!B365</f>
        <v>0</v>
      </c>
      <c r="D363" s="92">
        <f t="shared" si="14"/>
        <v>0</v>
      </c>
      <c r="E363" s="92">
        <f t="shared" si="15"/>
        <v>0</v>
      </c>
      <c r="F363" s="93">
        <f>Invoice!G365</f>
        <v>0</v>
      </c>
      <c r="G363" s="94">
        <f t="shared" si="16"/>
        <v>0</v>
      </c>
    </row>
    <row r="364" spans="1:7" s="91" customFormat="1" hidden="1">
      <c r="A364" s="107" t="str">
        <f>Invoice!F366</f>
        <v>Exchange rate :</v>
      </c>
      <c r="B364" s="86">
        <f>Invoice!C366</f>
        <v>0</v>
      </c>
      <c r="C364" s="87">
        <f>Invoice!B366</f>
        <v>0</v>
      </c>
      <c r="D364" s="92">
        <f t="shared" si="14"/>
        <v>0</v>
      </c>
      <c r="E364" s="92">
        <f t="shared" si="15"/>
        <v>0</v>
      </c>
      <c r="F364" s="93">
        <f>Invoice!G366</f>
        <v>0</v>
      </c>
      <c r="G364" s="94">
        <f t="shared" si="16"/>
        <v>0</v>
      </c>
    </row>
    <row r="365" spans="1:7" s="91" customFormat="1" hidden="1">
      <c r="A365" s="107" t="str">
        <f>Invoice!F367</f>
        <v>Exchange rate :</v>
      </c>
      <c r="B365" s="86">
        <f>Invoice!C367</f>
        <v>0</v>
      </c>
      <c r="C365" s="87">
        <f>Invoice!B367</f>
        <v>0</v>
      </c>
      <c r="D365" s="92">
        <f t="shared" si="14"/>
        <v>0</v>
      </c>
      <c r="E365" s="92">
        <f t="shared" si="15"/>
        <v>0</v>
      </c>
      <c r="F365" s="93">
        <f>Invoice!G367</f>
        <v>0</v>
      </c>
      <c r="G365" s="94">
        <f t="shared" si="16"/>
        <v>0</v>
      </c>
    </row>
    <row r="366" spans="1:7" s="91" customFormat="1" hidden="1">
      <c r="A366" s="107" t="str">
        <f>Invoice!F368</f>
        <v>Exchange rate :</v>
      </c>
      <c r="B366" s="86">
        <f>Invoice!C368</f>
        <v>0</v>
      </c>
      <c r="C366" s="87">
        <f>Invoice!B368</f>
        <v>0</v>
      </c>
      <c r="D366" s="92">
        <f t="shared" si="14"/>
        <v>0</v>
      </c>
      <c r="E366" s="92">
        <f t="shared" si="15"/>
        <v>0</v>
      </c>
      <c r="F366" s="93">
        <f>Invoice!G368</f>
        <v>0</v>
      </c>
      <c r="G366" s="94">
        <f t="shared" si="16"/>
        <v>0</v>
      </c>
    </row>
    <row r="367" spans="1:7" s="91" customFormat="1" hidden="1">
      <c r="A367" s="107" t="str">
        <f>Invoice!F369</f>
        <v>Exchange rate :</v>
      </c>
      <c r="B367" s="86">
        <f>Invoice!C369</f>
        <v>0</v>
      </c>
      <c r="C367" s="87">
        <f>Invoice!B369</f>
        <v>0</v>
      </c>
      <c r="D367" s="92">
        <f t="shared" si="14"/>
        <v>0</v>
      </c>
      <c r="E367" s="92">
        <f t="shared" si="15"/>
        <v>0</v>
      </c>
      <c r="F367" s="93">
        <f>Invoice!G369</f>
        <v>0</v>
      </c>
      <c r="G367" s="94">
        <f t="shared" si="16"/>
        <v>0</v>
      </c>
    </row>
    <row r="368" spans="1:7" s="91" customFormat="1" hidden="1">
      <c r="A368" s="107" t="str">
        <f>Invoice!F370</f>
        <v>Exchange rate :</v>
      </c>
      <c r="B368" s="86">
        <f>Invoice!C370</f>
        <v>0</v>
      </c>
      <c r="C368" s="87">
        <f>Invoice!B370</f>
        <v>0</v>
      </c>
      <c r="D368" s="92">
        <f t="shared" si="14"/>
        <v>0</v>
      </c>
      <c r="E368" s="92">
        <f t="shared" si="15"/>
        <v>0</v>
      </c>
      <c r="F368" s="93">
        <f>Invoice!G370</f>
        <v>0</v>
      </c>
      <c r="G368" s="94">
        <f t="shared" si="16"/>
        <v>0</v>
      </c>
    </row>
    <row r="369" spans="1:7" s="91" customFormat="1" hidden="1">
      <c r="A369" s="107" t="str">
        <f>Invoice!F371</f>
        <v>Exchange rate :</v>
      </c>
      <c r="B369" s="86">
        <f>Invoice!C371</f>
        <v>0</v>
      </c>
      <c r="C369" s="87">
        <f>Invoice!B371</f>
        <v>0</v>
      </c>
      <c r="D369" s="92">
        <f t="shared" si="14"/>
        <v>0</v>
      </c>
      <c r="E369" s="92">
        <f t="shared" si="15"/>
        <v>0</v>
      </c>
      <c r="F369" s="93">
        <f>Invoice!G371</f>
        <v>0</v>
      </c>
      <c r="G369" s="94">
        <f t="shared" si="16"/>
        <v>0</v>
      </c>
    </row>
    <row r="370" spans="1:7" s="91" customFormat="1" hidden="1">
      <c r="A370" s="107" t="str">
        <f>Invoice!F372</f>
        <v>Exchange rate :</v>
      </c>
      <c r="B370" s="86">
        <f>Invoice!C372</f>
        <v>0</v>
      </c>
      <c r="C370" s="87">
        <f>Invoice!B372</f>
        <v>0</v>
      </c>
      <c r="D370" s="92">
        <f t="shared" si="14"/>
        <v>0</v>
      </c>
      <c r="E370" s="92">
        <f t="shared" si="15"/>
        <v>0</v>
      </c>
      <c r="F370" s="93">
        <f>Invoice!G372</f>
        <v>0</v>
      </c>
      <c r="G370" s="94">
        <f t="shared" si="16"/>
        <v>0</v>
      </c>
    </row>
    <row r="371" spans="1:7" s="91" customFormat="1" hidden="1">
      <c r="A371" s="107" t="str">
        <f>Invoice!F373</f>
        <v>Exchange rate :</v>
      </c>
      <c r="B371" s="86">
        <f>Invoice!C373</f>
        <v>0</v>
      </c>
      <c r="C371" s="87">
        <f>Invoice!B373</f>
        <v>0</v>
      </c>
      <c r="D371" s="92">
        <f t="shared" si="14"/>
        <v>0</v>
      </c>
      <c r="E371" s="92">
        <f t="shared" si="15"/>
        <v>0</v>
      </c>
      <c r="F371" s="93">
        <f>Invoice!G373</f>
        <v>0</v>
      </c>
      <c r="G371" s="94">
        <f t="shared" si="16"/>
        <v>0</v>
      </c>
    </row>
    <row r="372" spans="1:7" s="91" customFormat="1" hidden="1">
      <c r="A372" s="107" t="str">
        <f>Invoice!F374</f>
        <v>Exchange rate :</v>
      </c>
      <c r="B372" s="86">
        <f>Invoice!C374</f>
        <v>0</v>
      </c>
      <c r="C372" s="87">
        <f>Invoice!B374</f>
        <v>0</v>
      </c>
      <c r="D372" s="92">
        <f t="shared" si="14"/>
        <v>0</v>
      </c>
      <c r="E372" s="92">
        <f t="shared" si="15"/>
        <v>0</v>
      </c>
      <c r="F372" s="93">
        <f>Invoice!G374</f>
        <v>0</v>
      </c>
      <c r="G372" s="94">
        <f t="shared" si="16"/>
        <v>0</v>
      </c>
    </row>
    <row r="373" spans="1:7" s="91" customFormat="1" hidden="1">
      <c r="A373" s="107" t="str">
        <f>Invoice!F375</f>
        <v>Exchange rate :</v>
      </c>
      <c r="B373" s="86">
        <f>Invoice!C375</f>
        <v>0</v>
      </c>
      <c r="C373" s="87">
        <f>Invoice!B375</f>
        <v>0</v>
      </c>
      <c r="D373" s="92">
        <f t="shared" si="14"/>
        <v>0</v>
      </c>
      <c r="E373" s="92">
        <f t="shared" si="15"/>
        <v>0</v>
      </c>
      <c r="F373" s="93">
        <f>Invoice!G375</f>
        <v>0</v>
      </c>
      <c r="G373" s="94">
        <f t="shared" si="16"/>
        <v>0</v>
      </c>
    </row>
    <row r="374" spans="1:7" s="91" customFormat="1" hidden="1">
      <c r="A374" s="107" t="str">
        <f>Invoice!F376</f>
        <v>Exchange rate :</v>
      </c>
      <c r="B374" s="86">
        <f>Invoice!C376</f>
        <v>0</v>
      </c>
      <c r="C374" s="87">
        <f>Invoice!B376</f>
        <v>0</v>
      </c>
      <c r="D374" s="92">
        <f t="shared" si="14"/>
        <v>0</v>
      </c>
      <c r="E374" s="92">
        <f t="shared" si="15"/>
        <v>0</v>
      </c>
      <c r="F374" s="93">
        <f>Invoice!G376</f>
        <v>0</v>
      </c>
      <c r="G374" s="94">
        <f t="shared" si="16"/>
        <v>0</v>
      </c>
    </row>
    <row r="375" spans="1:7" s="91" customFormat="1" hidden="1">
      <c r="A375" s="107" t="str">
        <f>Invoice!F377</f>
        <v>Exchange rate :</v>
      </c>
      <c r="B375" s="86">
        <f>Invoice!C377</f>
        <v>0</v>
      </c>
      <c r="C375" s="87">
        <f>Invoice!B377</f>
        <v>0</v>
      </c>
      <c r="D375" s="92">
        <f t="shared" si="14"/>
        <v>0</v>
      </c>
      <c r="E375" s="92">
        <f t="shared" si="15"/>
        <v>0</v>
      </c>
      <c r="F375" s="93">
        <f>Invoice!G377</f>
        <v>0</v>
      </c>
      <c r="G375" s="94">
        <f t="shared" si="16"/>
        <v>0</v>
      </c>
    </row>
    <row r="376" spans="1:7" s="91" customFormat="1" hidden="1">
      <c r="A376" s="107" t="str">
        <f>Invoice!F378</f>
        <v>Exchange rate :</v>
      </c>
      <c r="B376" s="86">
        <f>Invoice!C378</f>
        <v>0</v>
      </c>
      <c r="C376" s="87">
        <f>Invoice!B378</f>
        <v>0</v>
      </c>
      <c r="D376" s="92">
        <f t="shared" si="14"/>
        <v>0</v>
      </c>
      <c r="E376" s="92">
        <f t="shared" si="15"/>
        <v>0</v>
      </c>
      <c r="F376" s="93">
        <f>Invoice!G378</f>
        <v>0</v>
      </c>
      <c r="G376" s="94">
        <f t="shared" si="16"/>
        <v>0</v>
      </c>
    </row>
    <row r="377" spans="1:7" s="91" customFormat="1" hidden="1">
      <c r="A377" s="107" t="str">
        <f>Invoice!F379</f>
        <v>Exchange rate :</v>
      </c>
      <c r="B377" s="86">
        <f>Invoice!C379</f>
        <v>0</v>
      </c>
      <c r="C377" s="87">
        <f>Invoice!B379</f>
        <v>0</v>
      </c>
      <c r="D377" s="92">
        <f t="shared" si="14"/>
        <v>0</v>
      </c>
      <c r="E377" s="92">
        <f t="shared" si="15"/>
        <v>0</v>
      </c>
      <c r="F377" s="93">
        <f>Invoice!G379</f>
        <v>0</v>
      </c>
      <c r="G377" s="94">
        <f t="shared" si="16"/>
        <v>0</v>
      </c>
    </row>
    <row r="378" spans="1:7" s="91" customFormat="1" hidden="1">
      <c r="A378" s="107" t="str">
        <f>Invoice!F380</f>
        <v>Exchange rate :</v>
      </c>
      <c r="B378" s="86">
        <f>Invoice!C380</f>
        <v>0</v>
      </c>
      <c r="C378" s="87">
        <f>Invoice!B380</f>
        <v>0</v>
      </c>
      <c r="D378" s="92">
        <f t="shared" si="14"/>
        <v>0</v>
      </c>
      <c r="E378" s="92">
        <f t="shared" si="15"/>
        <v>0</v>
      </c>
      <c r="F378" s="93">
        <f>Invoice!G380</f>
        <v>0</v>
      </c>
      <c r="G378" s="94">
        <f t="shared" si="16"/>
        <v>0</v>
      </c>
    </row>
    <row r="379" spans="1:7" s="91" customFormat="1" hidden="1">
      <c r="A379" s="107" t="str">
        <f>Invoice!F381</f>
        <v>Exchange rate :</v>
      </c>
      <c r="B379" s="86">
        <f>Invoice!C381</f>
        <v>0</v>
      </c>
      <c r="C379" s="87">
        <f>Invoice!B381</f>
        <v>0</v>
      </c>
      <c r="D379" s="92">
        <f t="shared" si="14"/>
        <v>0</v>
      </c>
      <c r="E379" s="92">
        <f t="shared" si="15"/>
        <v>0</v>
      </c>
      <c r="F379" s="93">
        <f>Invoice!G381</f>
        <v>0</v>
      </c>
      <c r="G379" s="94">
        <f t="shared" si="16"/>
        <v>0</v>
      </c>
    </row>
    <row r="380" spans="1:7" s="91" customFormat="1" hidden="1">
      <c r="A380" s="107" t="str">
        <f>Invoice!F382</f>
        <v>Exchange rate :</v>
      </c>
      <c r="B380" s="86">
        <f>Invoice!C382</f>
        <v>0</v>
      </c>
      <c r="C380" s="87">
        <f>Invoice!B382</f>
        <v>0</v>
      </c>
      <c r="D380" s="92">
        <f t="shared" si="14"/>
        <v>0</v>
      </c>
      <c r="E380" s="92">
        <f t="shared" si="15"/>
        <v>0</v>
      </c>
      <c r="F380" s="93">
        <f>Invoice!G382</f>
        <v>0</v>
      </c>
      <c r="G380" s="94">
        <f t="shared" si="16"/>
        <v>0</v>
      </c>
    </row>
    <row r="381" spans="1:7" s="91" customFormat="1" hidden="1">
      <c r="A381" s="107" t="str">
        <f>Invoice!F383</f>
        <v>Exchange rate :</v>
      </c>
      <c r="B381" s="86">
        <f>Invoice!C383</f>
        <v>0</v>
      </c>
      <c r="C381" s="87">
        <f>Invoice!B383</f>
        <v>0</v>
      </c>
      <c r="D381" s="92">
        <f t="shared" si="14"/>
        <v>0</v>
      </c>
      <c r="E381" s="92">
        <f t="shared" si="15"/>
        <v>0</v>
      </c>
      <c r="F381" s="93">
        <f>Invoice!G383</f>
        <v>0</v>
      </c>
      <c r="G381" s="94">
        <f t="shared" si="16"/>
        <v>0</v>
      </c>
    </row>
    <row r="382" spans="1:7" s="91" customFormat="1" hidden="1">
      <c r="A382" s="107" t="str">
        <f>Invoice!F384</f>
        <v>Exchange rate :</v>
      </c>
      <c r="B382" s="86">
        <f>Invoice!C384</f>
        <v>0</v>
      </c>
      <c r="C382" s="87">
        <f>Invoice!B384</f>
        <v>0</v>
      </c>
      <c r="D382" s="92">
        <f t="shared" si="14"/>
        <v>0</v>
      </c>
      <c r="E382" s="92">
        <f t="shared" si="15"/>
        <v>0</v>
      </c>
      <c r="F382" s="93">
        <f>Invoice!G384</f>
        <v>0</v>
      </c>
      <c r="G382" s="94">
        <f t="shared" si="16"/>
        <v>0</v>
      </c>
    </row>
    <row r="383" spans="1:7" s="91" customFormat="1" hidden="1">
      <c r="A383" s="107" t="str">
        <f>Invoice!F385</f>
        <v>Exchange rate :</v>
      </c>
      <c r="B383" s="86">
        <f>Invoice!C385</f>
        <v>0</v>
      </c>
      <c r="C383" s="87">
        <f>Invoice!B385</f>
        <v>0</v>
      </c>
      <c r="D383" s="92">
        <f t="shared" si="14"/>
        <v>0</v>
      </c>
      <c r="E383" s="92">
        <f t="shared" si="15"/>
        <v>0</v>
      </c>
      <c r="F383" s="93">
        <f>Invoice!G385</f>
        <v>0</v>
      </c>
      <c r="G383" s="94">
        <f t="shared" si="16"/>
        <v>0</v>
      </c>
    </row>
    <row r="384" spans="1:7" s="91" customFormat="1" hidden="1">
      <c r="A384" s="107" t="str">
        <f>Invoice!F386</f>
        <v>Exchange rate :</v>
      </c>
      <c r="B384" s="86">
        <f>Invoice!C386</f>
        <v>0</v>
      </c>
      <c r="C384" s="87">
        <f>Invoice!B386</f>
        <v>0</v>
      </c>
      <c r="D384" s="92">
        <f t="shared" si="14"/>
        <v>0</v>
      </c>
      <c r="E384" s="92">
        <f t="shared" si="15"/>
        <v>0</v>
      </c>
      <c r="F384" s="93">
        <f>Invoice!G386</f>
        <v>0</v>
      </c>
      <c r="G384" s="94">
        <f t="shared" si="16"/>
        <v>0</v>
      </c>
    </row>
    <row r="385" spans="1:7" s="91" customFormat="1" hidden="1">
      <c r="A385" s="107" t="str">
        <f>Invoice!F387</f>
        <v>Exchange rate :</v>
      </c>
      <c r="B385" s="86">
        <f>Invoice!C387</f>
        <v>0</v>
      </c>
      <c r="C385" s="87">
        <f>Invoice!B387</f>
        <v>0</v>
      </c>
      <c r="D385" s="92">
        <f t="shared" ref="D385:D448" si="17">F385/$D$14</f>
        <v>0</v>
      </c>
      <c r="E385" s="92">
        <f t="shared" ref="E385:E448" si="18">G385/$D$14</f>
        <v>0</v>
      </c>
      <c r="F385" s="93">
        <f>Invoice!G387</f>
        <v>0</v>
      </c>
      <c r="G385" s="94">
        <f t="shared" ref="G385:G448" si="19">C385*F385</f>
        <v>0</v>
      </c>
    </row>
    <row r="386" spans="1:7" s="91" customFormat="1" hidden="1">
      <c r="A386" s="107" t="str">
        <f>Invoice!F388</f>
        <v>Exchange rate :</v>
      </c>
      <c r="B386" s="86">
        <f>Invoice!C388</f>
        <v>0</v>
      </c>
      <c r="C386" s="87">
        <f>Invoice!B388</f>
        <v>0</v>
      </c>
      <c r="D386" s="92">
        <f t="shared" si="17"/>
        <v>0</v>
      </c>
      <c r="E386" s="92">
        <f t="shared" si="18"/>
        <v>0</v>
      </c>
      <c r="F386" s="93">
        <f>Invoice!G388</f>
        <v>0</v>
      </c>
      <c r="G386" s="94">
        <f t="shared" si="19"/>
        <v>0</v>
      </c>
    </row>
    <row r="387" spans="1:7" s="91" customFormat="1" hidden="1">
      <c r="A387" s="107" t="str">
        <f>Invoice!F389</f>
        <v>Exchange rate :</v>
      </c>
      <c r="B387" s="86">
        <f>Invoice!C389</f>
        <v>0</v>
      </c>
      <c r="C387" s="87">
        <f>Invoice!B389</f>
        <v>0</v>
      </c>
      <c r="D387" s="92">
        <f t="shared" si="17"/>
        <v>0</v>
      </c>
      <c r="E387" s="92">
        <f t="shared" si="18"/>
        <v>0</v>
      </c>
      <c r="F387" s="93">
        <f>Invoice!G389</f>
        <v>0</v>
      </c>
      <c r="G387" s="94">
        <f t="shared" si="19"/>
        <v>0</v>
      </c>
    </row>
    <row r="388" spans="1:7" s="91" customFormat="1" hidden="1">
      <c r="A388" s="107" t="str">
        <f>Invoice!F390</f>
        <v>Exchange rate :</v>
      </c>
      <c r="B388" s="86">
        <f>Invoice!C390</f>
        <v>0</v>
      </c>
      <c r="C388" s="87">
        <f>Invoice!B390</f>
        <v>0</v>
      </c>
      <c r="D388" s="92">
        <f t="shared" si="17"/>
        <v>0</v>
      </c>
      <c r="E388" s="92">
        <f t="shared" si="18"/>
        <v>0</v>
      </c>
      <c r="F388" s="93">
        <f>Invoice!G390</f>
        <v>0</v>
      </c>
      <c r="G388" s="94">
        <f t="shared" si="19"/>
        <v>0</v>
      </c>
    </row>
    <row r="389" spans="1:7" s="91" customFormat="1" hidden="1">
      <c r="A389" s="107" t="str">
        <f>Invoice!F391</f>
        <v>Exchange rate :</v>
      </c>
      <c r="B389" s="86">
        <f>Invoice!C391</f>
        <v>0</v>
      </c>
      <c r="C389" s="87">
        <f>Invoice!B391</f>
        <v>0</v>
      </c>
      <c r="D389" s="92">
        <f t="shared" si="17"/>
        <v>0</v>
      </c>
      <c r="E389" s="92">
        <f t="shared" si="18"/>
        <v>0</v>
      </c>
      <c r="F389" s="93">
        <f>Invoice!G391</f>
        <v>0</v>
      </c>
      <c r="G389" s="94">
        <f t="shared" si="19"/>
        <v>0</v>
      </c>
    </row>
    <row r="390" spans="1:7" s="91" customFormat="1" hidden="1">
      <c r="A390" s="107" t="str">
        <f>Invoice!F392</f>
        <v>Exchange rate :</v>
      </c>
      <c r="B390" s="86">
        <f>Invoice!C392</f>
        <v>0</v>
      </c>
      <c r="C390" s="87">
        <f>Invoice!B392</f>
        <v>0</v>
      </c>
      <c r="D390" s="92">
        <f t="shared" si="17"/>
        <v>0</v>
      </c>
      <c r="E390" s="92">
        <f t="shared" si="18"/>
        <v>0</v>
      </c>
      <c r="F390" s="93">
        <f>Invoice!G392</f>
        <v>0</v>
      </c>
      <c r="G390" s="94">
        <f t="shared" si="19"/>
        <v>0</v>
      </c>
    </row>
    <row r="391" spans="1:7" s="91" customFormat="1" hidden="1">
      <c r="A391" s="107" t="str">
        <f>Invoice!F393</f>
        <v>Exchange rate :</v>
      </c>
      <c r="B391" s="86">
        <f>Invoice!C393</f>
        <v>0</v>
      </c>
      <c r="C391" s="87">
        <f>Invoice!B393</f>
        <v>0</v>
      </c>
      <c r="D391" s="92">
        <f t="shared" si="17"/>
        <v>0</v>
      </c>
      <c r="E391" s="92">
        <f t="shared" si="18"/>
        <v>0</v>
      </c>
      <c r="F391" s="93">
        <f>Invoice!G393</f>
        <v>0</v>
      </c>
      <c r="G391" s="94">
        <f t="shared" si="19"/>
        <v>0</v>
      </c>
    </row>
    <row r="392" spans="1:7" s="91" customFormat="1" hidden="1">
      <c r="A392" s="107" t="str">
        <f>Invoice!F394</f>
        <v>Exchange rate :</v>
      </c>
      <c r="B392" s="86">
        <f>Invoice!C394</f>
        <v>0</v>
      </c>
      <c r="C392" s="87">
        <f>Invoice!B394</f>
        <v>0</v>
      </c>
      <c r="D392" s="92">
        <f t="shared" si="17"/>
        <v>0</v>
      </c>
      <c r="E392" s="92">
        <f t="shared" si="18"/>
        <v>0</v>
      </c>
      <c r="F392" s="93">
        <f>Invoice!G394</f>
        <v>0</v>
      </c>
      <c r="G392" s="94">
        <f t="shared" si="19"/>
        <v>0</v>
      </c>
    </row>
    <row r="393" spans="1:7" s="91" customFormat="1" hidden="1">
      <c r="A393" s="107" t="str">
        <f>Invoice!F395</f>
        <v>Exchange rate :</v>
      </c>
      <c r="B393" s="86">
        <f>Invoice!C395</f>
        <v>0</v>
      </c>
      <c r="C393" s="87">
        <f>Invoice!B395</f>
        <v>0</v>
      </c>
      <c r="D393" s="92">
        <f t="shared" si="17"/>
        <v>0</v>
      </c>
      <c r="E393" s="92">
        <f t="shared" si="18"/>
        <v>0</v>
      </c>
      <c r="F393" s="93">
        <f>Invoice!G395</f>
        <v>0</v>
      </c>
      <c r="G393" s="94">
        <f t="shared" si="19"/>
        <v>0</v>
      </c>
    </row>
    <row r="394" spans="1:7" s="91" customFormat="1" hidden="1">
      <c r="A394" s="107" t="str">
        <f>Invoice!F396</f>
        <v>Exchange rate :</v>
      </c>
      <c r="B394" s="86">
        <f>Invoice!C396</f>
        <v>0</v>
      </c>
      <c r="C394" s="87">
        <f>Invoice!B396</f>
        <v>0</v>
      </c>
      <c r="D394" s="92">
        <f t="shared" si="17"/>
        <v>0</v>
      </c>
      <c r="E394" s="92">
        <f t="shared" si="18"/>
        <v>0</v>
      </c>
      <c r="F394" s="93">
        <f>Invoice!G396</f>
        <v>0</v>
      </c>
      <c r="G394" s="94">
        <f t="shared" si="19"/>
        <v>0</v>
      </c>
    </row>
    <row r="395" spans="1:7" s="91" customFormat="1" hidden="1">
      <c r="A395" s="107" t="str">
        <f>Invoice!F397</f>
        <v>Exchange rate :</v>
      </c>
      <c r="B395" s="86">
        <f>Invoice!C397</f>
        <v>0</v>
      </c>
      <c r="C395" s="87">
        <f>Invoice!B397</f>
        <v>0</v>
      </c>
      <c r="D395" s="92">
        <f t="shared" si="17"/>
        <v>0</v>
      </c>
      <c r="E395" s="92">
        <f t="shared" si="18"/>
        <v>0</v>
      </c>
      <c r="F395" s="93">
        <f>Invoice!G397</f>
        <v>0</v>
      </c>
      <c r="G395" s="94">
        <f t="shared" si="19"/>
        <v>0</v>
      </c>
    </row>
    <row r="396" spans="1:7" s="91" customFormat="1" hidden="1">
      <c r="A396" s="107" t="str">
        <f>Invoice!F398</f>
        <v>Exchange rate :</v>
      </c>
      <c r="B396" s="86">
        <f>Invoice!C398</f>
        <v>0</v>
      </c>
      <c r="C396" s="87">
        <f>Invoice!B398</f>
        <v>0</v>
      </c>
      <c r="D396" s="92">
        <f t="shared" si="17"/>
        <v>0</v>
      </c>
      <c r="E396" s="92">
        <f t="shared" si="18"/>
        <v>0</v>
      </c>
      <c r="F396" s="93">
        <f>Invoice!G398</f>
        <v>0</v>
      </c>
      <c r="G396" s="94">
        <f t="shared" si="19"/>
        <v>0</v>
      </c>
    </row>
    <row r="397" spans="1:7" s="91" customFormat="1" hidden="1">
      <c r="A397" s="107" t="str">
        <f>Invoice!F399</f>
        <v>Exchange rate :</v>
      </c>
      <c r="B397" s="86">
        <f>Invoice!C399</f>
        <v>0</v>
      </c>
      <c r="C397" s="87">
        <f>Invoice!B399</f>
        <v>0</v>
      </c>
      <c r="D397" s="92">
        <f t="shared" si="17"/>
        <v>0</v>
      </c>
      <c r="E397" s="92">
        <f t="shared" si="18"/>
        <v>0</v>
      </c>
      <c r="F397" s="93">
        <f>Invoice!G399</f>
        <v>0</v>
      </c>
      <c r="G397" s="94">
        <f t="shared" si="19"/>
        <v>0</v>
      </c>
    </row>
    <row r="398" spans="1:7" s="91" customFormat="1" hidden="1">
      <c r="A398" s="107" t="str">
        <f>Invoice!F400</f>
        <v>Exchange rate :</v>
      </c>
      <c r="B398" s="86">
        <f>Invoice!C400</f>
        <v>0</v>
      </c>
      <c r="C398" s="87">
        <f>Invoice!B400</f>
        <v>0</v>
      </c>
      <c r="D398" s="92">
        <f t="shared" si="17"/>
        <v>0</v>
      </c>
      <c r="E398" s="92">
        <f t="shared" si="18"/>
        <v>0</v>
      </c>
      <c r="F398" s="93">
        <f>Invoice!G400</f>
        <v>0</v>
      </c>
      <c r="G398" s="94">
        <f t="shared" si="19"/>
        <v>0</v>
      </c>
    </row>
    <row r="399" spans="1:7" s="91" customFormat="1" hidden="1">
      <c r="A399" s="107" t="str">
        <f>Invoice!F401</f>
        <v>Exchange rate :</v>
      </c>
      <c r="B399" s="86">
        <f>Invoice!C401</f>
        <v>0</v>
      </c>
      <c r="C399" s="87">
        <f>Invoice!B401</f>
        <v>0</v>
      </c>
      <c r="D399" s="92">
        <f t="shared" si="17"/>
        <v>0</v>
      </c>
      <c r="E399" s="92">
        <f t="shared" si="18"/>
        <v>0</v>
      </c>
      <c r="F399" s="93">
        <f>Invoice!G401</f>
        <v>0</v>
      </c>
      <c r="G399" s="94">
        <f t="shared" si="19"/>
        <v>0</v>
      </c>
    </row>
    <row r="400" spans="1:7" s="91" customFormat="1" hidden="1">
      <c r="A400" s="107" t="str">
        <f>Invoice!F402</f>
        <v>Exchange rate :</v>
      </c>
      <c r="B400" s="86">
        <f>Invoice!C402</f>
        <v>0</v>
      </c>
      <c r="C400" s="87">
        <f>Invoice!B402</f>
        <v>0</v>
      </c>
      <c r="D400" s="92">
        <f t="shared" si="17"/>
        <v>0</v>
      </c>
      <c r="E400" s="92">
        <f t="shared" si="18"/>
        <v>0</v>
      </c>
      <c r="F400" s="93">
        <f>Invoice!G402</f>
        <v>0</v>
      </c>
      <c r="G400" s="94">
        <f t="shared" si="19"/>
        <v>0</v>
      </c>
    </row>
    <row r="401" spans="1:7" s="91" customFormat="1" hidden="1">
      <c r="A401" s="107" t="str">
        <f>Invoice!F403</f>
        <v>Exchange rate :</v>
      </c>
      <c r="B401" s="86">
        <f>Invoice!C403</f>
        <v>0</v>
      </c>
      <c r="C401" s="87">
        <f>Invoice!B403</f>
        <v>0</v>
      </c>
      <c r="D401" s="92">
        <f t="shared" si="17"/>
        <v>0</v>
      </c>
      <c r="E401" s="92">
        <f t="shared" si="18"/>
        <v>0</v>
      </c>
      <c r="F401" s="93">
        <f>Invoice!G403</f>
        <v>0</v>
      </c>
      <c r="G401" s="94">
        <f t="shared" si="19"/>
        <v>0</v>
      </c>
    </row>
    <row r="402" spans="1:7" s="91" customFormat="1" hidden="1">
      <c r="A402" s="107" t="str">
        <f>Invoice!F404</f>
        <v>Exchange rate :</v>
      </c>
      <c r="B402" s="86">
        <f>Invoice!C404</f>
        <v>0</v>
      </c>
      <c r="C402" s="87">
        <f>Invoice!B404</f>
        <v>0</v>
      </c>
      <c r="D402" s="92">
        <f t="shared" si="17"/>
        <v>0</v>
      </c>
      <c r="E402" s="92">
        <f t="shared" si="18"/>
        <v>0</v>
      </c>
      <c r="F402" s="93">
        <f>Invoice!G404</f>
        <v>0</v>
      </c>
      <c r="G402" s="94">
        <f t="shared" si="19"/>
        <v>0</v>
      </c>
    </row>
    <row r="403" spans="1:7" s="91" customFormat="1" hidden="1">
      <c r="A403" s="107" t="str">
        <f>Invoice!F405</f>
        <v>Exchange rate :</v>
      </c>
      <c r="B403" s="86">
        <f>Invoice!C405</f>
        <v>0</v>
      </c>
      <c r="C403" s="87">
        <f>Invoice!B405</f>
        <v>0</v>
      </c>
      <c r="D403" s="92">
        <f t="shared" si="17"/>
        <v>0</v>
      </c>
      <c r="E403" s="92">
        <f t="shared" si="18"/>
        <v>0</v>
      </c>
      <c r="F403" s="93">
        <f>Invoice!G405</f>
        <v>0</v>
      </c>
      <c r="G403" s="94">
        <f t="shared" si="19"/>
        <v>0</v>
      </c>
    </row>
    <row r="404" spans="1:7" s="91" customFormat="1" hidden="1">
      <c r="A404" s="107" t="str">
        <f>Invoice!F406</f>
        <v>Exchange rate :</v>
      </c>
      <c r="B404" s="86">
        <f>Invoice!C406</f>
        <v>0</v>
      </c>
      <c r="C404" s="87">
        <f>Invoice!B406</f>
        <v>0</v>
      </c>
      <c r="D404" s="92">
        <f t="shared" si="17"/>
        <v>0</v>
      </c>
      <c r="E404" s="92">
        <f t="shared" si="18"/>
        <v>0</v>
      </c>
      <c r="F404" s="93">
        <f>Invoice!G406</f>
        <v>0</v>
      </c>
      <c r="G404" s="94">
        <f t="shared" si="19"/>
        <v>0</v>
      </c>
    </row>
    <row r="405" spans="1:7" s="91" customFormat="1" hidden="1">
      <c r="A405" s="107" t="str">
        <f>Invoice!F407</f>
        <v>Exchange rate :</v>
      </c>
      <c r="B405" s="86">
        <f>Invoice!C407</f>
        <v>0</v>
      </c>
      <c r="C405" s="87">
        <f>Invoice!B407</f>
        <v>0</v>
      </c>
      <c r="D405" s="92">
        <f t="shared" si="17"/>
        <v>0</v>
      </c>
      <c r="E405" s="92">
        <f t="shared" si="18"/>
        <v>0</v>
      </c>
      <c r="F405" s="93">
        <f>Invoice!G407</f>
        <v>0</v>
      </c>
      <c r="G405" s="94">
        <f t="shared" si="19"/>
        <v>0</v>
      </c>
    </row>
    <row r="406" spans="1:7" s="91" customFormat="1" hidden="1">
      <c r="A406" s="107" t="str">
        <f>Invoice!F408</f>
        <v>Exchange rate :</v>
      </c>
      <c r="B406" s="86">
        <f>Invoice!C408</f>
        <v>0</v>
      </c>
      <c r="C406" s="87">
        <f>Invoice!B408</f>
        <v>0</v>
      </c>
      <c r="D406" s="92">
        <f t="shared" si="17"/>
        <v>0</v>
      </c>
      <c r="E406" s="92">
        <f t="shared" si="18"/>
        <v>0</v>
      </c>
      <c r="F406" s="93">
        <f>Invoice!G408</f>
        <v>0</v>
      </c>
      <c r="G406" s="94">
        <f t="shared" si="19"/>
        <v>0</v>
      </c>
    </row>
    <row r="407" spans="1:7" s="91" customFormat="1" hidden="1">
      <c r="A407" s="107" t="str">
        <f>Invoice!F409</f>
        <v>Exchange rate :</v>
      </c>
      <c r="B407" s="86">
        <f>Invoice!C409</f>
        <v>0</v>
      </c>
      <c r="C407" s="87">
        <f>Invoice!B409</f>
        <v>0</v>
      </c>
      <c r="D407" s="92">
        <f t="shared" si="17"/>
        <v>0</v>
      </c>
      <c r="E407" s="92">
        <f t="shared" si="18"/>
        <v>0</v>
      </c>
      <c r="F407" s="93">
        <f>Invoice!G409</f>
        <v>0</v>
      </c>
      <c r="G407" s="94">
        <f t="shared" si="19"/>
        <v>0</v>
      </c>
    </row>
    <row r="408" spans="1:7" s="91" customFormat="1" hidden="1">
      <c r="A408" s="107" t="str">
        <f>Invoice!F410</f>
        <v>Exchange rate :</v>
      </c>
      <c r="B408" s="86">
        <f>Invoice!C410</f>
        <v>0</v>
      </c>
      <c r="C408" s="87">
        <f>Invoice!B410</f>
        <v>0</v>
      </c>
      <c r="D408" s="92">
        <f t="shared" si="17"/>
        <v>0</v>
      </c>
      <c r="E408" s="92">
        <f t="shared" si="18"/>
        <v>0</v>
      </c>
      <c r="F408" s="93">
        <f>Invoice!G410</f>
        <v>0</v>
      </c>
      <c r="G408" s="94">
        <f t="shared" si="19"/>
        <v>0</v>
      </c>
    </row>
    <row r="409" spans="1:7" s="91" customFormat="1" hidden="1">
      <c r="A409" s="107" t="str">
        <f>Invoice!F411</f>
        <v>Exchange rate :</v>
      </c>
      <c r="B409" s="86">
        <f>Invoice!C411</f>
        <v>0</v>
      </c>
      <c r="C409" s="87">
        <f>Invoice!B411</f>
        <v>0</v>
      </c>
      <c r="D409" s="92">
        <f t="shared" si="17"/>
        <v>0</v>
      </c>
      <c r="E409" s="92">
        <f t="shared" si="18"/>
        <v>0</v>
      </c>
      <c r="F409" s="93">
        <f>Invoice!G411</f>
        <v>0</v>
      </c>
      <c r="G409" s="94">
        <f t="shared" si="19"/>
        <v>0</v>
      </c>
    </row>
    <row r="410" spans="1:7" s="91" customFormat="1" hidden="1">
      <c r="A410" s="107" t="str">
        <f>Invoice!F412</f>
        <v>Exchange rate :</v>
      </c>
      <c r="B410" s="86">
        <f>Invoice!C412</f>
        <v>0</v>
      </c>
      <c r="C410" s="87">
        <f>Invoice!B412</f>
        <v>0</v>
      </c>
      <c r="D410" s="92">
        <f t="shared" si="17"/>
        <v>0</v>
      </c>
      <c r="E410" s="92">
        <f t="shared" si="18"/>
        <v>0</v>
      </c>
      <c r="F410" s="93">
        <f>Invoice!G412</f>
        <v>0</v>
      </c>
      <c r="G410" s="94">
        <f t="shared" si="19"/>
        <v>0</v>
      </c>
    </row>
    <row r="411" spans="1:7" s="91" customFormat="1" hidden="1">
      <c r="A411" s="107" t="str">
        <f>Invoice!F413</f>
        <v>Exchange rate :</v>
      </c>
      <c r="B411" s="86">
        <f>Invoice!C413</f>
        <v>0</v>
      </c>
      <c r="C411" s="87">
        <f>Invoice!B413</f>
        <v>0</v>
      </c>
      <c r="D411" s="92">
        <f t="shared" si="17"/>
        <v>0</v>
      </c>
      <c r="E411" s="92">
        <f t="shared" si="18"/>
        <v>0</v>
      </c>
      <c r="F411" s="93">
        <f>Invoice!G413</f>
        <v>0</v>
      </c>
      <c r="G411" s="94">
        <f t="shared" si="19"/>
        <v>0</v>
      </c>
    </row>
    <row r="412" spans="1:7" s="91" customFormat="1" hidden="1">
      <c r="A412" s="107" t="str">
        <f>Invoice!F414</f>
        <v>Exchange rate :</v>
      </c>
      <c r="B412" s="86">
        <f>Invoice!C414</f>
        <v>0</v>
      </c>
      <c r="C412" s="87">
        <f>Invoice!B414</f>
        <v>0</v>
      </c>
      <c r="D412" s="92">
        <f t="shared" si="17"/>
        <v>0</v>
      </c>
      <c r="E412" s="92">
        <f t="shared" si="18"/>
        <v>0</v>
      </c>
      <c r="F412" s="93">
        <f>Invoice!G414</f>
        <v>0</v>
      </c>
      <c r="G412" s="94">
        <f t="shared" si="19"/>
        <v>0</v>
      </c>
    </row>
    <row r="413" spans="1:7" s="91" customFormat="1" hidden="1">
      <c r="A413" s="107" t="str">
        <f>Invoice!F415</f>
        <v>Exchange rate :</v>
      </c>
      <c r="B413" s="86">
        <f>Invoice!C415</f>
        <v>0</v>
      </c>
      <c r="C413" s="87">
        <f>Invoice!B415</f>
        <v>0</v>
      </c>
      <c r="D413" s="92">
        <f t="shared" si="17"/>
        <v>0</v>
      </c>
      <c r="E413" s="92">
        <f t="shared" si="18"/>
        <v>0</v>
      </c>
      <c r="F413" s="93">
        <f>Invoice!G415</f>
        <v>0</v>
      </c>
      <c r="G413" s="94">
        <f t="shared" si="19"/>
        <v>0</v>
      </c>
    </row>
    <row r="414" spans="1:7" s="91" customFormat="1" hidden="1">
      <c r="A414" s="107" t="str">
        <f>Invoice!F416</f>
        <v>Exchange rate :</v>
      </c>
      <c r="B414" s="86">
        <f>Invoice!C416</f>
        <v>0</v>
      </c>
      <c r="C414" s="87">
        <f>Invoice!B416</f>
        <v>0</v>
      </c>
      <c r="D414" s="92">
        <f t="shared" si="17"/>
        <v>0</v>
      </c>
      <c r="E414" s="92">
        <f t="shared" si="18"/>
        <v>0</v>
      </c>
      <c r="F414" s="93">
        <f>Invoice!G416</f>
        <v>0</v>
      </c>
      <c r="G414" s="94">
        <f t="shared" si="19"/>
        <v>0</v>
      </c>
    </row>
    <row r="415" spans="1:7" s="91" customFormat="1" hidden="1">
      <c r="A415" s="107" t="str">
        <f>Invoice!F417</f>
        <v>Exchange rate :</v>
      </c>
      <c r="B415" s="86">
        <f>Invoice!C417</f>
        <v>0</v>
      </c>
      <c r="C415" s="87">
        <f>Invoice!B417</f>
        <v>0</v>
      </c>
      <c r="D415" s="92">
        <f t="shared" si="17"/>
        <v>0</v>
      </c>
      <c r="E415" s="92">
        <f t="shared" si="18"/>
        <v>0</v>
      </c>
      <c r="F415" s="93">
        <f>Invoice!G417</f>
        <v>0</v>
      </c>
      <c r="G415" s="94">
        <f t="shared" si="19"/>
        <v>0</v>
      </c>
    </row>
    <row r="416" spans="1:7" s="91" customFormat="1" hidden="1">
      <c r="A416" s="107" t="str">
        <f>Invoice!F418</f>
        <v>Exchange rate :</v>
      </c>
      <c r="B416" s="86">
        <f>Invoice!C418</f>
        <v>0</v>
      </c>
      <c r="C416" s="87">
        <f>Invoice!B418</f>
        <v>0</v>
      </c>
      <c r="D416" s="92">
        <f t="shared" si="17"/>
        <v>0</v>
      </c>
      <c r="E416" s="92">
        <f t="shared" si="18"/>
        <v>0</v>
      </c>
      <c r="F416" s="93">
        <f>Invoice!G418</f>
        <v>0</v>
      </c>
      <c r="G416" s="94">
        <f t="shared" si="19"/>
        <v>0</v>
      </c>
    </row>
    <row r="417" spans="1:7" s="91" customFormat="1" hidden="1">
      <c r="A417" s="107" t="str">
        <f>Invoice!F419</f>
        <v>Exchange rate :</v>
      </c>
      <c r="B417" s="86">
        <f>Invoice!C419</f>
        <v>0</v>
      </c>
      <c r="C417" s="87">
        <f>Invoice!B419</f>
        <v>0</v>
      </c>
      <c r="D417" s="92">
        <f t="shared" si="17"/>
        <v>0</v>
      </c>
      <c r="E417" s="92">
        <f t="shared" si="18"/>
        <v>0</v>
      </c>
      <c r="F417" s="93">
        <f>Invoice!G419</f>
        <v>0</v>
      </c>
      <c r="G417" s="94">
        <f t="shared" si="19"/>
        <v>0</v>
      </c>
    </row>
    <row r="418" spans="1:7" s="91" customFormat="1" hidden="1">
      <c r="A418" s="107" t="str">
        <f>Invoice!F420</f>
        <v>Exchange rate :</v>
      </c>
      <c r="B418" s="86">
        <f>Invoice!C420</f>
        <v>0</v>
      </c>
      <c r="C418" s="87">
        <f>Invoice!B420</f>
        <v>0</v>
      </c>
      <c r="D418" s="92">
        <f t="shared" si="17"/>
        <v>0</v>
      </c>
      <c r="E418" s="92">
        <f t="shared" si="18"/>
        <v>0</v>
      </c>
      <c r="F418" s="93">
        <f>Invoice!G420</f>
        <v>0</v>
      </c>
      <c r="G418" s="94">
        <f t="shared" si="19"/>
        <v>0</v>
      </c>
    </row>
    <row r="419" spans="1:7" s="91" customFormat="1" hidden="1">
      <c r="A419" s="107" t="str">
        <f>Invoice!F421</f>
        <v>Exchange rate :</v>
      </c>
      <c r="B419" s="86">
        <f>Invoice!C421</f>
        <v>0</v>
      </c>
      <c r="C419" s="87">
        <f>Invoice!B421</f>
        <v>0</v>
      </c>
      <c r="D419" s="92">
        <f t="shared" si="17"/>
        <v>0</v>
      </c>
      <c r="E419" s="92">
        <f t="shared" si="18"/>
        <v>0</v>
      </c>
      <c r="F419" s="93">
        <f>Invoice!G421</f>
        <v>0</v>
      </c>
      <c r="G419" s="94">
        <f t="shared" si="19"/>
        <v>0</v>
      </c>
    </row>
    <row r="420" spans="1:7" s="91" customFormat="1" hidden="1">
      <c r="A420" s="107" t="str">
        <f>Invoice!F422</f>
        <v>Exchange rate :</v>
      </c>
      <c r="B420" s="86">
        <f>Invoice!C422</f>
        <v>0</v>
      </c>
      <c r="C420" s="87">
        <f>Invoice!B422</f>
        <v>0</v>
      </c>
      <c r="D420" s="92">
        <f t="shared" si="17"/>
        <v>0</v>
      </c>
      <c r="E420" s="92">
        <f t="shared" si="18"/>
        <v>0</v>
      </c>
      <c r="F420" s="93">
        <f>Invoice!G422</f>
        <v>0</v>
      </c>
      <c r="G420" s="94">
        <f t="shared" si="19"/>
        <v>0</v>
      </c>
    </row>
    <row r="421" spans="1:7" s="91" customFormat="1" hidden="1">
      <c r="A421" s="107" t="str">
        <f>Invoice!F423</f>
        <v>Exchange rate :</v>
      </c>
      <c r="B421" s="86">
        <f>Invoice!C423</f>
        <v>0</v>
      </c>
      <c r="C421" s="87">
        <f>Invoice!B423</f>
        <v>0</v>
      </c>
      <c r="D421" s="92">
        <f t="shared" si="17"/>
        <v>0</v>
      </c>
      <c r="E421" s="92">
        <f t="shared" si="18"/>
        <v>0</v>
      </c>
      <c r="F421" s="93">
        <f>Invoice!G423</f>
        <v>0</v>
      </c>
      <c r="G421" s="94">
        <f t="shared" si="19"/>
        <v>0</v>
      </c>
    </row>
    <row r="422" spans="1:7" s="91" customFormat="1" hidden="1">
      <c r="A422" s="107" t="str">
        <f>Invoice!F424</f>
        <v>Exchange rate :</v>
      </c>
      <c r="B422" s="86">
        <f>Invoice!C424</f>
        <v>0</v>
      </c>
      <c r="C422" s="87">
        <f>Invoice!B424</f>
        <v>0</v>
      </c>
      <c r="D422" s="92">
        <f t="shared" si="17"/>
        <v>0</v>
      </c>
      <c r="E422" s="92">
        <f t="shared" si="18"/>
        <v>0</v>
      </c>
      <c r="F422" s="93">
        <f>Invoice!G424</f>
        <v>0</v>
      </c>
      <c r="G422" s="94">
        <f t="shared" si="19"/>
        <v>0</v>
      </c>
    </row>
    <row r="423" spans="1:7" s="91" customFormat="1" hidden="1">
      <c r="A423" s="107" t="str">
        <f>Invoice!F425</f>
        <v>Exchange rate :</v>
      </c>
      <c r="B423" s="86">
        <f>Invoice!C425</f>
        <v>0</v>
      </c>
      <c r="C423" s="87">
        <f>Invoice!B425</f>
        <v>0</v>
      </c>
      <c r="D423" s="92">
        <f t="shared" si="17"/>
        <v>0</v>
      </c>
      <c r="E423" s="92">
        <f t="shared" si="18"/>
        <v>0</v>
      </c>
      <c r="F423" s="93">
        <f>Invoice!G425</f>
        <v>0</v>
      </c>
      <c r="G423" s="94">
        <f t="shared" si="19"/>
        <v>0</v>
      </c>
    </row>
    <row r="424" spans="1:7" s="91" customFormat="1" hidden="1">
      <c r="A424" s="107" t="str">
        <f>Invoice!F426</f>
        <v>Exchange rate :</v>
      </c>
      <c r="B424" s="86">
        <f>Invoice!C426</f>
        <v>0</v>
      </c>
      <c r="C424" s="87">
        <f>Invoice!B426</f>
        <v>0</v>
      </c>
      <c r="D424" s="92">
        <f t="shared" si="17"/>
        <v>0</v>
      </c>
      <c r="E424" s="92">
        <f t="shared" si="18"/>
        <v>0</v>
      </c>
      <c r="F424" s="93">
        <f>Invoice!G426</f>
        <v>0</v>
      </c>
      <c r="G424" s="94">
        <f t="shared" si="19"/>
        <v>0</v>
      </c>
    </row>
    <row r="425" spans="1:7" s="91" customFormat="1" hidden="1">
      <c r="A425" s="107" t="str">
        <f>Invoice!F427</f>
        <v>Exchange rate :</v>
      </c>
      <c r="B425" s="86">
        <f>Invoice!C427</f>
        <v>0</v>
      </c>
      <c r="C425" s="87">
        <f>Invoice!B427</f>
        <v>0</v>
      </c>
      <c r="D425" s="92">
        <f t="shared" si="17"/>
        <v>0</v>
      </c>
      <c r="E425" s="92">
        <f t="shared" si="18"/>
        <v>0</v>
      </c>
      <c r="F425" s="93">
        <f>Invoice!G427</f>
        <v>0</v>
      </c>
      <c r="G425" s="94">
        <f t="shared" si="19"/>
        <v>0</v>
      </c>
    </row>
    <row r="426" spans="1:7" s="91" customFormat="1" hidden="1">
      <c r="A426" s="107" t="str">
        <f>Invoice!F428</f>
        <v>Exchange rate :</v>
      </c>
      <c r="B426" s="86">
        <f>Invoice!C428</f>
        <v>0</v>
      </c>
      <c r="C426" s="87">
        <f>Invoice!B428</f>
        <v>0</v>
      </c>
      <c r="D426" s="92">
        <f t="shared" si="17"/>
        <v>0</v>
      </c>
      <c r="E426" s="92">
        <f t="shared" si="18"/>
        <v>0</v>
      </c>
      <c r="F426" s="93">
        <f>Invoice!G428</f>
        <v>0</v>
      </c>
      <c r="G426" s="94">
        <f t="shared" si="19"/>
        <v>0</v>
      </c>
    </row>
    <row r="427" spans="1:7" s="91" customFormat="1" hidden="1">
      <c r="A427" s="107" t="str">
        <f>Invoice!F429</f>
        <v>Exchange rate :</v>
      </c>
      <c r="B427" s="86">
        <f>Invoice!C429</f>
        <v>0</v>
      </c>
      <c r="C427" s="87">
        <f>Invoice!B429</f>
        <v>0</v>
      </c>
      <c r="D427" s="92">
        <f t="shared" si="17"/>
        <v>0</v>
      </c>
      <c r="E427" s="92">
        <f t="shared" si="18"/>
        <v>0</v>
      </c>
      <c r="F427" s="93">
        <f>Invoice!G429</f>
        <v>0</v>
      </c>
      <c r="G427" s="94">
        <f t="shared" si="19"/>
        <v>0</v>
      </c>
    </row>
    <row r="428" spans="1:7" s="91" customFormat="1" hidden="1">
      <c r="A428" s="107" t="str">
        <f>Invoice!F430</f>
        <v>Exchange rate :</v>
      </c>
      <c r="B428" s="86">
        <f>Invoice!C430</f>
        <v>0</v>
      </c>
      <c r="C428" s="87">
        <f>Invoice!B430</f>
        <v>0</v>
      </c>
      <c r="D428" s="92">
        <f t="shared" si="17"/>
        <v>0</v>
      </c>
      <c r="E428" s="92">
        <f t="shared" si="18"/>
        <v>0</v>
      </c>
      <c r="F428" s="93">
        <f>Invoice!G430</f>
        <v>0</v>
      </c>
      <c r="G428" s="94">
        <f t="shared" si="19"/>
        <v>0</v>
      </c>
    </row>
    <row r="429" spans="1:7" s="91" customFormat="1" hidden="1">
      <c r="A429" s="107" t="str">
        <f>Invoice!F431</f>
        <v>Exchange rate :</v>
      </c>
      <c r="B429" s="86">
        <f>Invoice!C431</f>
        <v>0</v>
      </c>
      <c r="C429" s="87">
        <f>Invoice!B431</f>
        <v>0</v>
      </c>
      <c r="D429" s="92">
        <f t="shared" si="17"/>
        <v>0</v>
      </c>
      <c r="E429" s="92">
        <f t="shared" si="18"/>
        <v>0</v>
      </c>
      <c r="F429" s="93">
        <f>Invoice!G431</f>
        <v>0</v>
      </c>
      <c r="G429" s="94">
        <f t="shared" si="19"/>
        <v>0</v>
      </c>
    </row>
    <row r="430" spans="1:7" s="91" customFormat="1" hidden="1">
      <c r="A430" s="107" t="str">
        <f>Invoice!F432</f>
        <v>Exchange rate :</v>
      </c>
      <c r="B430" s="86">
        <f>Invoice!C432</f>
        <v>0</v>
      </c>
      <c r="C430" s="87">
        <f>Invoice!B432</f>
        <v>0</v>
      </c>
      <c r="D430" s="92">
        <f t="shared" si="17"/>
        <v>0</v>
      </c>
      <c r="E430" s="92">
        <f t="shared" si="18"/>
        <v>0</v>
      </c>
      <c r="F430" s="93">
        <f>Invoice!G432</f>
        <v>0</v>
      </c>
      <c r="G430" s="94">
        <f t="shared" si="19"/>
        <v>0</v>
      </c>
    </row>
    <row r="431" spans="1:7" s="91" customFormat="1" hidden="1">
      <c r="A431" s="107" t="str">
        <f>Invoice!F433</f>
        <v>Exchange rate :</v>
      </c>
      <c r="B431" s="86">
        <f>Invoice!C433</f>
        <v>0</v>
      </c>
      <c r="C431" s="87">
        <f>Invoice!B433</f>
        <v>0</v>
      </c>
      <c r="D431" s="92">
        <f t="shared" si="17"/>
        <v>0</v>
      </c>
      <c r="E431" s="92">
        <f t="shared" si="18"/>
        <v>0</v>
      </c>
      <c r="F431" s="93">
        <f>Invoice!G433</f>
        <v>0</v>
      </c>
      <c r="G431" s="94">
        <f t="shared" si="19"/>
        <v>0</v>
      </c>
    </row>
    <row r="432" spans="1:7" s="91" customFormat="1" hidden="1">
      <c r="A432" s="107" t="str">
        <f>Invoice!F434</f>
        <v>Exchange rate :</v>
      </c>
      <c r="B432" s="86">
        <f>Invoice!C434</f>
        <v>0</v>
      </c>
      <c r="C432" s="87">
        <f>Invoice!B434</f>
        <v>0</v>
      </c>
      <c r="D432" s="92">
        <f t="shared" si="17"/>
        <v>0</v>
      </c>
      <c r="E432" s="92">
        <f t="shared" si="18"/>
        <v>0</v>
      </c>
      <c r="F432" s="93">
        <f>Invoice!G434</f>
        <v>0</v>
      </c>
      <c r="G432" s="94">
        <f t="shared" si="19"/>
        <v>0</v>
      </c>
    </row>
    <row r="433" spans="1:7" s="91" customFormat="1" hidden="1">
      <c r="A433" s="107" t="str">
        <f>Invoice!F435</f>
        <v>Exchange rate :</v>
      </c>
      <c r="B433" s="86">
        <f>Invoice!C435</f>
        <v>0</v>
      </c>
      <c r="C433" s="87">
        <f>Invoice!B435</f>
        <v>0</v>
      </c>
      <c r="D433" s="92">
        <f t="shared" si="17"/>
        <v>0</v>
      </c>
      <c r="E433" s="92">
        <f t="shared" si="18"/>
        <v>0</v>
      </c>
      <c r="F433" s="93">
        <f>Invoice!G435</f>
        <v>0</v>
      </c>
      <c r="G433" s="94">
        <f t="shared" si="19"/>
        <v>0</v>
      </c>
    </row>
    <row r="434" spans="1:7" s="91" customFormat="1" hidden="1">
      <c r="A434" s="107" t="str">
        <f>Invoice!F436</f>
        <v>Exchange rate :</v>
      </c>
      <c r="B434" s="86">
        <f>Invoice!C436</f>
        <v>0</v>
      </c>
      <c r="C434" s="87">
        <f>Invoice!B436</f>
        <v>0</v>
      </c>
      <c r="D434" s="92">
        <f t="shared" si="17"/>
        <v>0</v>
      </c>
      <c r="E434" s="92">
        <f t="shared" si="18"/>
        <v>0</v>
      </c>
      <c r="F434" s="93">
        <f>Invoice!G436</f>
        <v>0</v>
      </c>
      <c r="G434" s="94">
        <f t="shared" si="19"/>
        <v>0</v>
      </c>
    </row>
    <row r="435" spans="1:7" s="91" customFormat="1" hidden="1">
      <c r="A435" s="107" t="str">
        <f>Invoice!F437</f>
        <v>Exchange rate :</v>
      </c>
      <c r="B435" s="86">
        <f>Invoice!C437</f>
        <v>0</v>
      </c>
      <c r="C435" s="87">
        <f>Invoice!B437</f>
        <v>0</v>
      </c>
      <c r="D435" s="92">
        <f t="shared" si="17"/>
        <v>0</v>
      </c>
      <c r="E435" s="92">
        <f t="shared" si="18"/>
        <v>0</v>
      </c>
      <c r="F435" s="93">
        <f>Invoice!G437</f>
        <v>0</v>
      </c>
      <c r="G435" s="94">
        <f t="shared" si="19"/>
        <v>0</v>
      </c>
    </row>
    <row r="436" spans="1:7" s="91" customFormat="1" hidden="1">
      <c r="A436" s="107" t="str">
        <f>Invoice!F438</f>
        <v>Exchange rate :</v>
      </c>
      <c r="B436" s="86">
        <f>Invoice!C438</f>
        <v>0</v>
      </c>
      <c r="C436" s="87">
        <f>Invoice!B438</f>
        <v>0</v>
      </c>
      <c r="D436" s="92">
        <f t="shared" si="17"/>
        <v>0</v>
      </c>
      <c r="E436" s="92">
        <f t="shared" si="18"/>
        <v>0</v>
      </c>
      <c r="F436" s="93">
        <f>Invoice!G438</f>
        <v>0</v>
      </c>
      <c r="G436" s="94">
        <f t="shared" si="19"/>
        <v>0</v>
      </c>
    </row>
    <row r="437" spans="1:7" s="91" customFormat="1" hidden="1">
      <c r="A437" s="107" t="str">
        <f>Invoice!F439</f>
        <v>Exchange rate :</v>
      </c>
      <c r="B437" s="86">
        <f>Invoice!C439</f>
        <v>0</v>
      </c>
      <c r="C437" s="87">
        <f>Invoice!B439</f>
        <v>0</v>
      </c>
      <c r="D437" s="92">
        <f t="shared" si="17"/>
        <v>0</v>
      </c>
      <c r="E437" s="92">
        <f t="shared" si="18"/>
        <v>0</v>
      </c>
      <c r="F437" s="93">
        <f>Invoice!G439</f>
        <v>0</v>
      </c>
      <c r="G437" s="94">
        <f t="shared" si="19"/>
        <v>0</v>
      </c>
    </row>
    <row r="438" spans="1:7" s="91" customFormat="1" hidden="1">
      <c r="A438" s="107" t="str">
        <f>Invoice!F440</f>
        <v>Exchange rate :</v>
      </c>
      <c r="B438" s="86">
        <f>Invoice!C440</f>
        <v>0</v>
      </c>
      <c r="C438" s="87">
        <f>Invoice!B440</f>
        <v>0</v>
      </c>
      <c r="D438" s="92">
        <f t="shared" si="17"/>
        <v>0</v>
      </c>
      <c r="E438" s="92">
        <f t="shared" si="18"/>
        <v>0</v>
      </c>
      <c r="F438" s="93">
        <f>Invoice!G440</f>
        <v>0</v>
      </c>
      <c r="G438" s="94">
        <f t="shared" si="19"/>
        <v>0</v>
      </c>
    </row>
    <row r="439" spans="1:7" s="91" customFormat="1" hidden="1">
      <c r="A439" s="107" t="str">
        <f>Invoice!F441</f>
        <v>Exchange rate :</v>
      </c>
      <c r="B439" s="86">
        <f>Invoice!C441</f>
        <v>0</v>
      </c>
      <c r="C439" s="87">
        <f>Invoice!B441</f>
        <v>0</v>
      </c>
      <c r="D439" s="92">
        <f t="shared" si="17"/>
        <v>0</v>
      </c>
      <c r="E439" s="92">
        <f t="shared" si="18"/>
        <v>0</v>
      </c>
      <c r="F439" s="93">
        <f>Invoice!G441</f>
        <v>0</v>
      </c>
      <c r="G439" s="94">
        <f t="shared" si="19"/>
        <v>0</v>
      </c>
    </row>
    <row r="440" spans="1:7" s="91" customFormat="1" hidden="1">
      <c r="A440" s="107" t="str">
        <f>Invoice!F442</f>
        <v>Exchange rate :</v>
      </c>
      <c r="B440" s="86">
        <f>Invoice!C442</f>
        <v>0</v>
      </c>
      <c r="C440" s="87">
        <f>Invoice!B442</f>
        <v>0</v>
      </c>
      <c r="D440" s="92">
        <f t="shared" si="17"/>
        <v>0</v>
      </c>
      <c r="E440" s="92">
        <f t="shared" si="18"/>
        <v>0</v>
      </c>
      <c r="F440" s="93">
        <f>Invoice!G442</f>
        <v>0</v>
      </c>
      <c r="G440" s="94">
        <f t="shared" si="19"/>
        <v>0</v>
      </c>
    </row>
    <row r="441" spans="1:7" s="91" customFormat="1" hidden="1">
      <c r="A441" s="107" t="str">
        <f>Invoice!F443</f>
        <v>Exchange rate :</v>
      </c>
      <c r="B441" s="86">
        <f>Invoice!C443</f>
        <v>0</v>
      </c>
      <c r="C441" s="87">
        <f>Invoice!B443</f>
        <v>0</v>
      </c>
      <c r="D441" s="92">
        <f t="shared" si="17"/>
        <v>0</v>
      </c>
      <c r="E441" s="92">
        <f t="shared" si="18"/>
        <v>0</v>
      </c>
      <c r="F441" s="93">
        <f>Invoice!G443</f>
        <v>0</v>
      </c>
      <c r="G441" s="94">
        <f t="shared" si="19"/>
        <v>0</v>
      </c>
    </row>
    <row r="442" spans="1:7" s="91" customFormat="1" hidden="1">
      <c r="A442" s="107" t="str">
        <f>Invoice!F444</f>
        <v>Exchange rate :</v>
      </c>
      <c r="B442" s="86">
        <f>Invoice!C444</f>
        <v>0</v>
      </c>
      <c r="C442" s="87">
        <f>Invoice!B444</f>
        <v>0</v>
      </c>
      <c r="D442" s="92">
        <f t="shared" si="17"/>
        <v>0</v>
      </c>
      <c r="E442" s="92">
        <f t="shared" si="18"/>
        <v>0</v>
      </c>
      <c r="F442" s="93">
        <f>Invoice!G444</f>
        <v>0</v>
      </c>
      <c r="G442" s="94">
        <f t="shared" si="19"/>
        <v>0</v>
      </c>
    </row>
    <row r="443" spans="1:7" s="91" customFormat="1" hidden="1">
      <c r="A443" s="107" t="str">
        <f>Invoice!F445</f>
        <v>Exchange rate :</v>
      </c>
      <c r="B443" s="86">
        <f>Invoice!C445</f>
        <v>0</v>
      </c>
      <c r="C443" s="87">
        <f>Invoice!B445</f>
        <v>0</v>
      </c>
      <c r="D443" s="92">
        <f t="shared" si="17"/>
        <v>0</v>
      </c>
      <c r="E443" s="92">
        <f t="shared" si="18"/>
        <v>0</v>
      </c>
      <c r="F443" s="93">
        <f>Invoice!G445</f>
        <v>0</v>
      </c>
      <c r="G443" s="94">
        <f t="shared" si="19"/>
        <v>0</v>
      </c>
    </row>
    <row r="444" spans="1:7" s="91" customFormat="1" hidden="1">
      <c r="A444" s="107" t="str">
        <f>Invoice!F446</f>
        <v>Exchange rate :</v>
      </c>
      <c r="B444" s="86">
        <f>Invoice!C446</f>
        <v>0</v>
      </c>
      <c r="C444" s="87">
        <f>Invoice!B446</f>
        <v>0</v>
      </c>
      <c r="D444" s="92">
        <f t="shared" si="17"/>
        <v>0</v>
      </c>
      <c r="E444" s="92">
        <f t="shared" si="18"/>
        <v>0</v>
      </c>
      <c r="F444" s="93">
        <f>Invoice!G446</f>
        <v>0</v>
      </c>
      <c r="G444" s="94">
        <f t="shared" si="19"/>
        <v>0</v>
      </c>
    </row>
    <row r="445" spans="1:7" s="91" customFormat="1" hidden="1">
      <c r="A445" s="107" t="str">
        <f>Invoice!F447</f>
        <v>Exchange rate :</v>
      </c>
      <c r="B445" s="86">
        <f>Invoice!C447</f>
        <v>0</v>
      </c>
      <c r="C445" s="87">
        <f>Invoice!B447</f>
        <v>0</v>
      </c>
      <c r="D445" s="92">
        <f t="shared" si="17"/>
        <v>0</v>
      </c>
      <c r="E445" s="92">
        <f t="shared" si="18"/>
        <v>0</v>
      </c>
      <c r="F445" s="93">
        <f>Invoice!G447</f>
        <v>0</v>
      </c>
      <c r="G445" s="94">
        <f t="shared" si="19"/>
        <v>0</v>
      </c>
    </row>
    <row r="446" spans="1:7" s="91" customFormat="1" hidden="1">
      <c r="A446" s="107" t="str">
        <f>Invoice!F448</f>
        <v>Exchange rate :</v>
      </c>
      <c r="B446" s="86">
        <f>Invoice!C448</f>
        <v>0</v>
      </c>
      <c r="C446" s="87">
        <f>Invoice!B448</f>
        <v>0</v>
      </c>
      <c r="D446" s="92">
        <f t="shared" si="17"/>
        <v>0</v>
      </c>
      <c r="E446" s="92">
        <f t="shared" si="18"/>
        <v>0</v>
      </c>
      <c r="F446" s="93">
        <f>Invoice!G448</f>
        <v>0</v>
      </c>
      <c r="G446" s="94">
        <f t="shared" si="19"/>
        <v>0</v>
      </c>
    </row>
    <row r="447" spans="1:7" s="91" customFormat="1" hidden="1">
      <c r="A447" s="107" t="str">
        <f>Invoice!F449</f>
        <v>Exchange rate :</v>
      </c>
      <c r="B447" s="86">
        <f>Invoice!C449</f>
        <v>0</v>
      </c>
      <c r="C447" s="87">
        <f>Invoice!B449</f>
        <v>0</v>
      </c>
      <c r="D447" s="92">
        <f t="shared" si="17"/>
        <v>0</v>
      </c>
      <c r="E447" s="92">
        <f t="shared" si="18"/>
        <v>0</v>
      </c>
      <c r="F447" s="93">
        <f>Invoice!G449</f>
        <v>0</v>
      </c>
      <c r="G447" s="94">
        <f t="shared" si="19"/>
        <v>0</v>
      </c>
    </row>
    <row r="448" spans="1:7" s="91" customFormat="1" hidden="1">
      <c r="A448" s="107" t="str">
        <f>Invoice!F450</f>
        <v>Exchange rate :</v>
      </c>
      <c r="B448" s="86">
        <f>Invoice!C450</f>
        <v>0</v>
      </c>
      <c r="C448" s="87">
        <f>Invoice!B450</f>
        <v>0</v>
      </c>
      <c r="D448" s="92">
        <f t="shared" si="17"/>
        <v>0</v>
      </c>
      <c r="E448" s="92">
        <f t="shared" si="18"/>
        <v>0</v>
      </c>
      <c r="F448" s="93">
        <f>Invoice!G450</f>
        <v>0</v>
      </c>
      <c r="G448" s="94">
        <f t="shared" si="19"/>
        <v>0</v>
      </c>
    </row>
    <row r="449" spans="1:7" s="91" customFormat="1" hidden="1">
      <c r="A449" s="107" t="str">
        <f>Invoice!F451</f>
        <v>Exchange rate :</v>
      </c>
      <c r="B449" s="86">
        <f>Invoice!C451</f>
        <v>0</v>
      </c>
      <c r="C449" s="87">
        <f>Invoice!B451</f>
        <v>0</v>
      </c>
      <c r="D449" s="92">
        <f t="shared" ref="D449:D512" si="20">F449/$D$14</f>
        <v>0</v>
      </c>
      <c r="E449" s="92">
        <f t="shared" ref="E449:E512" si="21">G449/$D$14</f>
        <v>0</v>
      </c>
      <c r="F449" s="93">
        <f>Invoice!G451</f>
        <v>0</v>
      </c>
      <c r="G449" s="94">
        <f t="shared" ref="G449:G512" si="22">C449*F449</f>
        <v>0</v>
      </c>
    </row>
    <row r="450" spans="1:7" s="91" customFormat="1" hidden="1">
      <c r="A450" s="107" t="str">
        <f>Invoice!F452</f>
        <v>Exchange rate :</v>
      </c>
      <c r="B450" s="86">
        <f>Invoice!C452</f>
        <v>0</v>
      </c>
      <c r="C450" s="87">
        <f>Invoice!B452</f>
        <v>0</v>
      </c>
      <c r="D450" s="92">
        <f t="shared" si="20"/>
        <v>0</v>
      </c>
      <c r="E450" s="92">
        <f t="shared" si="21"/>
        <v>0</v>
      </c>
      <c r="F450" s="93">
        <f>Invoice!G452</f>
        <v>0</v>
      </c>
      <c r="G450" s="94">
        <f t="shared" si="22"/>
        <v>0</v>
      </c>
    </row>
    <row r="451" spans="1:7" s="91" customFormat="1" hidden="1">
      <c r="A451" s="107" t="str">
        <f>Invoice!F453</f>
        <v>Exchange rate :</v>
      </c>
      <c r="B451" s="86">
        <f>Invoice!C453</f>
        <v>0</v>
      </c>
      <c r="C451" s="87">
        <f>Invoice!B453</f>
        <v>0</v>
      </c>
      <c r="D451" s="92">
        <f t="shared" si="20"/>
        <v>0</v>
      </c>
      <c r="E451" s="92">
        <f t="shared" si="21"/>
        <v>0</v>
      </c>
      <c r="F451" s="93">
        <f>Invoice!G453</f>
        <v>0</v>
      </c>
      <c r="G451" s="94">
        <f t="shared" si="22"/>
        <v>0</v>
      </c>
    </row>
    <row r="452" spans="1:7" s="91" customFormat="1" hidden="1">
      <c r="A452" s="107" t="str">
        <f>Invoice!F454</f>
        <v>Exchange rate :</v>
      </c>
      <c r="B452" s="86">
        <f>Invoice!C454</f>
        <v>0</v>
      </c>
      <c r="C452" s="87">
        <f>Invoice!B454</f>
        <v>0</v>
      </c>
      <c r="D452" s="92">
        <f t="shared" si="20"/>
        <v>0</v>
      </c>
      <c r="E452" s="92">
        <f t="shared" si="21"/>
        <v>0</v>
      </c>
      <c r="F452" s="93">
        <f>Invoice!G454</f>
        <v>0</v>
      </c>
      <c r="G452" s="94">
        <f t="shared" si="22"/>
        <v>0</v>
      </c>
    </row>
    <row r="453" spans="1:7" s="91" customFormat="1" hidden="1">
      <c r="A453" s="107" t="str">
        <f>Invoice!F455</f>
        <v>Exchange rate :</v>
      </c>
      <c r="B453" s="86">
        <f>Invoice!C455</f>
        <v>0</v>
      </c>
      <c r="C453" s="87">
        <f>Invoice!B455</f>
        <v>0</v>
      </c>
      <c r="D453" s="92">
        <f t="shared" si="20"/>
        <v>0</v>
      </c>
      <c r="E453" s="92">
        <f t="shared" si="21"/>
        <v>0</v>
      </c>
      <c r="F453" s="93">
        <f>Invoice!G455</f>
        <v>0</v>
      </c>
      <c r="G453" s="94">
        <f t="shared" si="22"/>
        <v>0</v>
      </c>
    </row>
    <row r="454" spans="1:7" s="91" customFormat="1" hidden="1">
      <c r="A454" s="107" t="str">
        <f>Invoice!F456</f>
        <v>Exchange rate :</v>
      </c>
      <c r="B454" s="86">
        <f>Invoice!C456</f>
        <v>0</v>
      </c>
      <c r="C454" s="87">
        <f>Invoice!B456</f>
        <v>0</v>
      </c>
      <c r="D454" s="92">
        <f t="shared" si="20"/>
        <v>0</v>
      </c>
      <c r="E454" s="92">
        <f t="shared" si="21"/>
        <v>0</v>
      </c>
      <c r="F454" s="93">
        <f>Invoice!G456</f>
        <v>0</v>
      </c>
      <c r="G454" s="94">
        <f t="shared" si="22"/>
        <v>0</v>
      </c>
    </row>
    <row r="455" spans="1:7" s="91" customFormat="1" hidden="1">
      <c r="A455" s="107" t="str">
        <f>Invoice!F457</f>
        <v>Exchange rate :</v>
      </c>
      <c r="B455" s="86">
        <f>Invoice!C457</f>
        <v>0</v>
      </c>
      <c r="C455" s="87">
        <f>Invoice!B457</f>
        <v>0</v>
      </c>
      <c r="D455" s="92">
        <f t="shared" si="20"/>
        <v>0</v>
      </c>
      <c r="E455" s="92">
        <f t="shared" si="21"/>
        <v>0</v>
      </c>
      <c r="F455" s="93">
        <f>Invoice!G457</f>
        <v>0</v>
      </c>
      <c r="G455" s="94">
        <f t="shared" si="22"/>
        <v>0</v>
      </c>
    </row>
    <row r="456" spans="1:7" s="91" customFormat="1" hidden="1">
      <c r="A456" s="107" t="str">
        <f>Invoice!F458</f>
        <v>Exchange rate :</v>
      </c>
      <c r="B456" s="86">
        <f>Invoice!C458</f>
        <v>0</v>
      </c>
      <c r="C456" s="87">
        <f>Invoice!B458</f>
        <v>0</v>
      </c>
      <c r="D456" s="92">
        <f t="shared" si="20"/>
        <v>0</v>
      </c>
      <c r="E456" s="92">
        <f t="shared" si="21"/>
        <v>0</v>
      </c>
      <c r="F456" s="93">
        <f>Invoice!G458</f>
        <v>0</v>
      </c>
      <c r="G456" s="94">
        <f t="shared" si="22"/>
        <v>0</v>
      </c>
    </row>
    <row r="457" spans="1:7" s="91" customFormat="1" hidden="1">
      <c r="A457" s="107" t="str">
        <f>Invoice!F459</f>
        <v>Exchange rate :</v>
      </c>
      <c r="B457" s="86">
        <f>Invoice!C459</f>
        <v>0</v>
      </c>
      <c r="C457" s="87">
        <f>Invoice!B459</f>
        <v>0</v>
      </c>
      <c r="D457" s="92">
        <f t="shared" si="20"/>
        <v>0</v>
      </c>
      <c r="E457" s="92">
        <f t="shared" si="21"/>
        <v>0</v>
      </c>
      <c r="F457" s="93">
        <f>Invoice!G459</f>
        <v>0</v>
      </c>
      <c r="G457" s="94">
        <f t="shared" si="22"/>
        <v>0</v>
      </c>
    </row>
    <row r="458" spans="1:7" s="91" customFormat="1" hidden="1">
      <c r="A458" s="107" t="str">
        <f>Invoice!F460</f>
        <v>Exchange rate :</v>
      </c>
      <c r="B458" s="86">
        <f>Invoice!C460</f>
        <v>0</v>
      </c>
      <c r="C458" s="87">
        <f>Invoice!B460</f>
        <v>0</v>
      </c>
      <c r="D458" s="92">
        <f t="shared" si="20"/>
        <v>0</v>
      </c>
      <c r="E458" s="92">
        <f t="shared" si="21"/>
        <v>0</v>
      </c>
      <c r="F458" s="93">
        <f>Invoice!G460</f>
        <v>0</v>
      </c>
      <c r="G458" s="94">
        <f t="shared" si="22"/>
        <v>0</v>
      </c>
    </row>
    <row r="459" spans="1:7" s="91" customFormat="1" hidden="1">
      <c r="A459" s="107" t="str">
        <f>Invoice!F461</f>
        <v>Exchange rate :</v>
      </c>
      <c r="B459" s="86">
        <f>Invoice!C461</f>
        <v>0</v>
      </c>
      <c r="C459" s="87">
        <f>Invoice!B461</f>
        <v>0</v>
      </c>
      <c r="D459" s="92">
        <f t="shared" si="20"/>
        <v>0</v>
      </c>
      <c r="E459" s="92">
        <f t="shared" si="21"/>
        <v>0</v>
      </c>
      <c r="F459" s="93">
        <f>Invoice!G461</f>
        <v>0</v>
      </c>
      <c r="G459" s="94">
        <f t="shared" si="22"/>
        <v>0</v>
      </c>
    </row>
    <row r="460" spans="1:7" s="91" customFormat="1" hidden="1">
      <c r="A460" s="107" t="str">
        <f>Invoice!F462</f>
        <v>Exchange rate :</v>
      </c>
      <c r="B460" s="86">
        <f>Invoice!C462</f>
        <v>0</v>
      </c>
      <c r="C460" s="87">
        <f>Invoice!B462</f>
        <v>0</v>
      </c>
      <c r="D460" s="92">
        <f t="shared" si="20"/>
        <v>0</v>
      </c>
      <c r="E460" s="92">
        <f t="shared" si="21"/>
        <v>0</v>
      </c>
      <c r="F460" s="93">
        <f>Invoice!G462</f>
        <v>0</v>
      </c>
      <c r="G460" s="94">
        <f t="shared" si="22"/>
        <v>0</v>
      </c>
    </row>
    <row r="461" spans="1:7" s="91" customFormat="1" hidden="1">
      <c r="A461" s="107" t="str">
        <f>Invoice!F463</f>
        <v>Exchange rate :</v>
      </c>
      <c r="B461" s="86">
        <f>Invoice!C463</f>
        <v>0</v>
      </c>
      <c r="C461" s="87">
        <f>Invoice!B463</f>
        <v>0</v>
      </c>
      <c r="D461" s="92">
        <f t="shared" si="20"/>
        <v>0</v>
      </c>
      <c r="E461" s="92">
        <f t="shared" si="21"/>
        <v>0</v>
      </c>
      <c r="F461" s="93">
        <f>Invoice!G463</f>
        <v>0</v>
      </c>
      <c r="G461" s="94">
        <f t="shared" si="22"/>
        <v>0</v>
      </c>
    </row>
    <row r="462" spans="1:7" s="91" customFormat="1" hidden="1">
      <c r="A462" s="107" t="str">
        <f>Invoice!F464</f>
        <v>Exchange rate :</v>
      </c>
      <c r="B462" s="86">
        <f>Invoice!C464</f>
        <v>0</v>
      </c>
      <c r="C462" s="87">
        <f>Invoice!B464</f>
        <v>0</v>
      </c>
      <c r="D462" s="92">
        <f t="shared" si="20"/>
        <v>0</v>
      </c>
      <c r="E462" s="92">
        <f t="shared" si="21"/>
        <v>0</v>
      </c>
      <c r="F462" s="93">
        <f>Invoice!G464</f>
        <v>0</v>
      </c>
      <c r="G462" s="94">
        <f t="shared" si="22"/>
        <v>0</v>
      </c>
    </row>
    <row r="463" spans="1:7" s="91" customFormat="1" hidden="1">
      <c r="A463" s="107" t="str">
        <f>Invoice!F465</f>
        <v>Exchange rate :</v>
      </c>
      <c r="B463" s="86">
        <f>Invoice!C465</f>
        <v>0</v>
      </c>
      <c r="C463" s="87">
        <f>Invoice!B465</f>
        <v>0</v>
      </c>
      <c r="D463" s="92">
        <f t="shared" si="20"/>
        <v>0</v>
      </c>
      <c r="E463" s="92">
        <f t="shared" si="21"/>
        <v>0</v>
      </c>
      <c r="F463" s="93">
        <f>Invoice!G465</f>
        <v>0</v>
      </c>
      <c r="G463" s="94">
        <f t="shared" si="22"/>
        <v>0</v>
      </c>
    </row>
    <row r="464" spans="1:7" s="91" customFormat="1" hidden="1">
      <c r="A464" s="107" t="str">
        <f>Invoice!F466</f>
        <v>Exchange rate :</v>
      </c>
      <c r="B464" s="86">
        <f>Invoice!C466</f>
        <v>0</v>
      </c>
      <c r="C464" s="87">
        <f>Invoice!B466</f>
        <v>0</v>
      </c>
      <c r="D464" s="92">
        <f t="shared" si="20"/>
        <v>0</v>
      </c>
      <c r="E464" s="92">
        <f t="shared" si="21"/>
        <v>0</v>
      </c>
      <c r="F464" s="93">
        <f>Invoice!G466</f>
        <v>0</v>
      </c>
      <c r="G464" s="94">
        <f t="shared" si="22"/>
        <v>0</v>
      </c>
    </row>
    <row r="465" spans="1:7" s="91" customFormat="1" hidden="1">
      <c r="A465" s="107" t="str">
        <f>Invoice!F467</f>
        <v>Exchange rate :</v>
      </c>
      <c r="B465" s="86">
        <f>Invoice!C467</f>
        <v>0</v>
      </c>
      <c r="C465" s="87">
        <f>Invoice!B467</f>
        <v>0</v>
      </c>
      <c r="D465" s="92">
        <f t="shared" si="20"/>
        <v>0</v>
      </c>
      <c r="E465" s="92">
        <f t="shared" si="21"/>
        <v>0</v>
      </c>
      <c r="F465" s="93">
        <f>Invoice!G467</f>
        <v>0</v>
      </c>
      <c r="G465" s="94">
        <f t="shared" si="22"/>
        <v>0</v>
      </c>
    </row>
    <row r="466" spans="1:7" s="91" customFormat="1" hidden="1">
      <c r="A466" s="107" t="str">
        <f>Invoice!F468</f>
        <v>Exchange rate :</v>
      </c>
      <c r="B466" s="86">
        <f>Invoice!C468</f>
        <v>0</v>
      </c>
      <c r="C466" s="87">
        <f>Invoice!B468</f>
        <v>0</v>
      </c>
      <c r="D466" s="92">
        <f t="shared" si="20"/>
        <v>0</v>
      </c>
      <c r="E466" s="92">
        <f t="shared" si="21"/>
        <v>0</v>
      </c>
      <c r="F466" s="93">
        <f>Invoice!G468</f>
        <v>0</v>
      </c>
      <c r="G466" s="94">
        <f t="shared" si="22"/>
        <v>0</v>
      </c>
    </row>
    <row r="467" spans="1:7" s="91" customFormat="1" hidden="1">
      <c r="A467" s="107" t="str">
        <f>Invoice!F469</f>
        <v>Exchange rate :</v>
      </c>
      <c r="B467" s="86">
        <f>Invoice!C469</f>
        <v>0</v>
      </c>
      <c r="C467" s="87">
        <f>Invoice!B469</f>
        <v>0</v>
      </c>
      <c r="D467" s="92">
        <f t="shared" si="20"/>
        <v>0</v>
      </c>
      <c r="E467" s="92">
        <f t="shared" si="21"/>
        <v>0</v>
      </c>
      <c r="F467" s="93">
        <f>Invoice!G469</f>
        <v>0</v>
      </c>
      <c r="G467" s="94">
        <f t="shared" si="22"/>
        <v>0</v>
      </c>
    </row>
    <row r="468" spans="1:7" s="91" customFormat="1" hidden="1">
      <c r="A468" s="107" t="str">
        <f>Invoice!F470</f>
        <v>Exchange rate :</v>
      </c>
      <c r="B468" s="86">
        <f>Invoice!C470</f>
        <v>0</v>
      </c>
      <c r="C468" s="87">
        <f>Invoice!B470</f>
        <v>0</v>
      </c>
      <c r="D468" s="92">
        <f t="shared" si="20"/>
        <v>0</v>
      </c>
      <c r="E468" s="92">
        <f t="shared" si="21"/>
        <v>0</v>
      </c>
      <c r="F468" s="93">
        <f>Invoice!G470</f>
        <v>0</v>
      </c>
      <c r="G468" s="94">
        <f t="shared" si="22"/>
        <v>0</v>
      </c>
    </row>
    <row r="469" spans="1:7" s="91" customFormat="1" hidden="1">
      <c r="A469" s="107" t="str">
        <f>Invoice!F471</f>
        <v>Exchange rate :</v>
      </c>
      <c r="B469" s="86">
        <f>Invoice!C471</f>
        <v>0</v>
      </c>
      <c r="C469" s="87">
        <f>Invoice!B471</f>
        <v>0</v>
      </c>
      <c r="D469" s="92">
        <f t="shared" si="20"/>
        <v>0</v>
      </c>
      <c r="E469" s="92">
        <f t="shared" si="21"/>
        <v>0</v>
      </c>
      <c r="F469" s="93">
        <f>Invoice!G471</f>
        <v>0</v>
      </c>
      <c r="G469" s="94">
        <f t="shared" si="22"/>
        <v>0</v>
      </c>
    </row>
    <row r="470" spans="1:7" s="91" customFormat="1" hidden="1">
      <c r="A470" s="107" t="str">
        <f>Invoice!F472</f>
        <v>Exchange rate :</v>
      </c>
      <c r="B470" s="86">
        <f>Invoice!C472</f>
        <v>0</v>
      </c>
      <c r="C470" s="87">
        <f>Invoice!B472</f>
        <v>0</v>
      </c>
      <c r="D470" s="92">
        <f t="shared" si="20"/>
        <v>0</v>
      </c>
      <c r="E470" s="92">
        <f t="shared" si="21"/>
        <v>0</v>
      </c>
      <c r="F470" s="93">
        <f>Invoice!G472</f>
        <v>0</v>
      </c>
      <c r="G470" s="94">
        <f t="shared" si="22"/>
        <v>0</v>
      </c>
    </row>
    <row r="471" spans="1:7" s="91" customFormat="1" hidden="1">
      <c r="A471" s="107" t="str">
        <f>Invoice!F473</f>
        <v>Exchange rate :</v>
      </c>
      <c r="B471" s="86">
        <f>Invoice!C473</f>
        <v>0</v>
      </c>
      <c r="C471" s="87">
        <f>Invoice!B473</f>
        <v>0</v>
      </c>
      <c r="D471" s="92">
        <f t="shared" si="20"/>
        <v>0</v>
      </c>
      <c r="E471" s="92">
        <f t="shared" si="21"/>
        <v>0</v>
      </c>
      <c r="F471" s="93">
        <f>Invoice!G473</f>
        <v>0</v>
      </c>
      <c r="G471" s="94">
        <f t="shared" si="22"/>
        <v>0</v>
      </c>
    </row>
    <row r="472" spans="1:7" s="91" customFormat="1" hidden="1">
      <c r="A472" s="107" t="str">
        <f>Invoice!F474</f>
        <v>Exchange rate :</v>
      </c>
      <c r="B472" s="86">
        <f>Invoice!C474</f>
        <v>0</v>
      </c>
      <c r="C472" s="87">
        <f>Invoice!B474</f>
        <v>0</v>
      </c>
      <c r="D472" s="92">
        <f t="shared" si="20"/>
        <v>0</v>
      </c>
      <c r="E472" s="92">
        <f t="shared" si="21"/>
        <v>0</v>
      </c>
      <c r="F472" s="93">
        <f>Invoice!G474</f>
        <v>0</v>
      </c>
      <c r="G472" s="94">
        <f t="shared" si="22"/>
        <v>0</v>
      </c>
    </row>
    <row r="473" spans="1:7" s="91" customFormat="1" hidden="1">
      <c r="A473" s="107" t="str">
        <f>Invoice!F475</f>
        <v>Exchange rate :</v>
      </c>
      <c r="B473" s="86">
        <f>Invoice!C475</f>
        <v>0</v>
      </c>
      <c r="C473" s="87">
        <f>Invoice!B475</f>
        <v>0</v>
      </c>
      <c r="D473" s="92">
        <f t="shared" si="20"/>
        <v>0</v>
      </c>
      <c r="E473" s="92">
        <f t="shared" si="21"/>
        <v>0</v>
      </c>
      <c r="F473" s="93">
        <f>Invoice!G475</f>
        <v>0</v>
      </c>
      <c r="G473" s="94">
        <f t="shared" si="22"/>
        <v>0</v>
      </c>
    </row>
    <row r="474" spans="1:7" s="91" customFormat="1" hidden="1">
      <c r="A474" s="107" t="str">
        <f>Invoice!F476</f>
        <v>Exchange rate :</v>
      </c>
      <c r="B474" s="86">
        <f>Invoice!C476</f>
        <v>0</v>
      </c>
      <c r="C474" s="87">
        <f>Invoice!B476</f>
        <v>0</v>
      </c>
      <c r="D474" s="92">
        <f t="shared" si="20"/>
        <v>0</v>
      </c>
      <c r="E474" s="92">
        <f t="shared" si="21"/>
        <v>0</v>
      </c>
      <c r="F474" s="93">
        <f>Invoice!G476</f>
        <v>0</v>
      </c>
      <c r="G474" s="94">
        <f t="shared" si="22"/>
        <v>0</v>
      </c>
    </row>
    <row r="475" spans="1:7" s="91" customFormat="1" hidden="1">
      <c r="A475" s="107" t="str">
        <f>Invoice!F477</f>
        <v>Exchange rate :</v>
      </c>
      <c r="B475" s="86">
        <f>Invoice!C477</f>
        <v>0</v>
      </c>
      <c r="C475" s="87">
        <f>Invoice!B477</f>
        <v>0</v>
      </c>
      <c r="D475" s="92">
        <f t="shared" si="20"/>
        <v>0</v>
      </c>
      <c r="E475" s="92">
        <f t="shared" si="21"/>
        <v>0</v>
      </c>
      <c r="F475" s="93">
        <f>Invoice!G477</f>
        <v>0</v>
      </c>
      <c r="G475" s="94">
        <f t="shared" si="22"/>
        <v>0</v>
      </c>
    </row>
    <row r="476" spans="1:7" s="91" customFormat="1" hidden="1">
      <c r="A476" s="107" t="str">
        <f>Invoice!F478</f>
        <v>Exchange rate :</v>
      </c>
      <c r="B476" s="86">
        <f>Invoice!C478</f>
        <v>0</v>
      </c>
      <c r="C476" s="87">
        <f>Invoice!B478</f>
        <v>0</v>
      </c>
      <c r="D476" s="92">
        <f t="shared" si="20"/>
        <v>0</v>
      </c>
      <c r="E476" s="92">
        <f t="shared" si="21"/>
        <v>0</v>
      </c>
      <c r="F476" s="93">
        <f>Invoice!G478</f>
        <v>0</v>
      </c>
      <c r="G476" s="94">
        <f t="shared" si="22"/>
        <v>0</v>
      </c>
    </row>
    <row r="477" spans="1:7" s="91" customFormat="1" hidden="1">
      <c r="A477" s="107" t="str">
        <f>Invoice!F479</f>
        <v>Exchange rate :</v>
      </c>
      <c r="B477" s="86">
        <f>Invoice!C479</f>
        <v>0</v>
      </c>
      <c r="C477" s="87">
        <f>Invoice!B479</f>
        <v>0</v>
      </c>
      <c r="D477" s="92">
        <f t="shared" si="20"/>
        <v>0</v>
      </c>
      <c r="E477" s="92">
        <f t="shared" si="21"/>
        <v>0</v>
      </c>
      <c r="F477" s="93">
        <f>Invoice!G479</f>
        <v>0</v>
      </c>
      <c r="G477" s="94">
        <f t="shared" si="22"/>
        <v>0</v>
      </c>
    </row>
    <row r="478" spans="1:7" s="91" customFormat="1" hidden="1">
      <c r="A478" s="107" t="str">
        <f>Invoice!F480</f>
        <v>Exchange rate :</v>
      </c>
      <c r="B478" s="86">
        <f>Invoice!C480</f>
        <v>0</v>
      </c>
      <c r="C478" s="87">
        <f>Invoice!B480</f>
        <v>0</v>
      </c>
      <c r="D478" s="92">
        <f t="shared" si="20"/>
        <v>0</v>
      </c>
      <c r="E478" s="92">
        <f t="shared" si="21"/>
        <v>0</v>
      </c>
      <c r="F478" s="93">
        <f>Invoice!G480</f>
        <v>0</v>
      </c>
      <c r="G478" s="94">
        <f t="shared" si="22"/>
        <v>0</v>
      </c>
    </row>
    <row r="479" spans="1:7" s="91" customFormat="1" hidden="1">
      <c r="A479" s="107" t="str">
        <f>Invoice!F481</f>
        <v>Exchange rate :</v>
      </c>
      <c r="B479" s="86">
        <f>Invoice!C481</f>
        <v>0</v>
      </c>
      <c r="C479" s="87">
        <f>Invoice!B481</f>
        <v>0</v>
      </c>
      <c r="D479" s="92">
        <f t="shared" si="20"/>
        <v>0</v>
      </c>
      <c r="E479" s="92">
        <f t="shared" si="21"/>
        <v>0</v>
      </c>
      <c r="F479" s="93">
        <f>Invoice!G481</f>
        <v>0</v>
      </c>
      <c r="G479" s="94">
        <f t="shared" si="22"/>
        <v>0</v>
      </c>
    </row>
    <row r="480" spans="1:7" s="91" customFormat="1" hidden="1">
      <c r="A480" s="107" t="str">
        <f>Invoice!F482</f>
        <v>Exchange rate :</v>
      </c>
      <c r="B480" s="86">
        <f>Invoice!C482</f>
        <v>0</v>
      </c>
      <c r="C480" s="87">
        <f>Invoice!B482</f>
        <v>0</v>
      </c>
      <c r="D480" s="92">
        <f t="shared" si="20"/>
        <v>0</v>
      </c>
      <c r="E480" s="92">
        <f t="shared" si="21"/>
        <v>0</v>
      </c>
      <c r="F480" s="93">
        <f>Invoice!G482</f>
        <v>0</v>
      </c>
      <c r="G480" s="94">
        <f t="shared" si="22"/>
        <v>0</v>
      </c>
    </row>
    <row r="481" spans="1:7" s="91" customFormat="1" hidden="1">
      <c r="A481" s="107" t="str">
        <f>Invoice!F483</f>
        <v>Exchange rate :</v>
      </c>
      <c r="B481" s="86">
        <f>Invoice!C483</f>
        <v>0</v>
      </c>
      <c r="C481" s="87">
        <f>Invoice!B483</f>
        <v>0</v>
      </c>
      <c r="D481" s="92">
        <f t="shared" si="20"/>
        <v>0</v>
      </c>
      <c r="E481" s="92">
        <f t="shared" si="21"/>
        <v>0</v>
      </c>
      <c r="F481" s="93">
        <f>Invoice!G483</f>
        <v>0</v>
      </c>
      <c r="G481" s="94">
        <f t="shared" si="22"/>
        <v>0</v>
      </c>
    </row>
    <row r="482" spans="1:7" s="91" customFormat="1" hidden="1">
      <c r="A482" s="107" t="str">
        <f>Invoice!F484</f>
        <v>Exchange rate :</v>
      </c>
      <c r="B482" s="86">
        <f>Invoice!C484</f>
        <v>0</v>
      </c>
      <c r="C482" s="87">
        <f>Invoice!B484</f>
        <v>0</v>
      </c>
      <c r="D482" s="92">
        <f t="shared" si="20"/>
        <v>0</v>
      </c>
      <c r="E482" s="92">
        <f t="shared" si="21"/>
        <v>0</v>
      </c>
      <c r="F482" s="93">
        <f>Invoice!G484</f>
        <v>0</v>
      </c>
      <c r="G482" s="94">
        <f t="shared" si="22"/>
        <v>0</v>
      </c>
    </row>
    <row r="483" spans="1:7" s="91" customFormat="1" hidden="1">
      <c r="A483" s="107" t="str">
        <f>Invoice!F485</f>
        <v>Exchange rate :</v>
      </c>
      <c r="B483" s="86">
        <f>Invoice!C485</f>
        <v>0</v>
      </c>
      <c r="C483" s="87">
        <f>Invoice!B485</f>
        <v>0</v>
      </c>
      <c r="D483" s="92">
        <f t="shared" si="20"/>
        <v>0</v>
      </c>
      <c r="E483" s="92">
        <f t="shared" si="21"/>
        <v>0</v>
      </c>
      <c r="F483" s="93">
        <f>Invoice!G485</f>
        <v>0</v>
      </c>
      <c r="G483" s="94">
        <f t="shared" si="22"/>
        <v>0</v>
      </c>
    </row>
    <row r="484" spans="1:7" s="91" customFormat="1" hidden="1">
      <c r="A484" s="107" t="str">
        <f>Invoice!F486</f>
        <v>Exchange rate :</v>
      </c>
      <c r="B484" s="86">
        <f>Invoice!C486</f>
        <v>0</v>
      </c>
      <c r="C484" s="87">
        <f>Invoice!B486</f>
        <v>0</v>
      </c>
      <c r="D484" s="92">
        <f t="shared" si="20"/>
        <v>0</v>
      </c>
      <c r="E484" s="92">
        <f t="shared" si="21"/>
        <v>0</v>
      </c>
      <c r="F484" s="93">
        <f>Invoice!G486</f>
        <v>0</v>
      </c>
      <c r="G484" s="94">
        <f t="shared" si="22"/>
        <v>0</v>
      </c>
    </row>
    <row r="485" spans="1:7" s="91" customFormat="1" hidden="1">
      <c r="A485" s="107" t="str">
        <f>Invoice!F487</f>
        <v>Exchange rate :</v>
      </c>
      <c r="B485" s="86">
        <f>Invoice!C487</f>
        <v>0</v>
      </c>
      <c r="C485" s="87">
        <f>Invoice!B487</f>
        <v>0</v>
      </c>
      <c r="D485" s="92">
        <f t="shared" si="20"/>
        <v>0</v>
      </c>
      <c r="E485" s="92">
        <f t="shared" si="21"/>
        <v>0</v>
      </c>
      <c r="F485" s="93">
        <f>Invoice!G487</f>
        <v>0</v>
      </c>
      <c r="G485" s="94">
        <f t="shared" si="22"/>
        <v>0</v>
      </c>
    </row>
    <row r="486" spans="1:7" s="91" customFormat="1" hidden="1">
      <c r="A486" s="107" t="str">
        <f>Invoice!F488</f>
        <v>Exchange rate :</v>
      </c>
      <c r="B486" s="86">
        <f>Invoice!C488</f>
        <v>0</v>
      </c>
      <c r="C486" s="87">
        <f>Invoice!B488</f>
        <v>0</v>
      </c>
      <c r="D486" s="92">
        <f t="shared" si="20"/>
        <v>0</v>
      </c>
      <c r="E486" s="92">
        <f t="shared" si="21"/>
        <v>0</v>
      </c>
      <c r="F486" s="93">
        <f>Invoice!G488</f>
        <v>0</v>
      </c>
      <c r="G486" s="94">
        <f t="shared" si="22"/>
        <v>0</v>
      </c>
    </row>
    <row r="487" spans="1:7" s="91" customFormat="1" hidden="1">
      <c r="A487" s="107" t="str">
        <f>Invoice!F489</f>
        <v>Exchange rate :</v>
      </c>
      <c r="B487" s="86">
        <f>Invoice!C489</f>
        <v>0</v>
      </c>
      <c r="C487" s="87">
        <f>Invoice!B489</f>
        <v>0</v>
      </c>
      <c r="D487" s="92">
        <f t="shared" si="20"/>
        <v>0</v>
      </c>
      <c r="E487" s="92">
        <f t="shared" si="21"/>
        <v>0</v>
      </c>
      <c r="F487" s="93">
        <f>Invoice!G489</f>
        <v>0</v>
      </c>
      <c r="G487" s="94">
        <f t="shared" si="22"/>
        <v>0</v>
      </c>
    </row>
    <row r="488" spans="1:7" s="91" customFormat="1" hidden="1">
      <c r="A488" s="107" t="str">
        <f>Invoice!F490</f>
        <v>Exchange rate :</v>
      </c>
      <c r="B488" s="86">
        <f>Invoice!C490</f>
        <v>0</v>
      </c>
      <c r="C488" s="87">
        <f>Invoice!B490</f>
        <v>0</v>
      </c>
      <c r="D488" s="92">
        <f t="shared" si="20"/>
        <v>0</v>
      </c>
      <c r="E488" s="92">
        <f t="shared" si="21"/>
        <v>0</v>
      </c>
      <c r="F488" s="93">
        <f>Invoice!G490</f>
        <v>0</v>
      </c>
      <c r="G488" s="94">
        <f t="shared" si="22"/>
        <v>0</v>
      </c>
    </row>
    <row r="489" spans="1:7" s="91" customFormat="1" hidden="1">
      <c r="A489" s="107" t="str">
        <f>Invoice!F491</f>
        <v>Exchange rate :</v>
      </c>
      <c r="B489" s="86">
        <f>Invoice!C491</f>
        <v>0</v>
      </c>
      <c r="C489" s="87">
        <f>Invoice!B491</f>
        <v>0</v>
      </c>
      <c r="D489" s="92">
        <f t="shared" si="20"/>
        <v>0</v>
      </c>
      <c r="E489" s="92">
        <f t="shared" si="21"/>
        <v>0</v>
      </c>
      <c r="F489" s="93">
        <f>Invoice!G491</f>
        <v>0</v>
      </c>
      <c r="G489" s="94">
        <f t="shared" si="22"/>
        <v>0</v>
      </c>
    </row>
    <row r="490" spans="1:7" s="91" customFormat="1" hidden="1">
      <c r="A490" s="107" t="str">
        <f>Invoice!F492</f>
        <v>Exchange rate :</v>
      </c>
      <c r="B490" s="86">
        <f>Invoice!C492</f>
        <v>0</v>
      </c>
      <c r="C490" s="87">
        <f>Invoice!B492</f>
        <v>0</v>
      </c>
      <c r="D490" s="92">
        <f t="shared" si="20"/>
        <v>0</v>
      </c>
      <c r="E490" s="92">
        <f t="shared" si="21"/>
        <v>0</v>
      </c>
      <c r="F490" s="93">
        <f>Invoice!G492</f>
        <v>0</v>
      </c>
      <c r="G490" s="94">
        <f t="shared" si="22"/>
        <v>0</v>
      </c>
    </row>
    <row r="491" spans="1:7" s="91" customFormat="1" hidden="1">
      <c r="A491" s="107" t="str">
        <f>Invoice!F493</f>
        <v>Exchange rate :</v>
      </c>
      <c r="B491" s="86">
        <f>Invoice!C493</f>
        <v>0</v>
      </c>
      <c r="C491" s="87">
        <f>Invoice!B493</f>
        <v>0</v>
      </c>
      <c r="D491" s="92">
        <f t="shared" si="20"/>
        <v>0</v>
      </c>
      <c r="E491" s="92">
        <f t="shared" si="21"/>
        <v>0</v>
      </c>
      <c r="F491" s="93">
        <f>Invoice!G493</f>
        <v>0</v>
      </c>
      <c r="G491" s="94">
        <f t="shared" si="22"/>
        <v>0</v>
      </c>
    </row>
    <row r="492" spans="1:7" s="91" customFormat="1" hidden="1">
      <c r="A492" s="107" t="str">
        <f>Invoice!F494</f>
        <v>Exchange rate :</v>
      </c>
      <c r="B492" s="86">
        <f>Invoice!C494</f>
        <v>0</v>
      </c>
      <c r="C492" s="87">
        <f>Invoice!B494</f>
        <v>0</v>
      </c>
      <c r="D492" s="92">
        <f t="shared" si="20"/>
        <v>0</v>
      </c>
      <c r="E492" s="92">
        <f t="shared" si="21"/>
        <v>0</v>
      </c>
      <c r="F492" s="93">
        <f>Invoice!G494</f>
        <v>0</v>
      </c>
      <c r="G492" s="94">
        <f t="shared" si="22"/>
        <v>0</v>
      </c>
    </row>
    <row r="493" spans="1:7" s="91" customFormat="1" hidden="1">
      <c r="A493" s="107" t="str">
        <f>Invoice!F495</f>
        <v>Exchange rate :</v>
      </c>
      <c r="B493" s="86">
        <f>Invoice!C495</f>
        <v>0</v>
      </c>
      <c r="C493" s="87">
        <f>Invoice!B495</f>
        <v>0</v>
      </c>
      <c r="D493" s="92">
        <f t="shared" si="20"/>
        <v>0</v>
      </c>
      <c r="E493" s="92">
        <f t="shared" si="21"/>
        <v>0</v>
      </c>
      <c r="F493" s="93">
        <f>Invoice!G495</f>
        <v>0</v>
      </c>
      <c r="G493" s="94">
        <f t="shared" si="22"/>
        <v>0</v>
      </c>
    </row>
    <row r="494" spans="1:7" s="91" customFormat="1" hidden="1">
      <c r="A494" s="107" t="str">
        <f>Invoice!F496</f>
        <v>Exchange rate :</v>
      </c>
      <c r="B494" s="86">
        <f>Invoice!C496</f>
        <v>0</v>
      </c>
      <c r="C494" s="87">
        <f>Invoice!B496</f>
        <v>0</v>
      </c>
      <c r="D494" s="92">
        <f t="shared" si="20"/>
        <v>0</v>
      </c>
      <c r="E494" s="92">
        <f t="shared" si="21"/>
        <v>0</v>
      </c>
      <c r="F494" s="93">
        <f>Invoice!G496</f>
        <v>0</v>
      </c>
      <c r="G494" s="94">
        <f t="shared" si="22"/>
        <v>0</v>
      </c>
    </row>
    <row r="495" spans="1:7" s="91" customFormat="1" hidden="1">
      <c r="A495" s="107" t="str">
        <f>Invoice!F497</f>
        <v>Exchange rate :</v>
      </c>
      <c r="B495" s="86">
        <f>Invoice!C497</f>
        <v>0</v>
      </c>
      <c r="C495" s="87">
        <f>Invoice!B497</f>
        <v>0</v>
      </c>
      <c r="D495" s="92">
        <f t="shared" si="20"/>
        <v>0</v>
      </c>
      <c r="E495" s="92">
        <f t="shared" si="21"/>
        <v>0</v>
      </c>
      <c r="F495" s="93">
        <f>Invoice!G497</f>
        <v>0</v>
      </c>
      <c r="G495" s="94">
        <f t="shared" si="22"/>
        <v>0</v>
      </c>
    </row>
    <row r="496" spans="1:7" s="91" customFormat="1" hidden="1">
      <c r="A496" s="107" t="str">
        <f>Invoice!F498</f>
        <v>Exchange rate :</v>
      </c>
      <c r="B496" s="86">
        <f>Invoice!C498</f>
        <v>0</v>
      </c>
      <c r="C496" s="87">
        <f>Invoice!B498</f>
        <v>0</v>
      </c>
      <c r="D496" s="92">
        <f t="shared" si="20"/>
        <v>0</v>
      </c>
      <c r="E496" s="92">
        <f t="shared" si="21"/>
        <v>0</v>
      </c>
      <c r="F496" s="93">
        <f>Invoice!G498</f>
        <v>0</v>
      </c>
      <c r="G496" s="94">
        <f t="shared" si="22"/>
        <v>0</v>
      </c>
    </row>
    <row r="497" spans="1:7" s="91" customFormat="1" hidden="1">
      <c r="A497" s="107" t="str">
        <f>Invoice!F499</f>
        <v>Exchange rate :</v>
      </c>
      <c r="B497" s="86">
        <f>Invoice!C499</f>
        <v>0</v>
      </c>
      <c r="C497" s="87">
        <f>Invoice!B499</f>
        <v>0</v>
      </c>
      <c r="D497" s="92">
        <f t="shared" si="20"/>
        <v>0</v>
      </c>
      <c r="E497" s="92">
        <f t="shared" si="21"/>
        <v>0</v>
      </c>
      <c r="F497" s="93">
        <f>Invoice!G499</f>
        <v>0</v>
      </c>
      <c r="G497" s="94">
        <f t="shared" si="22"/>
        <v>0</v>
      </c>
    </row>
    <row r="498" spans="1:7" s="91" customFormat="1" hidden="1">
      <c r="A498" s="107" t="str">
        <f>Invoice!F500</f>
        <v>Exchange rate :</v>
      </c>
      <c r="B498" s="86">
        <f>Invoice!C500</f>
        <v>0</v>
      </c>
      <c r="C498" s="87">
        <f>Invoice!B500</f>
        <v>0</v>
      </c>
      <c r="D498" s="92">
        <f t="shared" si="20"/>
        <v>0</v>
      </c>
      <c r="E498" s="92">
        <f t="shared" si="21"/>
        <v>0</v>
      </c>
      <c r="F498" s="93">
        <f>Invoice!G500</f>
        <v>0</v>
      </c>
      <c r="G498" s="94">
        <f t="shared" si="22"/>
        <v>0</v>
      </c>
    </row>
    <row r="499" spans="1:7" s="91" customFormat="1" hidden="1">
      <c r="A499" s="107" t="str">
        <f>Invoice!F501</f>
        <v>Exchange rate :</v>
      </c>
      <c r="B499" s="86">
        <f>Invoice!C501</f>
        <v>0</v>
      </c>
      <c r="C499" s="87">
        <f>Invoice!B501</f>
        <v>0</v>
      </c>
      <c r="D499" s="92">
        <f t="shared" si="20"/>
        <v>0</v>
      </c>
      <c r="E499" s="92">
        <f t="shared" si="21"/>
        <v>0</v>
      </c>
      <c r="F499" s="93">
        <f>Invoice!G501</f>
        <v>0</v>
      </c>
      <c r="G499" s="94">
        <f t="shared" si="22"/>
        <v>0</v>
      </c>
    </row>
    <row r="500" spans="1:7" s="91" customFormat="1" hidden="1">
      <c r="A500" s="107" t="str">
        <f>Invoice!F502</f>
        <v>Exchange rate :</v>
      </c>
      <c r="B500" s="86">
        <f>Invoice!C502</f>
        <v>0</v>
      </c>
      <c r="C500" s="87">
        <f>Invoice!B502</f>
        <v>0</v>
      </c>
      <c r="D500" s="92">
        <f t="shared" si="20"/>
        <v>0</v>
      </c>
      <c r="E500" s="92">
        <f t="shared" si="21"/>
        <v>0</v>
      </c>
      <c r="F500" s="93">
        <f>Invoice!G502</f>
        <v>0</v>
      </c>
      <c r="G500" s="94">
        <f t="shared" si="22"/>
        <v>0</v>
      </c>
    </row>
    <row r="501" spans="1:7" s="91" customFormat="1" hidden="1">
      <c r="A501" s="107" t="str">
        <f>Invoice!F503</f>
        <v>Exchange rate :</v>
      </c>
      <c r="B501" s="86">
        <f>Invoice!C503</f>
        <v>0</v>
      </c>
      <c r="C501" s="87">
        <f>Invoice!B503</f>
        <v>0</v>
      </c>
      <c r="D501" s="92">
        <f t="shared" si="20"/>
        <v>0</v>
      </c>
      <c r="E501" s="92">
        <f t="shared" si="21"/>
        <v>0</v>
      </c>
      <c r="F501" s="93">
        <f>Invoice!G503</f>
        <v>0</v>
      </c>
      <c r="G501" s="94">
        <f t="shared" si="22"/>
        <v>0</v>
      </c>
    </row>
    <row r="502" spans="1:7" s="91" customFormat="1" hidden="1">
      <c r="A502" s="107" t="str">
        <f>Invoice!F504</f>
        <v>Exchange rate :</v>
      </c>
      <c r="B502" s="86">
        <f>Invoice!C504</f>
        <v>0</v>
      </c>
      <c r="C502" s="87">
        <f>Invoice!B504</f>
        <v>0</v>
      </c>
      <c r="D502" s="92">
        <f t="shared" si="20"/>
        <v>0</v>
      </c>
      <c r="E502" s="92">
        <f t="shared" si="21"/>
        <v>0</v>
      </c>
      <c r="F502" s="93">
        <f>Invoice!G504</f>
        <v>0</v>
      </c>
      <c r="G502" s="94">
        <f t="shared" si="22"/>
        <v>0</v>
      </c>
    </row>
    <row r="503" spans="1:7" s="91" customFormat="1" hidden="1">
      <c r="A503" s="107" t="str">
        <f>Invoice!F505</f>
        <v>Exchange rate :</v>
      </c>
      <c r="B503" s="86">
        <f>Invoice!C505</f>
        <v>0</v>
      </c>
      <c r="C503" s="87">
        <f>Invoice!B505</f>
        <v>0</v>
      </c>
      <c r="D503" s="92">
        <f t="shared" si="20"/>
        <v>0</v>
      </c>
      <c r="E503" s="92">
        <f t="shared" si="21"/>
        <v>0</v>
      </c>
      <c r="F503" s="93">
        <f>Invoice!G505</f>
        <v>0</v>
      </c>
      <c r="G503" s="94">
        <f t="shared" si="22"/>
        <v>0</v>
      </c>
    </row>
    <row r="504" spans="1:7" s="91" customFormat="1" hidden="1">
      <c r="A504" s="107" t="str">
        <f>Invoice!F506</f>
        <v>Exchange rate :</v>
      </c>
      <c r="B504" s="86">
        <f>Invoice!C506</f>
        <v>0</v>
      </c>
      <c r="C504" s="87">
        <f>Invoice!B506</f>
        <v>0</v>
      </c>
      <c r="D504" s="92">
        <f t="shared" si="20"/>
        <v>0</v>
      </c>
      <c r="E504" s="92">
        <f t="shared" si="21"/>
        <v>0</v>
      </c>
      <c r="F504" s="93">
        <f>Invoice!G506</f>
        <v>0</v>
      </c>
      <c r="G504" s="94">
        <f t="shared" si="22"/>
        <v>0</v>
      </c>
    </row>
    <row r="505" spans="1:7" s="91" customFormat="1" hidden="1">
      <c r="A505" s="107" t="str">
        <f>Invoice!F507</f>
        <v>Exchange rate :</v>
      </c>
      <c r="B505" s="86">
        <f>Invoice!C507</f>
        <v>0</v>
      </c>
      <c r="C505" s="87">
        <f>Invoice!B507</f>
        <v>0</v>
      </c>
      <c r="D505" s="92">
        <f t="shared" si="20"/>
        <v>0</v>
      </c>
      <c r="E505" s="92">
        <f t="shared" si="21"/>
        <v>0</v>
      </c>
      <c r="F505" s="93">
        <f>Invoice!G507</f>
        <v>0</v>
      </c>
      <c r="G505" s="94">
        <f t="shared" si="22"/>
        <v>0</v>
      </c>
    </row>
    <row r="506" spans="1:7" s="91" customFormat="1" hidden="1">
      <c r="A506" s="107" t="str">
        <f>Invoice!F508</f>
        <v>Exchange rate :</v>
      </c>
      <c r="B506" s="86">
        <f>Invoice!C508</f>
        <v>0</v>
      </c>
      <c r="C506" s="87">
        <f>Invoice!B508</f>
        <v>0</v>
      </c>
      <c r="D506" s="92">
        <f t="shared" si="20"/>
        <v>0</v>
      </c>
      <c r="E506" s="92">
        <f t="shared" si="21"/>
        <v>0</v>
      </c>
      <c r="F506" s="93">
        <f>Invoice!G508</f>
        <v>0</v>
      </c>
      <c r="G506" s="94">
        <f t="shared" si="22"/>
        <v>0</v>
      </c>
    </row>
    <row r="507" spans="1:7" s="91" customFormat="1" hidden="1">
      <c r="A507" s="107" t="str">
        <f>Invoice!F509</f>
        <v>Exchange rate :</v>
      </c>
      <c r="B507" s="86">
        <f>Invoice!C509</f>
        <v>0</v>
      </c>
      <c r="C507" s="87">
        <f>Invoice!B509</f>
        <v>0</v>
      </c>
      <c r="D507" s="92">
        <f t="shared" si="20"/>
        <v>0</v>
      </c>
      <c r="E507" s="92">
        <f t="shared" si="21"/>
        <v>0</v>
      </c>
      <c r="F507" s="93">
        <f>Invoice!G509</f>
        <v>0</v>
      </c>
      <c r="G507" s="94">
        <f t="shared" si="22"/>
        <v>0</v>
      </c>
    </row>
    <row r="508" spans="1:7" s="91" customFormat="1" hidden="1">
      <c r="A508" s="107" t="str">
        <f>Invoice!F510</f>
        <v>Exchange rate :</v>
      </c>
      <c r="B508" s="86">
        <f>Invoice!C510</f>
        <v>0</v>
      </c>
      <c r="C508" s="87">
        <f>Invoice!B510</f>
        <v>0</v>
      </c>
      <c r="D508" s="92">
        <f t="shared" si="20"/>
        <v>0</v>
      </c>
      <c r="E508" s="92">
        <f t="shared" si="21"/>
        <v>0</v>
      </c>
      <c r="F508" s="93">
        <f>Invoice!G510</f>
        <v>0</v>
      </c>
      <c r="G508" s="94">
        <f t="shared" si="22"/>
        <v>0</v>
      </c>
    </row>
    <row r="509" spans="1:7" s="91" customFormat="1" hidden="1">
      <c r="A509" s="107" t="str">
        <f>Invoice!F511</f>
        <v>Exchange rate :</v>
      </c>
      <c r="B509" s="86">
        <f>Invoice!C511</f>
        <v>0</v>
      </c>
      <c r="C509" s="87">
        <f>Invoice!B511</f>
        <v>0</v>
      </c>
      <c r="D509" s="92">
        <f t="shared" si="20"/>
        <v>0</v>
      </c>
      <c r="E509" s="92">
        <f t="shared" si="21"/>
        <v>0</v>
      </c>
      <c r="F509" s="93">
        <f>Invoice!G511</f>
        <v>0</v>
      </c>
      <c r="G509" s="94">
        <f t="shared" si="22"/>
        <v>0</v>
      </c>
    </row>
    <row r="510" spans="1:7" s="91" customFormat="1" hidden="1">
      <c r="A510" s="107" t="str">
        <f>Invoice!F512</f>
        <v>Exchange rate :</v>
      </c>
      <c r="B510" s="86">
        <f>Invoice!C512</f>
        <v>0</v>
      </c>
      <c r="C510" s="87">
        <f>Invoice!B512</f>
        <v>0</v>
      </c>
      <c r="D510" s="92">
        <f t="shared" si="20"/>
        <v>0</v>
      </c>
      <c r="E510" s="92">
        <f t="shared" si="21"/>
        <v>0</v>
      </c>
      <c r="F510" s="93">
        <f>Invoice!G512</f>
        <v>0</v>
      </c>
      <c r="G510" s="94">
        <f t="shared" si="22"/>
        <v>0</v>
      </c>
    </row>
    <row r="511" spans="1:7" s="91" customFormat="1" hidden="1">
      <c r="A511" s="107" t="str">
        <f>Invoice!F513</f>
        <v>Exchange rate :</v>
      </c>
      <c r="B511" s="86">
        <f>Invoice!C513</f>
        <v>0</v>
      </c>
      <c r="C511" s="87">
        <f>Invoice!B513</f>
        <v>0</v>
      </c>
      <c r="D511" s="92">
        <f t="shared" si="20"/>
        <v>0</v>
      </c>
      <c r="E511" s="92">
        <f t="shared" si="21"/>
        <v>0</v>
      </c>
      <c r="F511" s="93">
        <f>Invoice!G513</f>
        <v>0</v>
      </c>
      <c r="G511" s="94">
        <f t="shared" si="22"/>
        <v>0</v>
      </c>
    </row>
    <row r="512" spans="1:7" s="91" customFormat="1" hidden="1">
      <c r="A512" s="107" t="str">
        <f>Invoice!F514</f>
        <v>Exchange rate :</v>
      </c>
      <c r="B512" s="86">
        <f>Invoice!C514</f>
        <v>0</v>
      </c>
      <c r="C512" s="87">
        <f>Invoice!B514</f>
        <v>0</v>
      </c>
      <c r="D512" s="92">
        <f t="shared" si="20"/>
        <v>0</v>
      </c>
      <c r="E512" s="92">
        <f t="shared" si="21"/>
        <v>0</v>
      </c>
      <c r="F512" s="93">
        <f>Invoice!G514</f>
        <v>0</v>
      </c>
      <c r="G512" s="94">
        <f t="shared" si="22"/>
        <v>0</v>
      </c>
    </row>
    <row r="513" spans="1:7" s="91" customFormat="1" hidden="1">
      <c r="A513" s="107" t="str">
        <f>Invoice!F515</f>
        <v>Exchange rate :</v>
      </c>
      <c r="B513" s="86">
        <f>Invoice!C515</f>
        <v>0</v>
      </c>
      <c r="C513" s="87">
        <f>Invoice!B515</f>
        <v>0</v>
      </c>
      <c r="D513" s="92">
        <f t="shared" ref="D513:D576" si="23">F513/$D$14</f>
        <v>0</v>
      </c>
      <c r="E513" s="92">
        <f t="shared" ref="E513:E576" si="24">G513/$D$14</f>
        <v>0</v>
      </c>
      <c r="F513" s="93">
        <f>Invoice!G515</f>
        <v>0</v>
      </c>
      <c r="G513" s="94">
        <f t="shared" ref="G513:G576" si="25">C513*F513</f>
        <v>0</v>
      </c>
    </row>
    <row r="514" spans="1:7" s="91" customFormat="1" hidden="1">
      <c r="A514" s="107" t="str">
        <f>Invoice!F516</f>
        <v>Exchange rate :</v>
      </c>
      <c r="B514" s="86">
        <f>Invoice!C516</f>
        <v>0</v>
      </c>
      <c r="C514" s="87">
        <f>Invoice!B516</f>
        <v>0</v>
      </c>
      <c r="D514" s="92">
        <f t="shared" si="23"/>
        <v>0</v>
      </c>
      <c r="E514" s="92">
        <f t="shared" si="24"/>
        <v>0</v>
      </c>
      <c r="F514" s="93">
        <f>Invoice!G516</f>
        <v>0</v>
      </c>
      <c r="G514" s="94">
        <f t="shared" si="25"/>
        <v>0</v>
      </c>
    </row>
    <row r="515" spans="1:7" s="91" customFormat="1" hidden="1">
      <c r="A515" s="107" t="str">
        <f>Invoice!F517</f>
        <v>Exchange rate :</v>
      </c>
      <c r="B515" s="86">
        <f>Invoice!C517</f>
        <v>0</v>
      </c>
      <c r="C515" s="87">
        <f>Invoice!B517</f>
        <v>0</v>
      </c>
      <c r="D515" s="92">
        <f t="shared" si="23"/>
        <v>0</v>
      </c>
      <c r="E515" s="92">
        <f t="shared" si="24"/>
        <v>0</v>
      </c>
      <c r="F515" s="93">
        <f>Invoice!G517</f>
        <v>0</v>
      </c>
      <c r="G515" s="94">
        <f t="shared" si="25"/>
        <v>0</v>
      </c>
    </row>
    <row r="516" spans="1:7" s="91" customFormat="1" hidden="1">
      <c r="A516" s="107" t="str">
        <f>Invoice!F518</f>
        <v>Exchange rate :</v>
      </c>
      <c r="B516" s="86">
        <f>Invoice!C518</f>
        <v>0</v>
      </c>
      <c r="C516" s="87">
        <f>Invoice!B518</f>
        <v>0</v>
      </c>
      <c r="D516" s="92">
        <f t="shared" si="23"/>
        <v>0</v>
      </c>
      <c r="E516" s="92">
        <f t="shared" si="24"/>
        <v>0</v>
      </c>
      <c r="F516" s="93">
        <f>Invoice!G518</f>
        <v>0</v>
      </c>
      <c r="G516" s="94">
        <f t="shared" si="25"/>
        <v>0</v>
      </c>
    </row>
    <row r="517" spans="1:7" s="91" customFormat="1" hidden="1">
      <c r="A517" s="107" t="str">
        <f>Invoice!F519</f>
        <v>Exchange rate :</v>
      </c>
      <c r="B517" s="86">
        <f>Invoice!C519</f>
        <v>0</v>
      </c>
      <c r="C517" s="87">
        <f>Invoice!B519</f>
        <v>0</v>
      </c>
      <c r="D517" s="92">
        <f t="shared" si="23"/>
        <v>0</v>
      </c>
      <c r="E517" s="92">
        <f t="shared" si="24"/>
        <v>0</v>
      </c>
      <c r="F517" s="93">
        <f>Invoice!G519</f>
        <v>0</v>
      </c>
      <c r="G517" s="94">
        <f t="shared" si="25"/>
        <v>0</v>
      </c>
    </row>
    <row r="518" spans="1:7" s="91" customFormat="1" hidden="1">
      <c r="A518" s="107" t="str">
        <f>Invoice!F520</f>
        <v>Exchange rate :</v>
      </c>
      <c r="B518" s="86">
        <f>Invoice!C520</f>
        <v>0</v>
      </c>
      <c r="C518" s="87">
        <f>Invoice!B520</f>
        <v>0</v>
      </c>
      <c r="D518" s="92">
        <f t="shared" si="23"/>
        <v>0</v>
      </c>
      <c r="E518" s="92">
        <f t="shared" si="24"/>
        <v>0</v>
      </c>
      <c r="F518" s="93">
        <f>Invoice!G520</f>
        <v>0</v>
      </c>
      <c r="G518" s="94">
        <f t="shared" si="25"/>
        <v>0</v>
      </c>
    </row>
    <row r="519" spans="1:7" s="91" customFormat="1" hidden="1">
      <c r="A519" s="107" t="str">
        <f>Invoice!F521</f>
        <v>Exchange rate :</v>
      </c>
      <c r="B519" s="86">
        <f>Invoice!C521</f>
        <v>0</v>
      </c>
      <c r="C519" s="87">
        <f>Invoice!B521</f>
        <v>0</v>
      </c>
      <c r="D519" s="92">
        <f t="shared" si="23"/>
        <v>0</v>
      </c>
      <c r="E519" s="92">
        <f t="shared" si="24"/>
        <v>0</v>
      </c>
      <c r="F519" s="93">
        <f>Invoice!G521</f>
        <v>0</v>
      </c>
      <c r="G519" s="94">
        <f t="shared" si="25"/>
        <v>0</v>
      </c>
    </row>
    <row r="520" spans="1:7" s="91" customFormat="1" hidden="1">
      <c r="A520" s="107" t="str">
        <f>Invoice!F522</f>
        <v>Exchange rate :</v>
      </c>
      <c r="B520" s="86">
        <f>Invoice!C522</f>
        <v>0</v>
      </c>
      <c r="C520" s="87">
        <f>Invoice!B522</f>
        <v>0</v>
      </c>
      <c r="D520" s="92">
        <f t="shared" si="23"/>
        <v>0</v>
      </c>
      <c r="E520" s="92">
        <f t="shared" si="24"/>
        <v>0</v>
      </c>
      <c r="F520" s="93">
        <f>Invoice!G522</f>
        <v>0</v>
      </c>
      <c r="G520" s="94">
        <f t="shared" si="25"/>
        <v>0</v>
      </c>
    </row>
    <row r="521" spans="1:7" s="91" customFormat="1" hidden="1">
      <c r="A521" s="107" t="str">
        <f>Invoice!F523</f>
        <v>Exchange rate :</v>
      </c>
      <c r="B521" s="86">
        <f>Invoice!C523</f>
        <v>0</v>
      </c>
      <c r="C521" s="87">
        <f>Invoice!B523</f>
        <v>0</v>
      </c>
      <c r="D521" s="92">
        <f t="shared" si="23"/>
        <v>0</v>
      </c>
      <c r="E521" s="92">
        <f t="shared" si="24"/>
        <v>0</v>
      </c>
      <c r="F521" s="93">
        <f>Invoice!G523</f>
        <v>0</v>
      </c>
      <c r="G521" s="94">
        <f t="shared" si="25"/>
        <v>0</v>
      </c>
    </row>
    <row r="522" spans="1:7" s="91" customFormat="1" hidden="1">
      <c r="A522" s="107" t="str">
        <f>Invoice!F524</f>
        <v>Exchange rate :</v>
      </c>
      <c r="B522" s="86">
        <f>Invoice!C524</f>
        <v>0</v>
      </c>
      <c r="C522" s="87">
        <f>Invoice!B524</f>
        <v>0</v>
      </c>
      <c r="D522" s="92">
        <f t="shared" si="23"/>
        <v>0</v>
      </c>
      <c r="E522" s="92">
        <f t="shared" si="24"/>
        <v>0</v>
      </c>
      <c r="F522" s="93">
        <f>Invoice!G524</f>
        <v>0</v>
      </c>
      <c r="G522" s="94">
        <f t="shared" si="25"/>
        <v>0</v>
      </c>
    </row>
    <row r="523" spans="1:7" s="91" customFormat="1" hidden="1">
      <c r="A523" s="107" t="str">
        <f>Invoice!F525</f>
        <v>Exchange rate :</v>
      </c>
      <c r="B523" s="86">
        <f>Invoice!C525</f>
        <v>0</v>
      </c>
      <c r="C523" s="87">
        <f>Invoice!B525</f>
        <v>0</v>
      </c>
      <c r="D523" s="92">
        <f t="shared" si="23"/>
        <v>0</v>
      </c>
      <c r="E523" s="92">
        <f t="shared" si="24"/>
        <v>0</v>
      </c>
      <c r="F523" s="93">
        <f>Invoice!G525</f>
        <v>0</v>
      </c>
      <c r="G523" s="94">
        <f t="shared" si="25"/>
        <v>0</v>
      </c>
    </row>
    <row r="524" spans="1:7" s="91" customFormat="1" hidden="1">
      <c r="A524" s="107" t="str">
        <f>Invoice!F526</f>
        <v>Exchange rate :</v>
      </c>
      <c r="B524" s="86">
        <f>Invoice!C526</f>
        <v>0</v>
      </c>
      <c r="C524" s="87">
        <f>Invoice!B526</f>
        <v>0</v>
      </c>
      <c r="D524" s="92">
        <f t="shared" si="23"/>
        <v>0</v>
      </c>
      <c r="E524" s="92">
        <f t="shared" si="24"/>
        <v>0</v>
      </c>
      <c r="F524" s="93">
        <f>Invoice!G526</f>
        <v>0</v>
      </c>
      <c r="G524" s="94">
        <f t="shared" si="25"/>
        <v>0</v>
      </c>
    </row>
    <row r="525" spans="1:7" s="91" customFormat="1" hidden="1">
      <c r="A525" s="107" t="str">
        <f>Invoice!F527</f>
        <v>Exchange rate :</v>
      </c>
      <c r="B525" s="86">
        <f>Invoice!C527</f>
        <v>0</v>
      </c>
      <c r="C525" s="87">
        <f>Invoice!B527</f>
        <v>0</v>
      </c>
      <c r="D525" s="92">
        <f t="shared" si="23"/>
        <v>0</v>
      </c>
      <c r="E525" s="92">
        <f t="shared" si="24"/>
        <v>0</v>
      </c>
      <c r="F525" s="93">
        <f>Invoice!G527</f>
        <v>0</v>
      </c>
      <c r="G525" s="94">
        <f t="shared" si="25"/>
        <v>0</v>
      </c>
    </row>
    <row r="526" spans="1:7" s="91" customFormat="1" hidden="1">
      <c r="A526" s="107" t="str">
        <f>Invoice!F528</f>
        <v>Exchange rate :</v>
      </c>
      <c r="B526" s="86">
        <f>Invoice!C528</f>
        <v>0</v>
      </c>
      <c r="C526" s="87">
        <f>Invoice!B528</f>
        <v>0</v>
      </c>
      <c r="D526" s="92">
        <f t="shared" si="23"/>
        <v>0</v>
      </c>
      <c r="E526" s="92">
        <f t="shared" si="24"/>
        <v>0</v>
      </c>
      <c r="F526" s="93">
        <f>Invoice!G528</f>
        <v>0</v>
      </c>
      <c r="G526" s="94">
        <f t="shared" si="25"/>
        <v>0</v>
      </c>
    </row>
    <row r="527" spans="1:7" s="91" customFormat="1" hidden="1">
      <c r="A527" s="107" t="str">
        <f>Invoice!F529</f>
        <v>Exchange rate :</v>
      </c>
      <c r="B527" s="86">
        <f>Invoice!C529</f>
        <v>0</v>
      </c>
      <c r="C527" s="87">
        <f>Invoice!B529</f>
        <v>0</v>
      </c>
      <c r="D527" s="92">
        <f t="shared" si="23"/>
        <v>0</v>
      </c>
      <c r="E527" s="92">
        <f t="shared" si="24"/>
        <v>0</v>
      </c>
      <c r="F527" s="93">
        <f>Invoice!G529</f>
        <v>0</v>
      </c>
      <c r="G527" s="94">
        <f t="shared" si="25"/>
        <v>0</v>
      </c>
    </row>
    <row r="528" spans="1:7" s="91" customFormat="1" hidden="1">
      <c r="A528" s="107" t="str">
        <f>Invoice!F530</f>
        <v>Exchange rate :</v>
      </c>
      <c r="B528" s="86">
        <f>Invoice!C530</f>
        <v>0</v>
      </c>
      <c r="C528" s="87">
        <f>Invoice!B530</f>
        <v>0</v>
      </c>
      <c r="D528" s="92">
        <f t="shared" si="23"/>
        <v>0</v>
      </c>
      <c r="E528" s="92">
        <f t="shared" si="24"/>
        <v>0</v>
      </c>
      <c r="F528" s="93">
        <f>Invoice!G530</f>
        <v>0</v>
      </c>
      <c r="G528" s="94">
        <f t="shared" si="25"/>
        <v>0</v>
      </c>
    </row>
    <row r="529" spans="1:7" s="91" customFormat="1" hidden="1">
      <c r="A529" s="107" t="str">
        <f>Invoice!F531</f>
        <v>Exchange rate :</v>
      </c>
      <c r="B529" s="86">
        <f>Invoice!C531</f>
        <v>0</v>
      </c>
      <c r="C529" s="87">
        <f>Invoice!B531</f>
        <v>0</v>
      </c>
      <c r="D529" s="92">
        <f t="shared" si="23"/>
        <v>0</v>
      </c>
      <c r="E529" s="92">
        <f t="shared" si="24"/>
        <v>0</v>
      </c>
      <c r="F529" s="93">
        <f>Invoice!G531</f>
        <v>0</v>
      </c>
      <c r="G529" s="94">
        <f t="shared" si="25"/>
        <v>0</v>
      </c>
    </row>
    <row r="530" spans="1:7" s="91" customFormat="1" hidden="1">
      <c r="A530" s="107" t="str">
        <f>Invoice!F532</f>
        <v>Exchange rate :</v>
      </c>
      <c r="B530" s="86">
        <f>Invoice!C532</f>
        <v>0</v>
      </c>
      <c r="C530" s="87">
        <f>Invoice!B532</f>
        <v>0</v>
      </c>
      <c r="D530" s="92">
        <f t="shared" si="23"/>
        <v>0</v>
      </c>
      <c r="E530" s="92">
        <f t="shared" si="24"/>
        <v>0</v>
      </c>
      <c r="F530" s="93">
        <f>Invoice!G532</f>
        <v>0</v>
      </c>
      <c r="G530" s="94">
        <f t="shared" si="25"/>
        <v>0</v>
      </c>
    </row>
    <row r="531" spans="1:7" s="91" customFormat="1" hidden="1">
      <c r="A531" s="107" t="str">
        <f>Invoice!F533</f>
        <v>Exchange rate :</v>
      </c>
      <c r="B531" s="86">
        <f>Invoice!C533</f>
        <v>0</v>
      </c>
      <c r="C531" s="87">
        <f>Invoice!B533</f>
        <v>0</v>
      </c>
      <c r="D531" s="92">
        <f t="shared" si="23"/>
        <v>0</v>
      </c>
      <c r="E531" s="92">
        <f t="shared" si="24"/>
        <v>0</v>
      </c>
      <c r="F531" s="93">
        <f>Invoice!G533</f>
        <v>0</v>
      </c>
      <c r="G531" s="94">
        <f t="shared" si="25"/>
        <v>0</v>
      </c>
    </row>
    <row r="532" spans="1:7" s="91" customFormat="1" hidden="1">
      <c r="A532" s="107" t="str">
        <f>Invoice!F534</f>
        <v>Exchange rate :</v>
      </c>
      <c r="B532" s="86">
        <f>Invoice!C534</f>
        <v>0</v>
      </c>
      <c r="C532" s="87">
        <f>Invoice!B534</f>
        <v>0</v>
      </c>
      <c r="D532" s="92">
        <f t="shared" si="23"/>
        <v>0</v>
      </c>
      <c r="E532" s="92">
        <f t="shared" si="24"/>
        <v>0</v>
      </c>
      <c r="F532" s="93">
        <f>Invoice!G534</f>
        <v>0</v>
      </c>
      <c r="G532" s="94">
        <f t="shared" si="25"/>
        <v>0</v>
      </c>
    </row>
    <row r="533" spans="1:7" s="91" customFormat="1" hidden="1">
      <c r="A533" s="107" t="str">
        <f>Invoice!F535</f>
        <v>Exchange rate :</v>
      </c>
      <c r="B533" s="86">
        <f>Invoice!C535</f>
        <v>0</v>
      </c>
      <c r="C533" s="87">
        <f>Invoice!B535</f>
        <v>0</v>
      </c>
      <c r="D533" s="92">
        <f t="shared" si="23"/>
        <v>0</v>
      </c>
      <c r="E533" s="92">
        <f t="shared" si="24"/>
        <v>0</v>
      </c>
      <c r="F533" s="93">
        <f>Invoice!G535</f>
        <v>0</v>
      </c>
      <c r="G533" s="94">
        <f t="shared" si="25"/>
        <v>0</v>
      </c>
    </row>
    <row r="534" spans="1:7" s="91" customFormat="1" hidden="1">
      <c r="A534" s="107" t="str">
        <f>Invoice!F536</f>
        <v>Exchange rate :</v>
      </c>
      <c r="B534" s="86">
        <f>Invoice!C536</f>
        <v>0</v>
      </c>
      <c r="C534" s="87">
        <f>Invoice!B536</f>
        <v>0</v>
      </c>
      <c r="D534" s="92">
        <f t="shared" si="23"/>
        <v>0</v>
      </c>
      <c r="E534" s="92">
        <f t="shared" si="24"/>
        <v>0</v>
      </c>
      <c r="F534" s="93">
        <f>Invoice!G536</f>
        <v>0</v>
      </c>
      <c r="G534" s="94">
        <f t="shared" si="25"/>
        <v>0</v>
      </c>
    </row>
    <row r="535" spans="1:7" s="91" customFormat="1" hidden="1">
      <c r="A535" s="107" t="str">
        <f>Invoice!F537</f>
        <v>Exchange rate :</v>
      </c>
      <c r="B535" s="86">
        <f>Invoice!C537</f>
        <v>0</v>
      </c>
      <c r="C535" s="87">
        <f>Invoice!B537</f>
        <v>0</v>
      </c>
      <c r="D535" s="92">
        <f t="shared" si="23"/>
        <v>0</v>
      </c>
      <c r="E535" s="92">
        <f t="shared" si="24"/>
        <v>0</v>
      </c>
      <c r="F535" s="93">
        <f>Invoice!G537</f>
        <v>0</v>
      </c>
      <c r="G535" s="94">
        <f t="shared" si="25"/>
        <v>0</v>
      </c>
    </row>
    <row r="536" spans="1:7" s="91" customFormat="1" hidden="1">
      <c r="A536" s="107" t="str">
        <f>Invoice!F538</f>
        <v>Exchange rate :</v>
      </c>
      <c r="B536" s="86">
        <f>Invoice!C538</f>
        <v>0</v>
      </c>
      <c r="C536" s="87">
        <f>Invoice!B538</f>
        <v>0</v>
      </c>
      <c r="D536" s="92">
        <f t="shared" si="23"/>
        <v>0</v>
      </c>
      <c r="E536" s="92">
        <f t="shared" si="24"/>
        <v>0</v>
      </c>
      <c r="F536" s="93">
        <f>Invoice!G538</f>
        <v>0</v>
      </c>
      <c r="G536" s="94">
        <f t="shared" si="25"/>
        <v>0</v>
      </c>
    </row>
    <row r="537" spans="1:7" s="91" customFormat="1" hidden="1">
      <c r="A537" s="107" t="str">
        <f>Invoice!F539</f>
        <v>Exchange rate :</v>
      </c>
      <c r="B537" s="86">
        <f>Invoice!C539</f>
        <v>0</v>
      </c>
      <c r="C537" s="87">
        <f>Invoice!B539</f>
        <v>0</v>
      </c>
      <c r="D537" s="92">
        <f t="shared" si="23"/>
        <v>0</v>
      </c>
      <c r="E537" s="92">
        <f t="shared" si="24"/>
        <v>0</v>
      </c>
      <c r="F537" s="93">
        <f>Invoice!G539</f>
        <v>0</v>
      </c>
      <c r="G537" s="94">
        <f t="shared" si="25"/>
        <v>0</v>
      </c>
    </row>
    <row r="538" spans="1:7" s="91" customFormat="1" hidden="1">
      <c r="A538" s="107" t="str">
        <f>Invoice!F540</f>
        <v>Exchange rate :</v>
      </c>
      <c r="B538" s="86">
        <f>Invoice!C540</f>
        <v>0</v>
      </c>
      <c r="C538" s="87">
        <f>Invoice!B540</f>
        <v>0</v>
      </c>
      <c r="D538" s="92">
        <f t="shared" si="23"/>
        <v>0</v>
      </c>
      <c r="E538" s="92">
        <f t="shared" si="24"/>
        <v>0</v>
      </c>
      <c r="F538" s="93">
        <f>Invoice!G540</f>
        <v>0</v>
      </c>
      <c r="G538" s="94">
        <f t="shared" si="25"/>
        <v>0</v>
      </c>
    </row>
    <row r="539" spans="1:7" s="91" customFormat="1" hidden="1">
      <c r="A539" s="107" t="str">
        <f>Invoice!F541</f>
        <v>Exchange rate :</v>
      </c>
      <c r="B539" s="86">
        <f>Invoice!C541</f>
        <v>0</v>
      </c>
      <c r="C539" s="87">
        <f>Invoice!B541</f>
        <v>0</v>
      </c>
      <c r="D539" s="92">
        <f t="shared" si="23"/>
        <v>0</v>
      </c>
      <c r="E539" s="92">
        <f t="shared" si="24"/>
        <v>0</v>
      </c>
      <c r="F539" s="93">
        <f>Invoice!G541</f>
        <v>0</v>
      </c>
      <c r="G539" s="94">
        <f t="shared" si="25"/>
        <v>0</v>
      </c>
    </row>
    <row r="540" spans="1:7" s="91" customFormat="1" hidden="1">
      <c r="A540" s="107" t="str">
        <f>Invoice!F542</f>
        <v>Exchange rate :</v>
      </c>
      <c r="B540" s="86">
        <f>Invoice!C542</f>
        <v>0</v>
      </c>
      <c r="C540" s="87">
        <f>Invoice!B542</f>
        <v>0</v>
      </c>
      <c r="D540" s="92">
        <f t="shared" si="23"/>
        <v>0</v>
      </c>
      <c r="E540" s="92">
        <f t="shared" si="24"/>
        <v>0</v>
      </c>
      <c r="F540" s="93">
        <f>Invoice!G542</f>
        <v>0</v>
      </c>
      <c r="G540" s="94">
        <f t="shared" si="25"/>
        <v>0</v>
      </c>
    </row>
    <row r="541" spans="1:7" s="91" customFormat="1" hidden="1">
      <c r="A541" s="107" t="str">
        <f>Invoice!F543</f>
        <v>Exchange rate :</v>
      </c>
      <c r="B541" s="86">
        <f>Invoice!C543</f>
        <v>0</v>
      </c>
      <c r="C541" s="87">
        <f>Invoice!B543</f>
        <v>0</v>
      </c>
      <c r="D541" s="92">
        <f t="shared" si="23"/>
        <v>0</v>
      </c>
      <c r="E541" s="92">
        <f t="shared" si="24"/>
        <v>0</v>
      </c>
      <c r="F541" s="93">
        <f>Invoice!G543</f>
        <v>0</v>
      </c>
      <c r="G541" s="94">
        <f t="shared" si="25"/>
        <v>0</v>
      </c>
    </row>
    <row r="542" spans="1:7" s="91" customFormat="1" hidden="1">
      <c r="A542" s="107" t="str">
        <f>Invoice!F544</f>
        <v>Exchange rate :</v>
      </c>
      <c r="B542" s="86">
        <f>Invoice!C544</f>
        <v>0</v>
      </c>
      <c r="C542" s="87">
        <f>Invoice!B544</f>
        <v>0</v>
      </c>
      <c r="D542" s="92">
        <f t="shared" si="23"/>
        <v>0</v>
      </c>
      <c r="E542" s="92">
        <f t="shared" si="24"/>
        <v>0</v>
      </c>
      <c r="F542" s="93">
        <f>Invoice!G544</f>
        <v>0</v>
      </c>
      <c r="G542" s="94">
        <f t="shared" si="25"/>
        <v>0</v>
      </c>
    </row>
    <row r="543" spans="1:7" s="91" customFormat="1" hidden="1">
      <c r="A543" s="107" t="str">
        <f>Invoice!F545</f>
        <v>Exchange rate :</v>
      </c>
      <c r="B543" s="86">
        <f>Invoice!C545</f>
        <v>0</v>
      </c>
      <c r="C543" s="87">
        <f>Invoice!B545</f>
        <v>0</v>
      </c>
      <c r="D543" s="92">
        <f t="shared" si="23"/>
        <v>0</v>
      </c>
      <c r="E543" s="92">
        <f t="shared" si="24"/>
        <v>0</v>
      </c>
      <c r="F543" s="93">
        <f>Invoice!G545</f>
        <v>0</v>
      </c>
      <c r="G543" s="94">
        <f t="shared" si="25"/>
        <v>0</v>
      </c>
    </row>
    <row r="544" spans="1:7" s="91" customFormat="1" hidden="1">
      <c r="A544" s="107" t="str">
        <f>Invoice!F546</f>
        <v>Exchange rate :</v>
      </c>
      <c r="B544" s="86">
        <f>Invoice!C546</f>
        <v>0</v>
      </c>
      <c r="C544" s="87">
        <f>Invoice!B546</f>
        <v>0</v>
      </c>
      <c r="D544" s="92">
        <f t="shared" si="23"/>
        <v>0</v>
      </c>
      <c r="E544" s="92">
        <f t="shared" si="24"/>
        <v>0</v>
      </c>
      <c r="F544" s="93">
        <f>Invoice!G546</f>
        <v>0</v>
      </c>
      <c r="G544" s="94">
        <f t="shared" si="25"/>
        <v>0</v>
      </c>
    </row>
    <row r="545" spans="1:7" s="91" customFormat="1" hidden="1">
      <c r="A545" s="107" t="str">
        <f>Invoice!F547</f>
        <v>Exchange rate :</v>
      </c>
      <c r="B545" s="86">
        <f>Invoice!C547</f>
        <v>0</v>
      </c>
      <c r="C545" s="87">
        <f>Invoice!B547</f>
        <v>0</v>
      </c>
      <c r="D545" s="92">
        <f t="shared" si="23"/>
        <v>0</v>
      </c>
      <c r="E545" s="92">
        <f t="shared" si="24"/>
        <v>0</v>
      </c>
      <c r="F545" s="93">
        <f>Invoice!G547</f>
        <v>0</v>
      </c>
      <c r="G545" s="94">
        <f t="shared" si="25"/>
        <v>0</v>
      </c>
    </row>
    <row r="546" spans="1:7" s="91" customFormat="1" hidden="1">
      <c r="A546" s="107" t="str">
        <f>Invoice!F548</f>
        <v>Exchange rate :</v>
      </c>
      <c r="B546" s="86">
        <f>Invoice!C548</f>
        <v>0</v>
      </c>
      <c r="C546" s="87">
        <f>Invoice!B548</f>
        <v>0</v>
      </c>
      <c r="D546" s="92">
        <f t="shared" si="23"/>
        <v>0</v>
      </c>
      <c r="E546" s="92">
        <f t="shared" si="24"/>
        <v>0</v>
      </c>
      <c r="F546" s="93">
        <f>Invoice!G548</f>
        <v>0</v>
      </c>
      <c r="G546" s="94">
        <f t="shared" si="25"/>
        <v>0</v>
      </c>
    </row>
    <row r="547" spans="1:7" s="91" customFormat="1" hidden="1">
      <c r="A547" s="107" t="str">
        <f>Invoice!F549</f>
        <v>Exchange rate :</v>
      </c>
      <c r="B547" s="86">
        <f>Invoice!C549</f>
        <v>0</v>
      </c>
      <c r="C547" s="87">
        <f>Invoice!B549</f>
        <v>0</v>
      </c>
      <c r="D547" s="92">
        <f t="shared" si="23"/>
        <v>0</v>
      </c>
      <c r="E547" s="92">
        <f t="shared" si="24"/>
        <v>0</v>
      </c>
      <c r="F547" s="93">
        <f>Invoice!G549</f>
        <v>0</v>
      </c>
      <c r="G547" s="94">
        <f t="shared" si="25"/>
        <v>0</v>
      </c>
    </row>
    <row r="548" spans="1:7" s="91" customFormat="1" hidden="1">
      <c r="A548" s="107" t="str">
        <f>Invoice!F550</f>
        <v>Exchange rate :</v>
      </c>
      <c r="B548" s="86">
        <f>Invoice!C550</f>
        <v>0</v>
      </c>
      <c r="C548" s="87">
        <f>Invoice!B550</f>
        <v>0</v>
      </c>
      <c r="D548" s="92">
        <f t="shared" si="23"/>
        <v>0</v>
      </c>
      <c r="E548" s="92">
        <f t="shared" si="24"/>
        <v>0</v>
      </c>
      <c r="F548" s="93">
        <f>Invoice!G550</f>
        <v>0</v>
      </c>
      <c r="G548" s="94">
        <f t="shared" si="25"/>
        <v>0</v>
      </c>
    </row>
    <row r="549" spans="1:7" s="91" customFormat="1" hidden="1">
      <c r="A549" s="107" t="str">
        <f>Invoice!F551</f>
        <v>Exchange rate :</v>
      </c>
      <c r="B549" s="86">
        <f>Invoice!C551</f>
        <v>0</v>
      </c>
      <c r="C549" s="87">
        <f>Invoice!B551</f>
        <v>0</v>
      </c>
      <c r="D549" s="92">
        <f t="shared" si="23"/>
        <v>0</v>
      </c>
      <c r="E549" s="92">
        <f t="shared" si="24"/>
        <v>0</v>
      </c>
      <c r="F549" s="93">
        <f>Invoice!G551</f>
        <v>0</v>
      </c>
      <c r="G549" s="94">
        <f t="shared" si="25"/>
        <v>0</v>
      </c>
    </row>
    <row r="550" spans="1:7" s="91" customFormat="1" hidden="1">
      <c r="A550" s="107" t="str">
        <f>Invoice!F552</f>
        <v>Exchange rate :</v>
      </c>
      <c r="B550" s="86">
        <f>Invoice!C552</f>
        <v>0</v>
      </c>
      <c r="C550" s="87">
        <f>Invoice!B552</f>
        <v>0</v>
      </c>
      <c r="D550" s="92">
        <f t="shared" si="23"/>
        <v>0</v>
      </c>
      <c r="E550" s="92">
        <f t="shared" si="24"/>
        <v>0</v>
      </c>
      <c r="F550" s="93">
        <f>Invoice!G552</f>
        <v>0</v>
      </c>
      <c r="G550" s="94">
        <f t="shared" si="25"/>
        <v>0</v>
      </c>
    </row>
    <row r="551" spans="1:7" s="91" customFormat="1" hidden="1">
      <c r="A551" s="107" t="str">
        <f>Invoice!F553</f>
        <v>Exchange rate :</v>
      </c>
      <c r="B551" s="86">
        <f>Invoice!C553</f>
        <v>0</v>
      </c>
      <c r="C551" s="87">
        <f>Invoice!B553</f>
        <v>0</v>
      </c>
      <c r="D551" s="92">
        <f t="shared" si="23"/>
        <v>0</v>
      </c>
      <c r="E551" s="92">
        <f t="shared" si="24"/>
        <v>0</v>
      </c>
      <c r="F551" s="93">
        <f>Invoice!G553</f>
        <v>0</v>
      </c>
      <c r="G551" s="94">
        <f t="shared" si="25"/>
        <v>0</v>
      </c>
    </row>
    <row r="552" spans="1:7" s="91" customFormat="1" hidden="1">
      <c r="A552" s="107" t="str">
        <f>Invoice!F554</f>
        <v>Exchange rate :</v>
      </c>
      <c r="B552" s="86">
        <f>Invoice!C554</f>
        <v>0</v>
      </c>
      <c r="C552" s="87">
        <f>Invoice!B554</f>
        <v>0</v>
      </c>
      <c r="D552" s="92">
        <f t="shared" si="23"/>
        <v>0</v>
      </c>
      <c r="E552" s="92">
        <f t="shared" si="24"/>
        <v>0</v>
      </c>
      <c r="F552" s="93">
        <f>Invoice!G554</f>
        <v>0</v>
      </c>
      <c r="G552" s="94">
        <f t="shared" si="25"/>
        <v>0</v>
      </c>
    </row>
    <row r="553" spans="1:7" s="91" customFormat="1" hidden="1">
      <c r="A553" s="107" t="str">
        <f>Invoice!F555</f>
        <v>Exchange rate :</v>
      </c>
      <c r="B553" s="86">
        <f>Invoice!C555</f>
        <v>0</v>
      </c>
      <c r="C553" s="87">
        <f>Invoice!B555</f>
        <v>0</v>
      </c>
      <c r="D553" s="92">
        <f t="shared" si="23"/>
        <v>0</v>
      </c>
      <c r="E553" s="92">
        <f t="shared" si="24"/>
        <v>0</v>
      </c>
      <c r="F553" s="93">
        <f>Invoice!G555</f>
        <v>0</v>
      </c>
      <c r="G553" s="94">
        <f t="shared" si="25"/>
        <v>0</v>
      </c>
    </row>
    <row r="554" spans="1:7" s="91" customFormat="1" hidden="1">
      <c r="A554" s="107" t="str">
        <f>Invoice!F556</f>
        <v>Exchange rate :</v>
      </c>
      <c r="B554" s="86">
        <f>Invoice!C556</f>
        <v>0</v>
      </c>
      <c r="C554" s="87">
        <f>Invoice!B556</f>
        <v>0</v>
      </c>
      <c r="D554" s="92">
        <f t="shared" si="23"/>
        <v>0</v>
      </c>
      <c r="E554" s="92">
        <f t="shared" si="24"/>
        <v>0</v>
      </c>
      <c r="F554" s="93">
        <f>Invoice!G556</f>
        <v>0</v>
      </c>
      <c r="G554" s="94">
        <f t="shared" si="25"/>
        <v>0</v>
      </c>
    </row>
    <row r="555" spans="1:7" s="91" customFormat="1" hidden="1">
      <c r="A555" s="107" t="str">
        <f>Invoice!F557</f>
        <v>Exchange rate :</v>
      </c>
      <c r="B555" s="86">
        <f>Invoice!C557</f>
        <v>0</v>
      </c>
      <c r="C555" s="87">
        <f>Invoice!B557</f>
        <v>0</v>
      </c>
      <c r="D555" s="92">
        <f t="shared" si="23"/>
        <v>0</v>
      </c>
      <c r="E555" s="92">
        <f t="shared" si="24"/>
        <v>0</v>
      </c>
      <c r="F555" s="93">
        <f>Invoice!G557</f>
        <v>0</v>
      </c>
      <c r="G555" s="94">
        <f t="shared" si="25"/>
        <v>0</v>
      </c>
    </row>
    <row r="556" spans="1:7" s="91" customFormat="1" hidden="1">
      <c r="A556" s="107" t="str">
        <f>Invoice!F558</f>
        <v>Exchange rate :</v>
      </c>
      <c r="B556" s="86">
        <f>Invoice!C558</f>
        <v>0</v>
      </c>
      <c r="C556" s="87">
        <f>Invoice!B558</f>
        <v>0</v>
      </c>
      <c r="D556" s="92">
        <f t="shared" si="23"/>
        <v>0</v>
      </c>
      <c r="E556" s="92">
        <f t="shared" si="24"/>
        <v>0</v>
      </c>
      <c r="F556" s="93">
        <f>Invoice!G558</f>
        <v>0</v>
      </c>
      <c r="G556" s="94">
        <f t="shared" si="25"/>
        <v>0</v>
      </c>
    </row>
    <row r="557" spans="1:7" s="91" customFormat="1" hidden="1">
      <c r="A557" s="107" t="str">
        <f>Invoice!F559</f>
        <v>Exchange rate :</v>
      </c>
      <c r="B557" s="86">
        <f>Invoice!C559</f>
        <v>0</v>
      </c>
      <c r="C557" s="87">
        <f>Invoice!B559</f>
        <v>0</v>
      </c>
      <c r="D557" s="92">
        <f t="shared" si="23"/>
        <v>0</v>
      </c>
      <c r="E557" s="92">
        <f t="shared" si="24"/>
        <v>0</v>
      </c>
      <c r="F557" s="93">
        <f>Invoice!G559</f>
        <v>0</v>
      </c>
      <c r="G557" s="94">
        <f t="shared" si="25"/>
        <v>0</v>
      </c>
    </row>
    <row r="558" spans="1:7" s="91" customFormat="1" hidden="1">
      <c r="A558" s="107" t="str">
        <f>Invoice!F560</f>
        <v>Exchange rate :</v>
      </c>
      <c r="B558" s="86">
        <f>Invoice!C560</f>
        <v>0</v>
      </c>
      <c r="C558" s="87">
        <f>Invoice!B560</f>
        <v>0</v>
      </c>
      <c r="D558" s="92">
        <f t="shared" si="23"/>
        <v>0</v>
      </c>
      <c r="E558" s="92">
        <f t="shared" si="24"/>
        <v>0</v>
      </c>
      <c r="F558" s="93">
        <f>Invoice!G560</f>
        <v>0</v>
      </c>
      <c r="G558" s="94">
        <f t="shared" si="25"/>
        <v>0</v>
      </c>
    </row>
    <row r="559" spans="1:7" s="91" customFormat="1" hidden="1">
      <c r="A559" s="107" t="str">
        <f>Invoice!F561</f>
        <v>Exchange rate :</v>
      </c>
      <c r="B559" s="86">
        <f>Invoice!C561</f>
        <v>0</v>
      </c>
      <c r="C559" s="87">
        <f>Invoice!B561</f>
        <v>0</v>
      </c>
      <c r="D559" s="92">
        <f t="shared" si="23"/>
        <v>0</v>
      </c>
      <c r="E559" s="92">
        <f t="shared" si="24"/>
        <v>0</v>
      </c>
      <c r="F559" s="93">
        <f>Invoice!G561</f>
        <v>0</v>
      </c>
      <c r="G559" s="94">
        <f t="shared" si="25"/>
        <v>0</v>
      </c>
    </row>
    <row r="560" spans="1:7" s="91" customFormat="1" hidden="1">
      <c r="A560" s="107" t="str">
        <f>Invoice!F562</f>
        <v>Exchange rate :</v>
      </c>
      <c r="B560" s="86">
        <f>Invoice!C562</f>
        <v>0</v>
      </c>
      <c r="C560" s="87">
        <f>Invoice!B562</f>
        <v>0</v>
      </c>
      <c r="D560" s="92">
        <f t="shared" si="23"/>
        <v>0</v>
      </c>
      <c r="E560" s="92">
        <f t="shared" si="24"/>
        <v>0</v>
      </c>
      <c r="F560" s="93">
        <f>Invoice!G562</f>
        <v>0</v>
      </c>
      <c r="G560" s="94">
        <f t="shared" si="25"/>
        <v>0</v>
      </c>
    </row>
    <row r="561" spans="1:7" s="91" customFormat="1" hidden="1">
      <c r="A561" s="107" t="str">
        <f>Invoice!F563</f>
        <v>Exchange rate :</v>
      </c>
      <c r="B561" s="86">
        <f>Invoice!C563</f>
        <v>0</v>
      </c>
      <c r="C561" s="87">
        <f>Invoice!B563</f>
        <v>0</v>
      </c>
      <c r="D561" s="92">
        <f t="shared" si="23"/>
        <v>0</v>
      </c>
      <c r="E561" s="92">
        <f t="shared" si="24"/>
        <v>0</v>
      </c>
      <c r="F561" s="93">
        <f>Invoice!G563</f>
        <v>0</v>
      </c>
      <c r="G561" s="94">
        <f t="shared" si="25"/>
        <v>0</v>
      </c>
    </row>
    <row r="562" spans="1:7" s="91" customFormat="1" hidden="1">
      <c r="A562" s="107" t="str">
        <f>Invoice!F564</f>
        <v>Exchange rate :</v>
      </c>
      <c r="B562" s="86">
        <f>Invoice!C564</f>
        <v>0</v>
      </c>
      <c r="C562" s="87">
        <f>Invoice!B564</f>
        <v>0</v>
      </c>
      <c r="D562" s="92">
        <f t="shared" si="23"/>
        <v>0</v>
      </c>
      <c r="E562" s="92">
        <f t="shared" si="24"/>
        <v>0</v>
      </c>
      <c r="F562" s="93">
        <f>Invoice!G564</f>
        <v>0</v>
      </c>
      <c r="G562" s="94">
        <f t="shared" si="25"/>
        <v>0</v>
      </c>
    </row>
    <row r="563" spans="1:7" s="91" customFormat="1" hidden="1">
      <c r="A563" s="107" t="str">
        <f>Invoice!F565</f>
        <v>Exchange rate :</v>
      </c>
      <c r="B563" s="86">
        <f>Invoice!C565</f>
        <v>0</v>
      </c>
      <c r="C563" s="87">
        <f>Invoice!B565</f>
        <v>0</v>
      </c>
      <c r="D563" s="92">
        <f t="shared" si="23"/>
        <v>0</v>
      </c>
      <c r="E563" s="92">
        <f t="shared" si="24"/>
        <v>0</v>
      </c>
      <c r="F563" s="93">
        <f>Invoice!G565</f>
        <v>0</v>
      </c>
      <c r="G563" s="94">
        <f t="shared" si="25"/>
        <v>0</v>
      </c>
    </row>
    <row r="564" spans="1:7" s="91" customFormat="1" hidden="1">
      <c r="A564" s="107" t="str">
        <f>Invoice!F566</f>
        <v>Exchange rate :</v>
      </c>
      <c r="B564" s="86">
        <f>Invoice!C566</f>
        <v>0</v>
      </c>
      <c r="C564" s="87">
        <f>Invoice!B566</f>
        <v>0</v>
      </c>
      <c r="D564" s="92">
        <f t="shared" si="23"/>
        <v>0</v>
      </c>
      <c r="E564" s="92">
        <f t="shared" si="24"/>
        <v>0</v>
      </c>
      <c r="F564" s="93">
        <f>Invoice!G566</f>
        <v>0</v>
      </c>
      <c r="G564" s="94">
        <f t="shared" si="25"/>
        <v>0</v>
      </c>
    </row>
    <row r="565" spans="1:7" s="91" customFormat="1" hidden="1">
      <c r="A565" s="107" t="str">
        <f>Invoice!F567</f>
        <v>Exchange rate :</v>
      </c>
      <c r="B565" s="86">
        <f>Invoice!C567</f>
        <v>0</v>
      </c>
      <c r="C565" s="87">
        <f>Invoice!B567</f>
        <v>0</v>
      </c>
      <c r="D565" s="92">
        <f t="shared" si="23"/>
        <v>0</v>
      </c>
      <c r="E565" s="92">
        <f t="shared" si="24"/>
        <v>0</v>
      </c>
      <c r="F565" s="93">
        <f>Invoice!G567</f>
        <v>0</v>
      </c>
      <c r="G565" s="94">
        <f t="shared" si="25"/>
        <v>0</v>
      </c>
    </row>
    <row r="566" spans="1:7" s="91" customFormat="1" hidden="1">
      <c r="A566" s="107" t="str">
        <f>Invoice!F568</f>
        <v>Exchange rate :</v>
      </c>
      <c r="B566" s="86">
        <f>Invoice!C568</f>
        <v>0</v>
      </c>
      <c r="C566" s="87">
        <f>Invoice!B568</f>
        <v>0</v>
      </c>
      <c r="D566" s="92">
        <f t="shared" si="23"/>
        <v>0</v>
      </c>
      <c r="E566" s="92">
        <f t="shared" si="24"/>
        <v>0</v>
      </c>
      <c r="F566" s="93">
        <f>Invoice!G568</f>
        <v>0</v>
      </c>
      <c r="G566" s="94">
        <f t="shared" si="25"/>
        <v>0</v>
      </c>
    </row>
    <row r="567" spans="1:7" s="91" customFormat="1" hidden="1">
      <c r="A567" s="107" t="str">
        <f>Invoice!F569</f>
        <v>Exchange rate :</v>
      </c>
      <c r="B567" s="86">
        <f>Invoice!C569</f>
        <v>0</v>
      </c>
      <c r="C567" s="87">
        <f>Invoice!B569</f>
        <v>0</v>
      </c>
      <c r="D567" s="92">
        <f t="shared" si="23"/>
        <v>0</v>
      </c>
      <c r="E567" s="92">
        <f t="shared" si="24"/>
        <v>0</v>
      </c>
      <c r="F567" s="93">
        <f>Invoice!G569</f>
        <v>0</v>
      </c>
      <c r="G567" s="94">
        <f t="shared" si="25"/>
        <v>0</v>
      </c>
    </row>
    <row r="568" spans="1:7" s="91" customFormat="1" hidden="1">
      <c r="A568" s="107" t="str">
        <f>Invoice!F570</f>
        <v>Exchange rate :</v>
      </c>
      <c r="B568" s="86">
        <f>Invoice!C570</f>
        <v>0</v>
      </c>
      <c r="C568" s="87">
        <f>Invoice!B570</f>
        <v>0</v>
      </c>
      <c r="D568" s="92">
        <f t="shared" si="23"/>
        <v>0</v>
      </c>
      <c r="E568" s="92">
        <f t="shared" si="24"/>
        <v>0</v>
      </c>
      <c r="F568" s="93">
        <f>Invoice!G570</f>
        <v>0</v>
      </c>
      <c r="G568" s="94">
        <f t="shared" si="25"/>
        <v>0</v>
      </c>
    </row>
    <row r="569" spans="1:7" s="91" customFormat="1" hidden="1">
      <c r="A569" s="107" t="str">
        <f>Invoice!F571</f>
        <v>Exchange rate :</v>
      </c>
      <c r="B569" s="86">
        <f>Invoice!C571</f>
        <v>0</v>
      </c>
      <c r="C569" s="87">
        <f>Invoice!B571</f>
        <v>0</v>
      </c>
      <c r="D569" s="92">
        <f t="shared" si="23"/>
        <v>0</v>
      </c>
      <c r="E569" s="92">
        <f t="shared" si="24"/>
        <v>0</v>
      </c>
      <c r="F569" s="93">
        <f>Invoice!G571</f>
        <v>0</v>
      </c>
      <c r="G569" s="94">
        <f t="shared" si="25"/>
        <v>0</v>
      </c>
    </row>
    <row r="570" spans="1:7" s="91" customFormat="1" hidden="1">
      <c r="A570" s="107" t="str">
        <f>Invoice!F572</f>
        <v>Exchange rate :</v>
      </c>
      <c r="B570" s="86">
        <f>Invoice!C572</f>
        <v>0</v>
      </c>
      <c r="C570" s="87">
        <f>Invoice!B572</f>
        <v>0</v>
      </c>
      <c r="D570" s="92">
        <f t="shared" si="23"/>
        <v>0</v>
      </c>
      <c r="E570" s="92">
        <f t="shared" si="24"/>
        <v>0</v>
      </c>
      <c r="F570" s="93">
        <f>Invoice!G572</f>
        <v>0</v>
      </c>
      <c r="G570" s="94">
        <f t="shared" si="25"/>
        <v>0</v>
      </c>
    </row>
    <row r="571" spans="1:7" s="91" customFormat="1" hidden="1">
      <c r="A571" s="107" t="str">
        <f>Invoice!F573</f>
        <v>Exchange rate :</v>
      </c>
      <c r="B571" s="86">
        <f>Invoice!C573</f>
        <v>0</v>
      </c>
      <c r="C571" s="87">
        <f>Invoice!B573</f>
        <v>0</v>
      </c>
      <c r="D571" s="92">
        <f t="shared" si="23"/>
        <v>0</v>
      </c>
      <c r="E571" s="92">
        <f t="shared" si="24"/>
        <v>0</v>
      </c>
      <c r="F571" s="93">
        <f>Invoice!G573</f>
        <v>0</v>
      </c>
      <c r="G571" s="94">
        <f t="shared" si="25"/>
        <v>0</v>
      </c>
    </row>
    <row r="572" spans="1:7" s="91" customFormat="1" hidden="1">
      <c r="A572" s="107" t="str">
        <f>Invoice!F574</f>
        <v>Exchange rate :</v>
      </c>
      <c r="B572" s="86">
        <f>Invoice!C574</f>
        <v>0</v>
      </c>
      <c r="C572" s="87">
        <f>Invoice!B574</f>
        <v>0</v>
      </c>
      <c r="D572" s="92">
        <f t="shared" si="23"/>
        <v>0</v>
      </c>
      <c r="E572" s="92">
        <f t="shared" si="24"/>
        <v>0</v>
      </c>
      <c r="F572" s="93">
        <f>Invoice!G574</f>
        <v>0</v>
      </c>
      <c r="G572" s="94">
        <f t="shared" si="25"/>
        <v>0</v>
      </c>
    </row>
    <row r="573" spans="1:7" s="91" customFormat="1" hidden="1">
      <c r="A573" s="107" t="str">
        <f>Invoice!F575</f>
        <v>Exchange rate :</v>
      </c>
      <c r="B573" s="86">
        <f>Invoice!C575</f>
        <v>0</v>
      </c>
      <c r="C573" s="87">
        <f>Invoice!B575</f>
        <v>0</v>
      </c>
      <c r="D573" s="92">
        <f t="shared" si="23"/>
        <v>0</v>
      </c>
      <c r="E573" s="92">
        <f t="shared" si="24"/>
        <v>0</v>
      </c>
      <c r="F573" s="93">
        <f>Invoice!G575</f>
        <v>0</v>
      </c>
      <c r="G573" s="94">
        <f t="shared" si="25"/>
        <v>0</v>
      </c>
    </row>
    <row r="574" spans="1:7" s="91" customFormat="1" hidden="1">
      <c r="A574" s="107" t="str">
        <f>Invoice!F576</f>
        <v>Exchange rate :</v>
      </c>
      <c r="B574" s="86">
        <f>Invoice!C576</f>
        <v>0</v>
      </c>
      <c r="C574" s="87">
        <f>Invoice!B576</f>
        <v>0</v>
      </c>
      <c r="D574" s="92">
        <f t="shared" si="23"/>
        <v>0</v>
      </c>
      <c r="E574" s="92">
        <f t="shared" si="24"/>
        <v>0</v>
      </c>
      <c r="F574" s="93">
        <f>Invoice!G576</f>
        <v>0</v>
      </c>
      <c r="G574" s="94">
        <f t="shared" si="25"/>
        <v>0</v>
      </c>
    </row>
    <row r="575" spans="1:7" s="91" customFormat="1" hidden="1">
      <c r="A575" s="107" t="str">
        <f>Invoice!F577</f>
        <v>Exchange rate :</v>
      </c>
      <c r="B575" s="86">
        <f>Invoice!C577</f>
        <v>0</v>
      </c>
      <c r="C575" s="87">
        <f>Invoice!B577</f>
        <v>0</v>
      </c>
      <c r="D575" s="92">
        <f t="shared" si="23"/>
        <v>0</v>
      </c>
      <c r="E575" s="92">
        <f t="shared" si="24"/>
        <v>0</v>
      </c>
      <c r="F575" s="93">
        <f>Invoice!G577</f>
        <v>0</v>
      </c>
      <c r="G575" s="94">
        <f t="shared" si="25"/>
        <v>0</v>
      </c>
    </row>
    <row r="576" spans="1:7" s="91" customFormat="1" hidden="1">
      <c r="A576" s="107" t="str">
        <f>Invoice!F578</f>
        <v>Exchange rate :</v>
      </c>
      <c r="B576" s="86">
        <f>Invoice!C578</f>
        <v>0</v>
      </c>
      <c r="C576" s="87">
        <f>Invoice!B578</f>
        <v>0</v>
      </c>
      <c r="D576" s="92">
        <f t="shared" si="23"/>
        <v>0</v>
      </c>
      <c r="E576" s="92">
        <f t="shared" si="24"/>
        <v>0</v>
      </c>
      <c r="F576" s="93">
        <f>Invoice!G578</f>
        <v>0</v>
      </c>
      <c r="G576" s="94">
        <f t="shared" si="25"/>
        <v>0</v>
      </c>
    </row>
    <row r="577" spans="1:7" s="91" customFormat="1" hidden="1">
      <c r="A577" s="107" t="str">
        <f>Invoice!F579</f>
        <v>Exchange rate :</v>
      </c>
      <c r="B577" s="86">
        <f>Invoice!C579</f>
        <v>0</v>
      </c>
      <c r="C577" s="87">
        <f>Invoice!B579</f>
        <v>0</v>
      </c>
      <c r="D577" s="92">
        <f t="shared" ref="D577:D640" si="26">F577/$D$14</f>
        <v>0</v>
      </c>
      <c r="E577" s="92">
        <f t="shared" ref="E577:E640" si="27">G577/$D$14</f>
        <v>0</v>
      </c>
      <c r="F577" s="93">
        <f>Invoice!G579</f>
        <v>0</v>
      </c>
      <c r="G577" s="94">
        <f t="shared" ref="G577:G640" si="28">C577*F577</f>
        <v>0</v>
      </c>
    </row>
    <row r="578" spans="1:7" s="91" customFormat="1" hidden="1">
      <c r="A578" s="107" t="str">
        <f>Invoice!F580</f>
        <v>Exchange rate :</v>
      </c>
      <c r="B578" s="86">
        <f>Invoice!C580</f>
        <v>0</v>
      </c>
      <c r="C578" s="87">
        <f>Invoice!B580</f>
        <v>0</v>
      </c>
      <c r="D578" s="92">
        <f t="shared" si="26"/>
        <v>0</v>
      </c>
      <c r="E578" s="92">
        <f t="shared" si="27"/>
        <v>0</v>
      </c>
      <c r="F578" s="93">
        <f>Invoice!G580</f>
        <v>0</v>
      </c>
      <c r="G578" s="94">
        <f t="shared" si="28"/>
        <v>0</v>
      </c>
    </row>
    <row r="579" spans="1:7" s="91" customFormat="1" hidden="1">
      <c r="A579" s="107" t="str">
        <f>Invoice!F581</f>
        <v>Exchange rate :</v>
      </c>
      <c r="B579" s="86">
        <f>Invoice!C581</f>
        <v>0</v>
      </c>
      <c r="C579" s="87">
        <f>Invoice!B581</f>
        <v>0</v>
      </c>
      <c r="D579" s="92">
        <f t="shared" si="26"/>
        <v>0</v>
      </c>
      <c r="E579" s="92">
        <f t="shared" si="27"/>
        <v>0</v>
      </c>
      <c r="F579" s="93">
        <f>Invoice!G581</f>
        <v>0</v>
      </c>
      <c r="G579" s="94">
        <f t="shared" si="28"/>
        <v>0</v>
      </c>
    </row>
    <row r="580" spans="1:7" s="91" customFormat="1" hidden="1">
      <c r="A580" s="107" t="str">
        <f>Invoice!F582</f>
        <v>Exchange rate :</v>
      </c>
      <c r="B580" s="86">
        <f>Invoice!C582</f>
        <v>0</v>
      </c>
      <c r="C580" s="87">
        <f>Invoice!B582</f>
        <v>0</v>
      </c>
      <c r="D580" s="92">
        <f t="shared" si="26"/>
        <v>0</v>
      </c>
      <c r="E580" s="92">
        <f t="shared" si="27"/>
        <v>0</v>
      </c>
      <c r="F580" s="93">
        <f>Invoice!G582</f>
        <v>0</v>
      </c>
      <c r="G580" s="94">
        <f t="shared" si="28"/>
        <v>0</v>
      </c>
    </row>
    <row r="581" spans="1:7" s="91" customFormat="1" hidden="1">
      <c r="A581" s="107" t="str">
        <f>Invoice!F583</f>
        <v>Exchange rate :</v>
      </c>
      <c r="B581" s="86">
        <f>Invoice!C583</f>
        <v>0</v>
      </c>
      <c r="C581" s="87">
        <f>Invoice!B583</f>
        <v>0</v>
      </c>
      <c r="D581" s="92">
        <f t="shared" si="26"/>
        <v>0</v>
      </c>
      <c r="E581" s="92">
        <f t="shared" si="27"/>
        <v>0</v>
      </c>
      <c r="F581" s="93">
        <f>Invoice!G583</f>
        <v>0</v>
      </c>
      <c r="G581" s="94">
        <f t="shared" si="28"/>
        <v>0</v>
      </c>
    </row>
    <row r="582" spans="1:7" s="91" customFormat="1" hidden="1">
      <c r="A582" s="107" t="str">
        <f>Invoice!F584</f>
        <v>Exchange rate :</v>
      </c>
      <c r="B582" s="86">
        <f>Invoice!C584</f>
        <v>0</v>
      </c>
      <c r="C582" s="87">
        <f>Invoice!B584</f>
        <v>0</v>
      </c>
      <c r="D582" s="92">
        <f t="shared" si="26"/>
        <v>0</v>
      </c>
      <c r="E582" s="92">
        <f t="shared" si="27"/>
        <v>0</v>
      </c>
      <c r="F582" s="93">
        <f>Invoice!G584</f>
        <v>0</v>
      </c>
      <c r="G582" s="94">
        <f t="shared" si="28"/>
        <v>0</v>
      </c>
    </row>
    <row r="583" spans="1:7" s="91" customFormat="1" hidden="1">
      <c r="A583" s="107" t="str">
        <f>Invoice!F585</f>
        <v>Exchange rate :</v>
      </c>
      <c r="B583" s="86">
        <f>Invoice!C585</f>
        <v>0</v>
      </c>
      <c r="C583" s="87">
        <f>Invoice!B585</f>
        <v>0</v>
      </c>
      <c r="D583" s="92">
        <f t="shared" si="26"/>
        <v>0</v>
      </c>
      <c r="E583" s="92">
        <f t="shared" si="27"/>
        <v>0</v>
      </c>
      <c r="F583" s="93">
        <f>Invoice!G585</f>
        <v>0</v>
      </c>
      <c r="G583" s="94">
        <f t="shared" si="28"/>
        <v>0</v>
      </c>
    </row>
    <row r="584" spans="1:7" s="91" customFormat="1" hidden="1">
      <c r="A584" s="107" t="str">
        <f>Invoice!F586</f>
        <v>Exchange rate :</v>
      </c>
      <c r="B584" s="86">
        <f>Invoice!C586</f>
        <v>0</v>
      </c>
      <c r="C584" s="87">
        <f>Invoice!B586</f>
        <v>0</v>
      </c>
      <c r="D584" s="92">
        <f t="shared" si="26"/>
        <v>0</v>
      </c>
      <c r="E584" s="92">
        <f t="shared" si="27"/>
        <v>0</v>
      </c>
      <c r="F584" s="93">
        <f>Invoice!G586</f>
        <v>0</v>
      </c>
      <c r="G584" s="94">
        <f t="shared" si="28"/>
        <v>0</v>
      </c>
    </row>
    <row r="585" spans="1:7" s="91" customFormat="1" hidden="1">
      <c r="A585" s="107" t="str">
        <f>Invoice!F587</f>
        <v>Exchange rate :</v>
      </c>
      <c r="B585" s="86">
        <f>Invoice!C587</f>
        <v>0</v>
      </c>
      <c r="C585" s="87">
        <f>Invoice!B587</f>
        <v>0</v>
      </c>
      <c r="D585" s="92">
        <f t="shared" si="26"/>
        <v>0</v>
      </c>
      <c r="E585" s="92">
        <f t="shared" si="27"/>
        <v>0</v>
      </c>
      <c r="F585" s="93">
        <f>Invoice!G587</f>
        <v>0</v>
      </c>
      <c r="G585" s="94">
        <f t="shared" si="28"/>
        <v>0</v>
      </c>
    </row>
    <row r="586" spans="1:7" s="91" customFormat="1" hidden="1">
      <c r="A586" s="107" t="str">
        <f>Invoice!F588</f>
        <v>Exchange rate :</v>
      </c>
      <c r="B586" s="86">
        <f>Invoice!C588</f>
        <v>0</v>
      </c>
      <c r="C586" s="87">
        <f>Invoice!B588</f>
        <v>0</v>
      </c>
      <c r="D586" s="92">
        <f t="shared" si="26"/>
        <v>0</v>
      </c>
      <c r="E586" s="92">
        <f t="shared" si="27"/>
        <v>0</v>
      </c>
      <c r="F586" s="93">
        <f>Invoice!G588</f>
        <v>0</v>
      </c>
      <c r="G586" s="94">
        <f t="shared" si="28"/>
        <v>0</v>
      </c>
    </row>
    <row r="587" spans="1:7" s="91" customFormat="1" hidden="1">
      <c r="A587" s="107" t="str">
        <f>Invoice!F589</f>
        <v>Exchange rate :</v>
      </c>
      <c r="B587" s="86">
        <f>Invoice!C589</f>
        <v>0</v>
      </c>
      <c r="C587" s="87">
        <f>Invoice!B589</f>
        <v>0</v>
      </c>
      <c r="D587" s="92">
        <f t="shared" si="26"/>
        <v>0</v>
      </c>
      <c r="E587" s="92">
        <f t="shared" si="27"/>
        <v>0</v>
      </c>
      <c r="F587" s="93">
        <f>Invoice!G589</f>
        <v>0</v>
      </c>
      <c r="G587" s="94">
        <f t="shared" si="28"/>
        <v>0</v>
      </c>
    </row>
    <row r="588" spans="1:7" s="91" customFormat="1" hidden="1">
      <c r="A588" s="107" t="str">
        <f>Invoice!F590</f>
        <v>Exchange rate :</v>
      </c>
      <c r="B588" s="86">
        <f>Invoice!C590</f>
        <v>0</v>
      </c>
      <c r="C588" s="87">
        <f>Invoice!B590</f>
        <v>0</v>
      </c>
      <c r="D588" s="92">
        <f t="shared" si="26"/>
        <v>0</v>
      </c>
      <c r="E588" s="92">
        <f t="shared" si="27"/>
        <v>0</v>
      </c>
      <c r="F588" s="93">
        <f>Invoice!G590</f>
        <v>0</v>
      </c>
      <c r="G588" s="94">
        <f t="shared" si="28"/>
        <v>0</v>
      </c>
    </row>
    <row r="589" spans="1:7" s="91" customFormat="1" hidden="1">
      <c r="A589" s="107" t="str">
        <f>Invoice!F591</f>
        <v>Exchange rate :</v>
      </c>
      <c r="B589" s="86">
        <f>Invoice!C591</f>
        <v>0</v>
      </c>
      <c r="C589" s="87">
        <f>Invoice!B591</f>
        <v>0</v>
      </c>
      <c r="D589" s="92">
        <f t="shared" si="26"/>
        <v>0</v>
      </c>
      <c r="E589" s="92">
        <f t="shared" si="27"/>
        <v>0</v>
      </c>
      <c r="F589" s="93">
        <f>Invoice!G591</f>
        <v>0</v>
      </c>
      <c r="G589" s="94">
        <f t="shared" si="28"/>
        <v>0</v>
      </c>
    </row>
    <row r="590" spans="1:7" s="91" customFormat="1" hidden="1">
      <c r="A590" s="107" t="str">
        <f>Invoice!F592</f>
        <v>Exchange rate :</v>
      </c>
      <c r="B590" s="86">
        <f>Invoice!C592</f>
        <v>0</v>
      </c>
      <c r="C590" s="87">
        <f>Invoice!B592</f>
        <v>0</v>
      </c>
      <c r="D590" s="92">
        <f t="shared" si="26"/>
        <v>0</v>
      </c>
      <c r="E590" s="92">
        <f t="shared" si="27"/>
        <v>0</v>
      </c>
      <c r="F590" s="93">
        <f>Invoice!G592</f>
        <v>0</v>
      </c>
      <c r="G590" s="94">
        <f t="shared" si="28"/>
        <v>0</v>
      </c>
    </row>
    <row r="591" spans="1:7" s="91" customFormat="1" hidden="1">
      <c r="A591" s="107" t="str">
        <f>Invoice!F593</f>
        <v>Exchange rate :</v>
      </c>
      <c r="B591" s="86">
        <f>Invoice!C593</f>
        <v>0</v>
      </c>
      <c r="C591" s="87">
        <f>Invoice!B593</f>
        <v>0</v>
      </c>
      <c r="D591" s="92">
        <f t="shared" si="26"/>
        <v>0</v>
      </c>
      <c r="E591" s="92">
        <f t="shared" si="27"/>
        <v>0</v>
      </c>
      <c r="F591" s="93">
        <f>Invoice!G593</f>
        <v>0</v>
      </c>
      <c r="G591" s="94">
        <f t="shared" si="28"/>
        <v>0</v>
      </c>
    </row>
    <row r="592" spans="1:7" s="91" customFormat="1" hidden="1">
      <c r="A592" s="107" t="str">
        <f>Invoice!F594</f>
        <v>Exchange rate :</v>
      </c>
      <c r="B592" s="86">
        <f>Invoice!C594</f>
        <v>0</v>
      </c>
      <c r="C592" s="87">
        <f>Invoice!B594</f>
        <v>0</v>
      </c>
      <c r="D592" s="92">
        <f t="shared" si="26"/>
        <v>0</v>
      </c>
      <c r="E592" s="92">
        <f t="shared" si="27"/>
        <v>0</v>
      </c>
      <c r="F592" s="93">
        <f>Invoice!G594</f>
        <v>0</v>
      </c>
      <c r="G592" s="94">
        <f t="shared" si="28"/>
        <v>0</v>
      </c>
    </row>
    <row r="593" spans="1:7" s="91" customFormat="1" hidden="1">
      <c r="A593" s="107" t="str">
        <f>Invoice!F595</f>
        <v>Exchange rate :</v>
      </c>
      <c r="B593" s="86">
        <f>Invoice!C595</f>
        <v>0</v>
      </c>
      <c r="C593" s="87">
        <f>Invoice!B595</f>
        <v>0</v>
      </c>
      <c r="D593" s="92">
        <f t="shared" si="26"/>
        <v>0</v>
      </c>
      <c r="E593" s="92">
        <f t="shared" si="27"/>
        <v>0</v>
      </c>
      <c r="F593" s="93">
        <f>Invoice!G595</f>
        <v>0</v>
      </c>
      <c r="G593" s="94">
        <f t="shared" si="28"/>
        <v>0</v>
      </c>
    </row>
    <row r="594" spans="1:7" s="91" customFormat="1" hidden="1">
      <c r="A594" s="107" t="str">
        <f>Invoice!F596</f>
        <v>Exchange rate :</v>
      </c>
      <c r="B594" s="86">
        <f>Invoice!C596</f>
        <v>0</v>
      </c>
      <c r="C594" s="87">
        <f>Invoice!B596</f>
        <v>0</v>
      </c>
      <c r="D594" s="92">
        <f t="shared" si="26"/>
        <v>0</v>
      </c>
      <c r="E594" s="92">
        <f t="shared" si="27"/>
        <v>0</v>
      </c>
      <c r="F594" s="93">
        <f>Invoice!G596</f>
        <v>0</v>
      </c>
      <c r="G594" s="94">
        <f t="shared" si="28"/>
        <v>0</v>
      </c>
    </row>
    <row r="595" spans="1:7" s="91" customFormat="1" hidden="1">
      <c r="A595" s="107" t="str">
        <f>Invoice!F597</f>
        <v>Exchange rate :</v>
      </c>
      <c r="B595" s="86">
        <f>Invoice!C597</f>
        <v>0</v>
      </c>
      <c r="C595" s="87">
        <f>Invoice!B597</f>
        <v>0</v>
      </c>
      <c r="D595" s="92">
        <f t="shared" si="26"/>
        <v>0</v>
      </c>
      <c r="E595" s="92">
        <f t="shared" si="27"/>
        <v>0</v>
      </c>
      <c r="F595" s="93">
        <f>Invoice!G597</f>
        <v>0</v>
      </c>
      <c r="G595" s="94">
        <f t="shared" si="28"/>
        <v>0</v>
      </c>
    </row>
    <row r="596" spans="1:7" s="91" customFormat="1" hidden="1">
      <c r="A596" s="107" t="str">
        <f>Invoice!F598</f>
        <v>Exchange rate :</v>
      </c>
      <c r="B596" s="86">
        <f>Invoice!C598</f>
        <v>0</v>
      </c>
      <c r="C596" s="87">
        <f>Invoice!B598</f>
        <v>0</v>
      </c>
      <c r="D596" s="92">
        <f t="shared" si="26"/>
        <v>0</v>
      </c>
      <c r="E596" s="92">
        <f t="shared" si="27"/>
        <v>0</v>
      </c>
      <c r="F596" s="93">
        <f>Invoice!G598</f>
        <v>0</v>
      </c>
      <c r="G596" s="94">
        <f t="shared" si="28"/>
        <v>0</v>
      </c>
    </row>
    <row r="597" spans="1:7" s="91" customFormat="1" hidden="1">
      <c r="A597" s="107" t="str">
        <f>Invoice!F599</f>
        <v>Exchange rate :</v>
      </c>
      <c r="B597" s="86">
        <f>Invoice!C599</f>
        <v>0</v>
      </c>
      <c r="C597" s="87">
        <f>Invoice!B599</f>
        <v>0</v>
      </c>
      <c r="D597" s="92">
        <f t="shared" si="26"/>
        <v>0</v>
      </c>
      <c r="E597" s="92">
        <f t="shared" si="27"/>
        <v>0</v>
      </c>
      <c r="F597" s="93">
        <f>Invoice!G599</f>
        <v>0</v>
      </c>
      <c r="G597" s="94">
        <f t="shared" si="28"/>
        <v>0</v>
      </c>
    </row>
    <row r="598" spans="1:7" s="91" customFormat="1" hidden="1">
      <c r="A598" s="107" t="str">
        <f>Invoice!F600</f>
        <v>Exchange rate :</v>
      </c>
      <c r="B598" s="86">
        <f>Invoice!C600</f>
        <v>0</v>
      </c>
      <c r="C598" s="87">
        <f>Invoice!B600</f>
        <v>0</v>
      </c>
      <c r="D598" s="92">
        <f t="shared" si="26"/>
        <v>0</v>
      </c>
      <c r="E598" s="92">
        <f t="shared" si="27"/>
        <v>0</v>
      </c>
      <c r="F598" s="93">
        <f>Invoice!G600</f>
        <v>0</v>
      </c>
      <c r="G598" s="94">
        <f t="shared" si="28"/>
        <v>0</v>
      </c>
    </row>
    <row r="599" spans="1:7" s="91" customFormat="1" hidden="1">
      <c r="A599" s="107" t="str">
        <f>Invoice!F601</f>
        <v>Exchange rate :</v>
      </c>
      <c r="B599" s="86">
        <f>Invoice!C601</f>
        <v>0</v>
      </c>
      <c r="C599" s="87">
        <f>Invoice!B601</f>
        <v>0</v>
      </c>
      <c r="D599" s="92">
        <f t="shared" si="26"/>
        <v>0</v>
      </c>
      <c r="E599" s="92">
        <f t="shared" si="27"/>
        <v>0</v>
      </c>
      <c r="F599" s="93">
        <f>Invoice!G601</f>
        <v>0</v>
      </c>
      <c r="G599" s="94">
        <f t="shared" si="28"/>
        <v>0</v>
      </c>
    </row>
    <row r="600" spans="1:7" s="91" customFormat="1" hidden="1">
      <c r="A600" s="107" t="str">
        <f>Invoice!F602</f>
        <v>Exchange rate :</v>
      </c>
      <c r="B600" s="86">
        <f>Invoice!C602</f>
        <v>0</v>
      </c>
      <c r="C600" s="87">
        <f>Invoice!B602</f>
        <v>0</v>
      </c>
      <c r="D600" s="92">
        <f t="shared" si="26"/>
        <v>0</v>
      </c>
      <c r="E600" s="92">
        <f t="shared" si="27"/>
        <v>0</v>
      </c>
      <c r="F600" s="93">
        <f>Invoice!G602</f>
        <v>0</v>
      </c>
      <c r="G600" s="94">
        <f t="shared" si="28"/>
        <v>0</v>
      </c>
    </row>
    <row r="601" spans="1:7" s="91" customFormat="1" hidden="1">
      <c r="A601" s="107" t="str">
        <f>Invoice!F603</f>
        <v>Exchange rate :</v>
      </c>
      <c r="B601" s="86">
        <f>Invoice!C603</f>
        <v>0</v>
      </c>
      <c r="C601" s="87">
        <f>Invoice!B603</f>
        <v>0</v>
      </c>
      <c r="D601" s="92">
        <f t="shared" si="26"/>
        <v>0</v>
      </c>
      <c r="E601" s="92">
        <f t="shared" si="27"/>
        <v>0</v>
      </c>
      <c r="F601" s="93">
        <f>Invoice!G603</f>
        <v>0</v>
      </c>
      <c r="G601" s="94">
        <f t="shared" si="28"/>
        <v>0</v>
      </c>
    </row>
    <row r="602" spans="1:7" s="91" customFormat="1" hidden="1">
      <c r="A602" s="107" t="str">
        <f>Invoice!F604</f>
        <v>Exchange rate :</v>
      </c>
      <c r="B602" s="86">
        <f>Invoice!C604</f>
        <v>0</v>
      </c>
      <c r="C602" s="87">
        <f>Invoice!B604</f>
        <v>0</v>
      </c>
      <c r="D602" s="92">
        <f t="shared" si="26"/>
        <v>0</v>
      </c>
      <c r="E602" s="92">
        <f t="shared" si="27"/>
        <v>0</v>
      </c>
      <c r="F602" s="93">
        <f>Invoice!G604</f>
        <v>0</v>
      </c>
      <c r="G602" s="94">
        <f t="shared" si="28"/>
        <v>0</v>
      </c>
    </row>
    <row r="603" spans="1:7" s="91" customFormat="1" hidden="1">
      <c r="A603" s="107" t="str">
        <f>Invoice!F605</f>
        <v>Exchange rate :</v>
      </c>
      <c r="B603" s="86">
        <f>Invoice!C605</f>
        <v>0</v>
      </c>
      <c r="C603" s="87">
        <f>Invoice!B605</f>
        <v>0</v>
      </c>
      <c r="D603" s="92">
        <f t="shared" si="26"/>
        <v>0</v>
      </c>
      <c r="E603" s="92">
        <f t="shared" si="27"/>
        <v>0</v>
      </c>
      <c r="F603" s="93">
        <f>Invoice!G605</f>
        <v>0</v>
      </c>
      <c r="G603" s="94">
        <f t="shared" si="28"/>
        <v>0</v>
      </c>
    </row>
    <row r="604" spans="1:7" s="91" customFormat="1" hidden="1">
      <c r="A604" s="107" t="str">
        <f>Invoice!F606</f>
        <v>Exchange rate :</v>
      </c>
      <c r="B604" s="86">
        <f>Invoice!C606</f>
        <v>0</v>
      </c>
      <c r="C604" s="87">
        <f>Invoice!B606</f>
        <v>0</v>
      </c>
      <c r="D604" s="92">
        <f t="shared" si="26"/>
        <v>0</v>
      </c>
      <c r="E604" s="92">
        <f t="shared" si="27"/>
        <v>0</v>
      </c>
      <c r="F604" s="93">
        <f>Invoice!G606</f>
        <v>0</v>
      </c>
      <c r="G604" s="94">
        <f t="shared" si="28"/>
        <v>0</v>
      </c>
    </row>
    <row r="605" spans="1:7" s="91" customFormat="1" hidden="1">
      <c r="A605" s="107" t="str">
        <f>Invoice!F607</f>
        <v>Exchange rate :</v>
      </c>
      <c r="B605" s="86">
        <f>Invoice!C607</f>
        <v>0</v>
      </c>
      <c r="C605" s="87">
        <f>Invoice!B607</f>
        <v>0</v>
      </c>
      <c r="D605" s="92">
        <f t="shared" si="26"/>
        <v>0</v>
      </c>
      <c r="E605" s="92">
        <f t="shared" si="27"/>
        <v>0</v>
      </c>
      <c r="F605" s="93">
        <f>Invoice!G607</f>
        <v>0</v>
      </c>
      <c r="G605" s="94">
        <f t="shared" si="28"/>
        <v>0</v>
      </c>
    </row>
    <row r="606" spans="1:7" s="91" customFormat="1" hidden="1">
      <c r="A606" s="107" t="str">
        <f>Invoice!F608</f>
        <v>Exchange rate :</v>
      </c>
      <c r="B606" s="86">
        <f>Invoice!C608</f>
        <v>0</v>
      </c>
      <c r="C606" s="87">
        <f>Invoice!B608</f>
        <v>0</v>
      </c>
      <c r="D606" s="92">
        <f t="shared" si="26"/>
        <v>0</v>
      </c>
      <c r="E606" s="92">
        <f t="shared" si="27"/>
        <v>0</v>
      </c>
      <c r="F606" s="93">
        <f>Invoice!G608</f>
        <v>0</v>
      </c>
      <c r="G606" s="94">
        <f t="shared" si="28"/>
        <v>0</v>
      </c>
    </row>
    <row r="607" spans="1:7" s="91" customFormat="1" hidden="1">
      <c r="A607" s="107" t="str">
        <f>Invoice!F609</f>
        <v>Exchange rate :</v>
      </c>
      <c r="B607" s="86">
        <f>Invoice!C609</f>
        <v>0</v>
      </c>
      <c r="C607" s="87">
        <f>Invoice!B609</f>
        <v>0</v>
      </c>
      <c r="D607" s="92">
        <f t="shared" si="26"/>
        <v>0</v>
      </c>
      <c r="E607" s="92">
        <f t="shared" si="27"/>
        <v>0</v>
      </c>
      <c r="F607" s="93">
        <f>Invoice!G609</f>
        <v>0</v>
      </c>
      <c r="G607" s="94">
        <f t="shared" si="28"/>
        <v>0</v>
      </c>
    </row>
    <row r="608" spans="1:7" s="91" customFormat="1" hidden="1">
      <c r="A608" s="107" t="str">
        <f>Invoice!F610</f>
        <v>Exchange rate :</v>
      </c>
      <c r="B608" s="86">
        <f>Invoice!C610</f>
        <v>0</v>
      </c>
      <c r="C608" s="87">
        <f>Invoice!B610</f>
        <v>0</v>
      </c>
      <c r="D608" s="92">
        <f t="shared" si="26"/>
        <v>0</v>
      </c>
      <c r="E608" s="92">
        <f t="shared" si="27"/>
        <v>0</v>
      </c>
      <c r="F608" s="93">
        <f>Invoice!G610</f>
        <v>0</v>
      </c>
      <c r="G608" s="94">
        <f t="shared" si="28"/>
        <v>0</v>
      </c>
    </row>
    <row r="609" spans="1:7" s="91" customFormat="1" hidden="1">
      <c r="A609" s="107" t="str">
        <f>Invoice!F611</f>
        <v>Exchange rate :</v>
      </c>
      <c r="B609" s="86">
        <f>Invoice!C611</f>
        <v>0</v>
      </c>
      <c r="C609" s="87">
        <f>Invoice!B611</f>
        <v>0</v>
      </c>
      <c r="D609" s="92">
        <f t="shared" si="26"/>
        <v>0</v>
      </c>
      <c r="E609" s="92">
        <f t="shared" si="27"/>
        <v>0</v>
      </c>
      <c r="F609" s="93">
        <f>Invoice!G611</f>
        <v>0</v>
      </c>
      <c r="G609" s="94">
        <f t="shared" si="28"/>
        <v>0</v>
      </c>
    </row>
    <row r="610" spans="1:7" s="91" customFormat="1" hidden="1">
      <c r="A610" s="107" t="str">
        <f>Invoice!F612</f>
        <v>Exchange rate :</v>
      </c>
      <c r="B610" s="86">
        <f>Invoice!C612</f>
        <v>0</v>
      </c>
      <c r="C610" s="87">
        <f>Invoice!B612</f>
        <v>0</v>
      </c>
      <c r="D610" s="92">
        <f t="shared" si="26"/>
        <v>0</v>
      </c>
      <c r="E610" s="92">
        <f t="shared" si="27"/>
        <v>0</v>
      </c>
      <c r="F610" s="93">
        <f>Invoice!G612</f>
        <v>0</v>
      </c>
      <c r="G610" s="94">
        <f t="shared" si="28"/>
        <v>0</v>
      </c>
    </row>
    <row r="611" spans="1:7" s="91" customFormat="1" hidden="1">
      <c r="A611" s="107" t="str">
        <f>Invoice!F613</f>
        <v>Exchange rate :</v>
      </c>
      <c r="B611" s="86">
        <f>Invoice!C613</f>
        <v>0</v>
      </c>
      <c r="C611" s="87">
        <f>Invoice!B613</f>
        <v>0</v>
      </c>
      <c r="D611" s="92">
        <f t="shared" si="26"/>
        <v>0</v>
      </c>
      <c r="E611" s="92">
        <f t="shared" si="27"/>
        <v>0</v>
      </c>
      <c r="F611" s="93">
        <f>Invoice!G613</f>
        <v>0</v>
      </c>
      <c r="G611" s="94">
        <f t="shared" si="28"/>
        <v>0</v>
      </c>
    </row>
    <row r="612" spans="1:7" s="91" customFormat="1" hidden="1">
      <c r="A612" s="107" t="str">
        <f>Invoice!F614</f>
        <v>Exchange rate :</v>
      </c>
      <c r="B612" s="86">
        <f>Invoice!C614</f>
        <v>0</v>
      </c>
      <c r="C612" s="87">
        <f>Invoice!B614</f>
        <v>0</v>
      </c>
      <c r="D612" s="92">
        <f t="shared" si="26"/>
        <v>0</v>
      </c>
      <c r="E612" s="92">
        <f t="shared" si="27"/>
        <v>0</v>
      </c>
      <c r="F612" s="93">
        <f>Invoice!G614</f>
        <v>0</v>
      </c>
      <c r="G612" s="94">
        <f t="shared" si="28"/>
        <v>0</v>
      </c>
    </row>
    <row r="613" spans="1:7" s="91" customFormat="1" hidden="1">
      <c r="A613" s="107" t="str">
        <f>Invoice!F615</f>
        <v>Exchange rate :</v>
      </c>
      <c r="B613" s="86">
        <f>Invoice!C615</f>
        <v>0</v>
      </c>
      <c r="C613" s="87">
        <f>Invoice!B615</f>
        <v>0</v>
      </c>
      <c r="D613" s="92">
        <f t="shared" si="26"/>
        <v>0</v>
      </c>
      <c r="E613" s="92">
        <f t="shared" si="27"/>
        <v>0</v>
      </c>
      <c r="F613" s="93">
        <f>Invoice!G615</f>
        <v>0</v>
      </c>
      <c r="G613" s="94">
        <f t="shared" si="28"/>
        <v>0</v>
      </c>
    </row>
    <row r="614" spans="1:7" s="91" customFormat="1" hidden="1">
      <c r="A614" s="107" t="str">
        <f>Invoice!F616</f>
        <v>Exchange rate :</v>
      </c>
      <c r="B614" s="86">
        <f>Invoice!C616</f>
        <v>0</v>
      </c>
      <c r="C614" s="87">
        <f>Invoice!B616</f>
        <v>0</v>
      </c>
      <c r="D614" s="92">
        <f t="shared" si="26"/>
        <v>0</v>
      </c>
      <c r="E614" s="92">
        <f t="shared" si="27"/>
        <v>0</v>
      </c>
      <c r="F614" s="93">
        <f>Invoice!G616</f>
        <v>0</v>
      </c>
      <c r="G614" s="94">
        <f t="shared" si="28"/>
        <v>0</v>
      </c>
    </row>
    <row r="615" spans="1:7" s="91" customFormat="1" hidden="1">
      <c r="A615" s="107" t="str">
        <f>Invoice!F617</f>
        <v>Exchange rate :</v>
      </c>
      <c r="B615" s="86">
        <f>Invoice!C617</f>
        <v>0</v>
      </c>
      <c r="C615" s="87">
        <f>Invoice!B617</f>
        <v>0</v>
      </c>
      <c r="D615" s="92">
        <f t="shared" si="26"/>
        <v>0</v>
      </c>
      <c r="E615" s="92">
        <f t="shared" si="27"/>
        <v>0</v>
      </c>
      <c r="F615" s="93">
        <f>Invoice!G617</f>
        <v>0</v>
      </c>
      <c r="G615" s="94">
        <f t="shared" si="28"/>
        <v>0</v>
      </c>
    </row>
    <row r="616" spans="1:7" s="91" customFormat="1" hidden="1">
      <c r="A616" s="107" t="str">
        <f>Invoice!F618</f>
        <v>Exchange rate :</v>
      </c>
      <c r="B616" s="86">
        <f>Invoice!C618</f>
        <v>0</v>
      </c>
      <c r="C616" s="87">
        <f>Invoice!B618</f>
        <v>0</v>
      </c>
      <c r="D616" s="92">
        <f t="shared" si="26"/>
        <v>0</v>
      </c>
      <c r="E616" s="92">
        <f t="shared" si="27"/>
        <v>0</v>
      </c>
      <c r="F616" s="93">
        <f>Invoice!G618</f>
        <v>0</v>
      </c>
      <c r="G616" s="94">
        <f t="shared" si="28"/>
        <v>0</v>
      </c>
    </row>
    <row r="617" spans="1:7" s="91" customFormat="1" hidden="1">
      <c r="A617" s="107" t="str">
        <f>Invoice!F619</f>
        <v>Exchange rate :</v>
      </c>
      <c r="B617" s="86">
        <f>Invoice!C619</f>
        <v>0</v>
      </c>
      <c r="C617" s="87">
        <f>Invoice!B619</f>
        <v>0</v>
      </c>
      <c r="D617" s="92">
        <f t="shared" si="26"/>
        <v>0</v>
      </c>
      <c r="E617" s="92">
        <f t="shared" si="27"/>
        <v>0</v>
      </c>
      <c r="F617" s="93">
        <f>Invoice!G619</f>
        <v>0</v>
      </c>
      <c r="G617" s="94">
        <f t="shared" si="28"/>
        <v>0</v>
      </c>
    </row>
    <row r="618" spans="1:7" s="91" customFormat="1" hidden="1">
      <c r="A618" s="107" t="str">
        <f>Invoice!F620</f>
        <v>Exchange rate :</v>
      </c>
      <c r="B618" s="86">
        <f>Invoice!C620</f>
        <v>0</v>
      </c>
      <c r="C618" s="87">
        <f>Invoice!B620</f>
        <v>0</v>
      </c>
      <c r="D618" s="92">
        <f t="shared" si="26"/>
        <v>0</v>
      </c>
      <c r="E618" s="92">
        <f t="shared" si="27"/>
        <v>0</v>
      </c>
      <c r="F618" s="93">
        <f>Invoice!G620</f>
        <v>0</v>
      </c>
      <c r="G618" s="94">
        <f t="shared" si="28"/>
        <v>0</v>
      </c>
    </row>
    <row r="619" spans="1:7" s="91" customFormat="1" hidden="1">
      <c r="A619" s="107" t="str">
        <f>Invoice!F621</f>
        <v>Exchange rate :</v>
      </c>
      <c r="B619" s="86">
        <f>Invoice!C621</f>
        <v>0</v>
      </c>
      <c r="C619" s="87">
        <f>Invoice!B621</f>
        <v>0</v>
      </c>
      <c r="D619" s="92">
        <f t="shared" si="26"/>
        <v>0</v>
      </c>
      <c r="E619" s="92">
        <f t="shared" si="27"/>
        <v>0</v>
      </c>
      <c r="F619" s="93">
        <f>Invoice!G621</f>
        <v>0</v>
      </c>
      <c r="G619" s="94">
        <f t="shared" si="28"/>
        <v>0</v>
      </c>
    </row>
    <row r="620" spans="1:7" s="91" customFormat="1" hidden="1">
      <c r="A620" s="107" t="str">
        <f>Invoice!F622</f>
        <v>Exchange rate :</v>
      </c>
      <c r="B620" s="86">
        <f>Invoice!C622</f>
        <v>0</v>
      </c>
      <c r="C620" s="87">
        <f>Invoice!B622</f>
        <v>0</v>
      </c>
      <c r="D620" s="92">
        <f t="shared" si="26"/>
        <v>0</v>
      </c>
      <c r="E620" s="92">
        <f t="shared" si="27"/>
        <v>0</v>
      </c>
      <c r="F620" s="93">
        <f>Invoice!G622</f>
        <v>0</v>
      </c>
      <c r="G620" s="94">
        <f t="shared" si="28"/>
        <v>0</v>
      </c>
    </row>
    <row r="621" spans="1:7" s="91" customFormat="1" hidden="1">
      <c r="A621" s="107" t="str">
        <f>Invoice!F623</f>
        <v>Exchange rate :</v>
      </c>
      <c r="B621" s="86">
        <f>Invoice!C623</f>
        <v>0</v>
      </c>
      <c r="C621" s="87">
        <f>Invoice!B623</f>
        <v>0</v>
      </c>
      <c r="D621" s="92">
        <f t="shared" si="26"/>
        <v>0</v>
      </c>
      <c r="E621" s="92">
        <f t="shared" si="27"/>
        <v>0</v>
      </c>
      <c r="F621" s="93">
        <f>Invoice!G623</f>
        <v>0</v>
      </c>
      <c r="G621" s="94">
        <f t="shared" si="28"/>
        <v>0</v>
      </c>
    </row>
    <row r="622" spans="1:7" s="91" customFormat="1" hidden="1">
      <c r="A622" s="107" t="str">
        <f>Invoice!F624</f>
        <v>Exchange rate :</v>
      </c>
      <c r="B622" s="86">
        <f>Invoice!C624</f>
        <v>0</v>
      </c>
      <c r="C622" s="87">
        <f>Invoice!B624</f>
        <v>0</v>
      </c>
      <c r="D622" s="92">
        <f t="shared" si="26"/>
        <v>0</v>
      </c>
      <c r="E622" s="92">
        <f t="shared" si="27"/>
        <v>0</v>
      </c>
      <c r="F622" s="93">
        <f>Invoice!G624</f>
        <v>0</v>
      </c>
      <c r="G622" s="94">
        <f t="shared" si="28"/>
        <v>0</v>
      </c>
    </row>
    <row r="623" spans="1:7" s="91" customFormat="1" hidden="1">
      <c r="A623" s="107" t="str">
        <f>Invoice!F625</f>
        <v>Exchange rate :</v>
      </c>
      <c r="B623" s="86">
        <f>Invoice!C625</f>
        <v>0</v>
      </c>
      <c r="C623" s="87">
        <f>Invoice!B625</f>
        <v>0</v>
      </c>
      <c r="D623" s="92">
        <f t="shared" si="26"/>
        <v>0</v>
      </c>
      <c r="E623" s="92">
        <f t="shared" si="27"/>
        <v>0</v>
      </c>
      <c r="F623" s="93">
        <f>Invoice!G625</f>
        <v>0</v>
      </c>
      <c r="G623" s="94">
        <f t="shared" si="28"/>
        <v>0</v>
      </c>
    </row>
    <row r="624" spans="1:7" s="91" customFormat="1" hidden="1">
      <c r="A624" s="107" t="str">
        <f>Invoice!F626</f>
        <v>Exchange rate :</v>
      </c>
      <c r="B624" s="86">
        <f>Invoice!C626</f>
        <v>0</v>
      </c>
      <c r="C624" s="87">
        <f>Invoice!B626</f>
        <v>0</v>
      </c>
      <c r="D624" s="92">
        <f t="shared" si="26"/>
        <v>0</v>
      </c>
      <c r="E624" s="92">
        <f t="shared" si="27"/>
        <v>0</v>
      </c>
      <c r="F624" s="93">
        <f>Invoice!G626</f>
        <v>0</v>
      </c>
      <c r="G624" s="94">
        <f t="shared" si="28"/>
        <v>0</v>
      </c>
    </row>
    <row r="625" spans="1:7" s="91" customFormat="1" hidden="1">
      <c r="A625" s="107" t="str">
        <f>Invoice!F627</f>
        <v>Exchange rate :</v>
      </c>
      <c r="B625" s="86">
        <f>Invoice!C627</f>
        <v>0</v>
      </c>
      <c r="C625" s="87">
        <f>Invoice!B627</f>
        <v>0</v>
      </c>
      <c r="D625" s="92">
        <f t="shared" si="26"/>
        <v>0</v>
      </c>
      <c r="E625" s="92">
        <f t="shared" si="27"/>
        <v>0</v>
      </c>
      <c r="F625" s="93">
        <f>Invoice!G627</f>
        <v>0</v>
      </c>
      <c r="G625" s="94">
        <f t="shared" si="28"/>
        <v>0</v>
      </c>
    </row>
    <row r="626" spans="1:7" s="91" customFormat="1" hidden="1">
      <c r="A626" s="107" t="str">
        <f>Invoice!F628</f>
        <v>Exchange rate :</v>
      </c>
      <c r="B626" s="86">
        <f>Invoice!C628</f>
        <v>0</v>
      </c>
      <c r="C626" s="87">
        <f>Invoice!B628</f>
        <v>0</v>
      </c>
      <c r="D626" s="92">
        <f t="shared" si="26"/>
        <v>0</v>
      </c>
      <c r="E626" s="92">
        <f t="shared" si="27"/>
        <v>0</v>
      </c>
      <c r="F626" s="93">
        <f>Invoice!G628</f>
        <v>0</v>
      </c>
      <c r="G626" s="94">
        <f t="shared" si="28"/>
        <v>0</v>
      </c>
    </row>
    <row r="627" spans="1:7" s="91" customFormat="1" hidden="1">
      <c r="A627" s="107" t="str">
        <f>Invoice!F629</f>
        <v>Exchange rate :</v>
      </c>
      <c r="B627" s="86">
        <f>Invoice!C629</f>
        <v>0</v>
      </c>
      <c r="C627" s="87">
        <f>Invoice!B629</f>
        <v>0</v>
      </c>
      <c r="D627" s="92">
        <f t="shared" si="26"/>
        <v>0</v>
      </c>
      <c r="E627" s="92">
        <f t="shared" si="27"/>
        <v>0</v>
      </c>
      <c r="F627" s="93">
        <f>Invoice!G629</f>
        <v>0</v>
      </c>
      <c r="G627" s="94">
        <f t="shared" si="28"/>
        <v>0</v>
      </c>
    </row>
    <row r="628" spans="1:7" s="91" customFormat="1" hidden="1">
      <c r="A628" s="107" t="str">
        <f>Invoice!F630</f>
        <v>Exchange rate :</v>
      </c>
      <c r="B628" s="86">
        <f>Invoice!C630</f>
        <v>0</v>
      </c>
      <c r="C628" s="87">
        <f>Invoice!B630</f>
        <v>0</v>
      </c>
      <c r="D628" s="92">
        <f t="shared" si="26"/>
        <v>0</v>
      </c>
      <c r="E628" s="92">
        <f t="shared" si="27"/>
        <v>0</v>
      </c>
      <c r="F628" s="93">
        <f>Invoice!G630</f>
        <v>0</v>
      </c>
      <c r="G628" s="94">
        <f t="shared" si="28"/>
        <v>0</v>
      </c>
    </row>
    <row r="629" spans="1:7" s="91" customFormat="1" hidden="1">
      <c r="A629" s="107" t="str">
        <f>Invoice!F631</f>
        <v>Exchange rate :</v>
      </c>
      <c r="B629" s="86">
        <f>Invoice!C631</f>
        <v>0</v>
      </c>
      <c r="C629" s="87">
        <f>Invoice!B631</f>
        <v>0</v>
      </c>
      <c r="D629" s="92">
        <f t="shared" si="26"/>
        <v>0</v>
      </c>
      <c r="E629" s="92">
        <f t="shared" si="27"/>
        <v>0</v>
      </c>
      <c r="F629" s="93">
        <f>Invoice!G631</f>
        <v>0</v>
      </c>
      <c r="G629" s="94">
        <f t="shared" si="28"/>
        <v>0</v>
      </c>
    </row>
    <row r="630" spans="1:7" s="91" customFormat="1" hidden="1">
      <c r="A630" s="107" t="str">
        <f>Invoice!F632</f>
        <v>Exchange rate :</v>
      </c>
      <c r="B630" s="86">
        <f>Invoice!C632</f>
        <v>0</v>
      </c>
      <c r="C630" s="87">
        <f>Invoice!B632</f>
        <v>0</v>
      </c>
      <c r="D630" s="92">
        <f t="shared" si="26"/>
        <v>0</v>
      </c>
      <c r="E630" s="92">
        <f t="shared" si="27"/>
        <v>0</v>
      </c>
      <c r="F630" s="93">
        <f>Invoice!G632</f>
        <v>0</v>
      </c>
      <c r="G630" s="94">
        <f t="shared" si="28"/>
        <v>0</v>
      </c>
    </row>
    <row r="631" spans="1:7" s="91" customFormat="1" hidden="1">
      <c r="A631" s="107" t="str">
        <f>Invoice!F633</f>
        <v>Exchange rate :</v>
      </c>
      <c r="B631" s="86">
        <f>Invoice!C633</f>
        <v>0</v>
      </c>
      <c r="C631" s="87">
        <f>Invoice!B633</f>
        <v>0</v>
      </c>
      <c r="D631" s="92">
        <f t="shared" si="26"/>
        <v>0</v>
      </c>
      <c r="E631" s="92">
        <f t="shared" si="27"/>
        <v>0</v>
      </c>
      <c r="F631" s="93">
        <f>Invoice!G633</f>
        <v>0</v>
      </c>
      <c r="G631" s="94">
        <f t="shared" si="28"/>
        <v>0</v>
      </c>
    </row>
    <row r="632" spans="1:7" s="91" customFormat="1" hidden="1">
      <c r="A632" s="107" t="str">
        <f>Invoice!F634</f>
        <v>Exchange rate :</v>
      </c>
      <c r="B632" s="86">
        <f>Invoice!C634</f>
        <v>0</v>
      </c>
      <c r="C632" s="87">
        <f>Invoice!B634</f>
        <v>0</v>
      </c>
      <c r="D632" s="92">
        <f t="shared" si="26"/>
        <v>0</v>
      </c>
      <c r="E632" s="92">
        <f t="shared" si="27"/>
        <v>0</v>
      </c>
      <c r="F632" s="93">
        <f>Invoice!G634</f>
        <v>0</v>
      </c>
      <c r="G632" s="94">
        <f t="shared" si="28"/>
        <v>0</v>
      </c>
    </row>
    <row r="633" spans="1:7" s="91" customFormat="1" hidden="1">
      <c r="A633" s="107" t="str">
        <f>Invoice!F635</f>
        <v>Exchange rate :</v>
      </c>
      <c r="B633" s="86">
        <f>Invoice!C635</f>
        <v>0</v>
      </c>
      <c r="C633" s="87">
        <f>Invoice!B635</f>
        <v>0</v>
      </c>
      <c r="D633" s="92">
        <f t="shared" si="26"/>
        <v>0</v>
      </c>
      <c r="E633" s="92">
        <f t="shared" si="27"/>
        <v>0</v>
      </c>
      <c r="F633" s="93">
        <f>Invoice!G635</f>
        <v>0</v>
      </c>
      <c r="G633" s="94">
        <f t="shared" si="28"/>
        <v>0</v>
      </c>
    </row>
    <row r="634" spans="1:7" s="91" customFormat="1" hidden="1">
      <c r="A634" s="107" t="str">
        <f>Invoice!F636</f>
        <v>Exchange rate :</v>
      </c>
      <c r="B634" s="86">
        <f>Invoice!C636</f>
        <v>0</v>
      </c>
      <c r="C634" s="87">
        <f>Invoice!B636</f>
        <v>0</v>
      </c>
      <c r="D634" s="92">
        <f t="shared" si="26"/>
        <v>0</v>
      </c>
      <c r="E634" s="92">
        <f t="shared" si="27"/>
        <v>0</v>
      </c>
      <c r="F634" s="93">
        <f>Invoice!G636</f>
        <v>0</v>
      </c>
      <c r="G634" s="94">
        <f t="shared" si="28"/>
        <v>0</v>
      </c>
    </row>
    <row r="635" spans="1:7" s="91" customFormat="1" hidden="1">
      <c r="A635" s="107" t="str">
        <f>Invoice!F637</f>
        <v>Exchange rate :</v>
      </c>
      <c r="B635" s="86">
        <f>Invoice!C637</f>
        <v>0</v>
      </c>
      <c r="C635" s="87">
        <f>Invoice!B637</f>
        <v>0</v>
      </c>
      <c r="D635" s="92">
        <f t="shared" si="26"/>
        <v>0</v>
      </c>
      <c r="E635" s="92">
        <f t="shared" si="27"/>
        <v>0</v>
      </c>
      <c r="F635" s="93">
        <f>Invoice!G637</f>
        <v>0</v>
      </c>
      <c r="G635" s="94">
        <f t="shared" si="28"/>
        <v>0</v>
      </c>
    </row>
    <row r="636" spans="1:7" s="91" customFormat="1" hidden="1">
      <c r="A636" s="107" t="str">
        <f>Invoice!F638</f>
        <v>Exchange rate :</v>
      </c>
      <c r="B636" s="86">
        <f>Invoice!C638</f>
        <v>0</v>
      </c>
      <c r="C636" s="87">
        <f>Invoice!B638</f>
        <v>0</v>
      </c>
      <c r="D636" s="92">
        <f t="shared" si="26"/>
        <v>0</v>
      </c>
      <c r="E636" s="92">
        <f t="shared" si="27"/>
        <v>0</v>
      </c>
      <c r="F636" s="93">
        <f>Invoice!G638</f>
        <v>0</v>
      </c>
      <c r="G636" s="94">
        <f t="shared" si="28"/>
        <v>0</v>
      </c>
    </row>
    <row r="637" spans="1:7" s="91" customFormat="1" hidden="1">
      <c r="A637" s="107" t="str">
        <f>Invoice!F639</f>
        <v>Exchange rate :</v>
      </c>
      <c r="B637" s="86">
        <f>Invoice!C639</f>
        <v>0</v>
      </c>
      <c r="C637" s="87">
        <f>Invoice!B639</f>
        <v>0</v>
      </c>
      <c r="D637" s="92">
        <f t="shared" si="26"/>
        <v>0</v>
      </c>
      <c r="E637" s="92">
        <f t="shared" si="27"/>
        <v>0</v>
      </c>
      <c r="F637" s="93">
        <f>Invoice!G639</f>
        <v>0</v>
      </c>
      <c r="G637" s="94">
        <f t="shared" si="28"/>
        <v>0</v>
      </c>
    </row>
    <row r="638" spans="1:7" s="91" customFormat="1" hidden="1">
      <c r="A638" s="107" t="str">
        <f>Invoice!F640</f>
        <v>Exchange rate :</v>
      </c>
      <c r="B638" s="86">
        <f>Invoice!C640</f>
        <v>0</v>
      </c>
      <c r="C638" s="87">
        <f>Invoice!B640</f>
        <v>0</v>
      </c>
      <c r="D638" s="92">
        <f t="shared" si="26"/>
        <v>0</v>
      </c>
      <c r="E638" s="92">
        <f t="shared" si="27"/>
        <v>0</v>
      </c>
      <c r="F638" s="93">
        <f>Invoice!G640</f>
        <v>0</v>
      </c>
      <c r="G638" s="94">
        <f t="shared" si="28"/>
        <v>0</v>
      </c>
    </row>
    <row r="639" spans="1:7" s="91" customFormat="1" hidden="1">
      <c r="A639" s="107" t="str">
        <f>Invoice!F641</f>
        <v>Exchange rate :</v>
      </c>
      <c r="B639" s="86">
        <f>Invoice!C641</f>
        <v>0</v>
      </c>
      <c r="C639" s="87">
        <f>Invoice!B641</f>
        <v>0</v>
      </c>
      <c r="D639" s="92">
        <f t="shared" si="26"/>
        <v>0</v>
      </c>
      <c r="E639" s="92">
        <f t="shared" si="27"/>
        <v>0</v>
      </c>
      <c r="F639" s="93">
        <f>Invoice!G641</f>
        <v>0</v>
      </c>
      <c r="G639" s="94">
        <f t="shared" si="28"/>
        <v>0</v>
      </c>
    </row>
    <row r="640" spans="1:7" s="91" customFormat="1" hidden="1">
      <c r="A640" s="107" t="str">
        <f>Invoice!F642</f>
        <v>Exchange rate :</v>
      </c>
      <c r="B640" s="86">
        <f>Invoice!C642</f>
        <v>0</v>
      </c>
      <c r="C640" s="87">
        <f>Invoice!B642</f>
        <v>0</v>
      </c>
      <c r="D640" s="92">
        <f t="shared" si="26"/>
        <v>0</v>
      </c>
      <c r="E640" s="92">
        <f t="shared" si="27"/>
        <v>0</v>
      </c>
      <c r="F640" s="93">
        <f>Invoice!G642</f>
        <v>0</v>
      </c>
      <c r="G640" s="94">
        <f t="shared" si="28"/>
        <v>0</v>
      </c>
    </row>
    <row r="641" spans="1:7" s="91" customFormat="1" hidden="1">
      <c r="A641" s="107" t="str">
        <f>Invoice!F643</f>
        <v>Exchange rate :</v>
      </c>
      <c r="B641" s="86">
        <f>Invoice!C643</f>
        <v>0</v>
      </c>
      <c r="C641" s="87">
        <f>Invoice!B643</f>
        <v>0</v>
      </c>
      <c r="D641" s="92">
        <f t="shared" ref="D641:D704" si="29">F641/$D$14</f>
        <v>0</v>
      </c>
      <c r="E641" s="92">
        <f t="shared" ref="E641:E704" si="30">G641/$D$14</f>
        <v>0</v>
      </c>
      <c r="F641" s="93">
        <f>Invoice!G643</f>
        <v>0</v>
      </c>
      <c r="G641" s="94">
        <f t="shared" ref="G641:G704" si="31">C641*F641</f>
        <v>0</v>
      </c>
    </row>
    <row r="642" spans="1:7" s="91" customFormat="1" hidden="1">
      <c r="A642" s="107" t="str">
        <f>Invoice!F644</f>
        <v>Exchange rate :</v>
      </c>
      <c r="B642" s="86">
        <f>Invoice!C644</f>
        <v>0</v>
      </c>
      <c r="C642" s="87">
        <f>Invoice!B644</f>
        <v>0</v>
      </c>
      <c r="D642" s="92">
        <f t="shared" si="29"/>
        <v>0</v>
      </c>
      <c r="E642" s="92">
        <f t="shared" si="30"/>
        <v>0</v>
      </c>
      <c r="F642" s="93">
        <f>Invoice!G644</f>
        <v>0</v>
      </c>
      <c r="G642" s="94">
        <f t="shared" si="31"/>
        <v>0</v>
      </c>
    </row>
    <row r="643" spans="1:7" s="91" customFormat="1" hidden="1">
      <c r="A643" s="107" t="str">
        <f>Invoice!F645</f>
        <v>Exchange rate :</v>
      </c>
      <c r="B643" s="86">
        <f>Invoice!C645</f>
        <v>0</v>
      </c>
      <c r="C643" s="87">
        <f>Invoice!B645</f>
        <v>0</v>
      </c>
      <c r="D643" s="92">
        <f t="shared" si="29"/>
        <v>0</v>
      </c>
      <c r="E643" s="92">
        <f t="shared" si="30"/>
        <v>0</v>
      </c>
      <c r="F643" s="93">
        <f>Invoice!G645</f>
        <v>0</v>
      </c>
      <c r="G643" s="94">
        <f t="shared" si="31"/>
        <v>0</v>
      </c>
    </row>
    <row r="644" spans="1:7" s="91" customFormat="1" hidden="1">
      <c r="A644" s="107" t="str">
        <f>Invoice!F646</f>
        <v>Exchange rate :</v>
      </c>
      <c r="B644" s="86">
        <f>Invoice!C646</f>
        <v>0</v>
      </c>
      <c r="C644" s="87">
        <f>Invoice!B646</f>
        <v>0</v>
      </c>
      <c r="D644" s="92">
        <f t="shared" si="29"/>
        <v>0</v>
      </c>
      <c r="E644" s="92">
        <f t="shared" si="30"/>
        <v>0</v>
      </c>
      <c r="F644" s="93">
        <f>Invoice!G646</f>
        <v>0</v>
      </c>
      <c r="G644" s="94">
        <f t="shared" si="31"/>
        <v>0</v>
      </c>
    </row>
    <row r="645" spans="1:7" s="91" customFormat="1" hidden="1">
      <c r="A645" s="107" t="str">
        <f>Invoice!F647</f>
        <v>Exchange rate :</v>
      </c>
      <c r="B645" s="86">
        <f>Invoice!C647</f>
        <v>0</v>
      </c>
      <c r="C645" s="87">
        <f>Invoice!B647</f>
        <v>0</v>
      </c>
      <c r="D645" s="92">
        <f t="shared" si="29"/>
        <v>0</v>
      </c>
      <c r="E645" s="92">
        <f t="shared" si="30"/>
        <v>0</v>
      </c>
      <c r="F645" s="93">
        <f>Invoice!G647</f>
        <v>0</v>
      </c>
      <c r="G645" s="94">
        <f t="shared" si="31"/>
        <v>0</v>
      </c>
    </row>
    <row r="646" spans="1:7" s="91" customFormat="1" hidden="1">
      <c r="A646" s="107" t="str">
        <f>Invoice!F648</f>
        <v>Exchange rate :</v>
      </c>
      <c r="B646" s="86">
        <f>Invoice!C648</f>
        <v>0</v>
      </c>
      <c r="C646" s="87">
        <f>Invoice!B648</f>
        <v>0</v>
      </c>
      <c r="D646" s="92">
        <f t="shared" si="29"/>
        <v>0</v>
      </c>
      <c r="E646" s="92">
        <f t="shared" si="30"/>
        <v>0</v>
      </c>
      <c r="F646" s="93">
        <f>Invoice!G648</f>
        <v>0</v>
      </c>
      <c r="G646" s="94">
        <f t="shared" si="31"/>
        <v>0</v>
      </c>
    </row>
    <row r="647" spans="1:7" s="91" customFormat="1" hidden="1">
      <c r="A647" s="107" t="str">
        <f>Invoice!F649</f>
        <v>Exchange rate :</v>
      </c>
      <c r="B647" s="86">
        <f>Invoice!C649</f>
        <v>0</v>
      </c>
      <c r="C647" s="87">
        <f>Invoice!B649</f>
        <v>0</v>
      </c>
      <c r="D647" s="92">
        <f t="shared" si="29"/>
        <v>0</v>
      </c>
      <c r="E647" s="92">
        <f t="shared" si="30"/>
        <v>0</v>
      </c>
      <c r="F647" s="93">
        <f>Invoice!G649</f>
        <v>0</v>
      </c>
      <c r="G647" s="94">
        <f t="shared" si="31"/>
        <v>0</v>
      </c>
    </row>
    <row r="648" spans="1:7" s="91" customFormat="1" hidden="1">
      <c r="A648" s="107" t="str">
        <f>Invoice!F650</f>
        <v>Exchange rate :</v>
      </c>
      <c r="B648" s="86">
        <f>Invoice!C650</f>
        <v>0</v>
      </c>
      <c r="C648" s="87">
        <f>Invoice!B650</f>
        <v>0</v>
      </c>
      <c r="D648" s="92">
        <f t="shared" si="29"/>
        <v>0</v>
      </c>
      <c r="E648" s="92">
        <f t="shared" si="30"/>
        <v>0</v>
      </c>
      <c r="F648" s="93">
        <f>Invoice!G650</f>
        <v>0</v>
      </c>
      <c r="G648" s="94">
        <f t="shared" si="31"/>
        <v>0</v>
      </c>
    </row>
    <row r="649" spans="1:7" s="91" customFormat="1" hidden="1">
      <c r="A649" s="107" t="str">
        <f>Invoice!F651</f>
        <v>Exchange rate :</v>
      </c>
      <c r="B649" s="86">
        <f>Invoice!C651</f>
        <v>0</v>
      </c>
      <c r="C649" s="87">
        <f>Invoice!B651</f>
        <v>0</v>
      </c>
      <c r="D649" s="92">
        <f t="shared" si="29"/>
        <v>0</v>
      </c>
      <c r="E649" s="92">
        <f t="shared" si="30"/>
        <v>0</v>
      </c>
      <c r="F649" s="93">
        <f>Invoice!G651</f>
        <v>0</v>
      </c>
      <c r="G649" s="94">
        <f t="shared" si="31"/>
        <v>0</v>
      </c>
    </row>
    <row r="650" spans="1:7" s="91" customFormat="1" hidden="1">
      <c r="A650" s="107" t="str">
        <f>Invoice!F652</f>
        <v>Exchange rate :</v>
      </c>
      <c r="B650" s="86">
        <f>Invoice!C652</f>
        <v>0</v>
      </c>
      <c r="C650" s="87">
        <f>Invoice!B652</f>
        <v>0</v>
      </c>
      <c r="D650" s="92">
        <f t="shared" si="29"/>
        <v>0</v>
      </c>
      <c r="E650" s="92">
        <f t="shared" si="30"/>
        <v>0</v>
      </c>
      <c r="F650" s="93">
        <f>Invoice!G652</f>
        <v>0</v>
      </c>
      <c r="G650" s="94">
        <f t="shared" si="31"/>
        <v>0</v>
      </c>
    </row>
    <row r="651" spans="1:7" s="91" customFormat="1" hidden="1">
      <c r="A651" s="107" t="str">
        <f>Invoice!F653</f>
        <v>Exchange rate :</v>
      </c>
      <c r="B651" s="86">
        <f>Invoice!C653</f>
        <v>0</v>
      </c>
      <c r="C651" s="87">
        <f>Invoice!B653</f>
        <v>0</v>
      </c>
      <c r="D651" s="92">
        <f t="shared" si="29"/>
        <v>0</v>
      </c>
      <c r="E651" s="92">
        <f t="shared" si="30"/>
        <v>0</v>
      </c>
      <c r="F651" s="93">
        <f>Invoice!G653</f>
        <v>0</v>
      </c>
      <c r="G651" s="94">
        <f t="shared" si="31"/>
        <v>0</v>
      </c>
    </row>
    <row r="652" spans="1:7" s="91" customFormat="1" hidden="1">
      <c r="A652" s="107" t="str">
        <f>Invoice!F654</f>
        <v>Exchange rate :</v>
      </c>
      <c r="B652" s="86">
        <f>Invoice!C654</f>
        <v>0</v>
      </c>
      <c r="C652" s="87">
        <f>Invoice!B654</f>
        <v>0</v>
      </c>
      <c r="D652" s="92">
        <f t="shared" si="29"/>
        <v>0</v>
      </c>
      <c r="E652" s="92">
        <f t="shared" si="30"/>
        <v>0</v>
      </c>
      <c r="F652" s="93">
        <f>Invoice!G654</f>
        <v>0</v>
      </c>
      <c r="G652" s="94">
        <f t="shared" si="31"/>
        <v>0</v>
      </c>
    </row>
    <row r="653" spans="1:7" s="91" customFormat="1" hidden="1">
      <c r="A653" s="107" t="str">
        <f>Invoice!F655</f>
        <v>Exchange rate :</v>
      </c>
      <c r="B653" s="86">
        <f>Invoice!C655</f>
        <v>0</v>
      </c>
      <c r="C653" s="87">
        <f>Invoice!B655</f>
        <v>0</v>
      </c>
      <c r="D653" s="92">
        <f t="shared" si="29"/>
        <v>0</v>
      </c>
      <c r="E653" s="92">
        <f t="shared" si="30"/>
        <v>0</v>
      </c>
      <c r="F653" s="93">
        <f>Invoice!G655</f>
        <v>0</v>
      </c>
      <c r="G653" s="94">
        <f t="shared" si="31"/>
        <v>0</v>
      </c>
    </row>
    <row r="654" spans="1:7" s="91" customFormat="1" hidden="1">
      <c r="A654" s="107" t="str">
        <f>Invoice!F656</f>
        <v>Exchange rate :</v>
      </c>
      <c r="B654" s="86">
        <f>Invoice!C656</f>
        <v>0</v>
      </c>
      <c r="C654" s="87">
        <f>Invoice!B656</f>
        <v>0</v>
      </c>
      <c r="D654" s="92">
        <f t="shared" si="29"/>
        <v>0</v>
      </c>
      <c r="E654" s="92">
        <f t="shared" si="30"/>
        <v>0</v>
      </c>
      <c r="F654" s="93">
        <f>Invoice!G656</f>
        <v>0</v>
      </c>
      <c r="G654" s="94">
        <f t="shared" si="31"/>
        <v>0</v>
      </c>
    </row>
    <row r="655" spans="1:7" s="91" customFormat="1" hidden="1">
      <c r="A655" s="107" t="str">
        <f>Invoice!F657</f>
        <v>Exchange rate :</v>
      </c>
      <c r="B655" s="86">
        <f>Invoice!C657</f>
        <v>0</v>
      </c>
      <c r="C655" s="87">
        <f>Invoice!B657</f>
        <v>0</v>
      </c>
      <c r="D655" s="92">
        <f t="shared" si="29"/>
        <v>0</v>
      </c>
      <c r="E655" s="92">
        <f t="shared" si="30"/>
        <v>0</v>
      </c>
      <c r="F655" s="93">
        <f>Invoice!G657</f>
        <v>0</v>
      </c>
      <c r="G655" s="94">
        <f t="shared" si="31"/>
        <v>0</v>
      </c>
    </row>
    <row r="656" spans="1:7" s="91" customFormat="1" hidden="1">
      <c r="A656" s="107" t="str">
        <f>Invoice!F658</f>
        <v>Exchange rate :</v>
      </c>
      <c r="B656" s="86">
        <f>Invoice!C658</f>
        <v>0</v>
      </c>
      <c r="C656" s="87">
        <f>Invoice!B658</f>
        <v>0</v>
      </c>
      <c r="D656" s="92">
        <f t="shared" si="29"/>
        <v>0</v>
      </c>
      <c r="E656" s="92">
        <f t="shared" si="30"/>
        <v>0</v>
      </c>
      <c r="F656" s="93">
        <f>Invoice!G658</f>
        <v>0</v>
      </c>
      <c r="G656" s="94">
        <f t="shared" si="31"/>
        <v>0</v>
      </c>
    </row>
    <row r="657" spans="1:7" s="91" customFormat="1" hidden="1">
      <c r="A657" s="107" t="str">
        <f>Invoice!F659</f>
        <v>Exchange rate :</v>
      </c>
      <c r="B657" s="86">
        <f>Invoice!C659</f>
        <v>0</v>
      </c>
      <c r="C657" s="87">
        <f>Invoice!B659</f>
        <v>0</v>
      </c>
      <c r="D657" s="92">
        <f t="shared" si="29"/>
        <v>0</v>
      </c>
      <c r="E657" s="92">
        <f t="shared" si="30"/>
        <v>0</v>
      </c>
      <c r="F657" s="93">
        <f>Invoice!G659</f>
        <v>0</v>
      </c>
      <c r="G657" s="94">
        <f t="shared" si="31"/>
        <v>0</v>
      </c>
    </row>
    <row r="658" spans="1:7" s="91" customFormat="1" hidden="1">
      <c r="A658" s="107" t="str">
        <f>Invoice!F660</f>
        <v>Exchange rate :</v>
      </c>
      <c r="B658" s="86">
        <f>Invoice!C660</f>
        <v>0</v>
      </c>
      <c r="C658" s="87">
        <f>Invoice!B660</f>
        <v>0</v>
      </c>
      <c r="D658" s="92">
        <f t="shared" si="29"/>
        <v>0</v>
      </c>
      <c r="E658" s="92">
        <f t="shared" si="30"/>
        <v>0</v>
      </c>
      <c r="F658" s="93">
        <f>Invoice!G660</f>
        <v>0</v>
      </c>
      <c r="G658" s="94">
        <f t="shared" si="31"/>
        <v>0</v>
      </c>
    </row>
    <row r="659" spans="1:7" s="91" customFormat="1" hidden="1">
      <c r="A659" s="107" t="str">
        <f>Invoice!F661</f>
        <v>Exchange rate :</v>
      </c>
      <c r="B659" s="86">
        <f>Invoice!C661</f>
        <v>0</v>
      </c>
      <c r="C659" s="87">
        <f>Invoice!B661</f>
        <v>0</v>
      </c>
      <c r="D659" s="92">
        <f t="shared" si="29"/>
        <v>0</v>
      </c>
      <c r="E659" s="92">
        <f t="shared" si="30"/>
        <v>0</v>
      </c>
      <c r="F659" s="93">
        <f>Invoice!G661</f>
        <v>0</v>
      </c>
      <c r="G659" s="94">
        <f t="shared" si="31"/>
        <v>0</v>
      </c>
    </row>
    <row r="660" spans="1:7" s="91" customFormat="1" hidden="1">
      <c r="A660" s="107" t="str">
        <f>Invoice!F662</f>
        <v>Exchange rate :</v>
      </c>
      <c r="B660" s="86">
        <f>Invoice!C662</f>
        <v>0</v>
      </c>
      <c r="C660" s="87">
        <f>Invoice!B662</f>
        <v>0</v>
      </c>
      <c r="D660" s="92">
        <f t="shared" si="29"/>
        <v>0</v>
      </c>
      <c r="E660" s="92">
        <f t="shared" si="30"/>
        <v>0</v>
      </c>
      <c r="F660" s="93">
        <f>Invoice!G662</f>
        <v>0</v>
      </c>
      <c r="G660" s="94">
        <f t="shared" si="31"/>
        <v>0</v>
      </c>
    </row>
    <row r="661" spans="1:7" s="91" customFormat="1" hidden="1">
      <c r="A661" s="107" t="str">
        <f>Invoice!F663</f>
        <v>Exchange rate :</v>
      </c>
      <c r="B661" s="86">
        <f>Invoice!C663</f>
        <v>0</v>
      </c>
      <c r="C661" s="87">
        <f>Invoice!B663</f>
        <v>0</v>
      </c>
      <c r="D661" s="92">
        <f t="shared" si="29"/>
        <v>0</v>
      </c>
      <c r="E661" s="92">
        <f t="shared" si="30"/>
        <v>0</v>
      </c>
      <c r="F661" s="93">
        <f>Invoice!G663</f>
        <v>0</v>
      </c>
      <c r="G661" s="94">
        <f t="shared" si="31"/>
        <v>0</v>
      </c>
    </row>
    <row r="662" spans="1:7" s="91" customFormat="1" hidden="1">
      <c r="A662" s="107" t="str">
        <f>Invoice!F664</f>
        <v>Exchange rate :</v>
      </c>
      <c r="B662" s="86">
        <f>Invoice!C664</f>
        <v>0</v>
      </c>
      <c r="C662" s="87">
        <f>Invoice!B664</f>
        <v>0</v>
      </c>
      <c r="D662" s="92">
        <f t="shared" si="29"/>
        <v>0</v>
      </c>
      <c r="E662" s="92">
        <f t="shared" si="30"/>
        <v>0</v>
      </c>
      <c r="F662" s="93">
        <f>Invoice!G664</f>
        <v>0</v>
      </c>
      <c r="G662" s="94">
        <f t="shared" si="31"/>
        <v>0</v>
      </c>
    </row>
    <row r="663" spans="1:7" s="91" customFormat="1" hidden="1">
      <c r="A663" s="107" t="str">
        <f>Invoice!F665</f>
        <v>Exchange rate :</v>
      </c>
      <c r="B663" s="86">
        <f>Invoice!C665</f>
        <v>0</v>
      </c>
      <c r="C663" s="87">
        <f>Invoice!B665</f>
        <v>0</v>
      </c>
      <c r="D663" s="92">
        <f t="shared" si="29"/>
        <v>0</v>
      </c>
      <c r="E663" s="92">
        <f t="shared" si="30"/>
        <v>0</v>
      </c>
      <c r="F663" s="93">
        <f>Invoice!G665</f>
        <v>0</v>
      </c>
      <c r="G663" s="94">
        <f t="shared" si="31"/>
        <v>0</v>
      </c>
    </row>
    <row r="664" spans="1:7" s="91" customFormat="1" hidden="1">
      <c r="A664" s="107" t="str">
        <f>Invoice!F666</f>
        <v>Exchange rate :</v>
      </c>
      <c r="B664" s="86">
        <f>Invoice!C666</f>
        <v>0</v>
      </c>
      <c r="C664" s="87">
        <f>Invoice!B666</f>
        <v>0</v>
      </c>
      <c r="D664" s="92">
        <f t="shared" si="29"/>
        <v>0</v>
      </c>
      <c r="E664" s="92">
        <f t="shared" si="30"/>
        <v>0</v>
      </c>
      <c r="F664" s="93">
        <f>Invoice!G666</f>
        <v>0</v>
      </c>
      <c r="G664" s="94">
        <f t="shared" si="31"/>
        <v>0</v>
      </c>
    </row>
    <row r="665" spans="1:7" s="91" customFormat="1" hidden="1">
      <c r="A665" s="107" t="str">
        <f>Invoice!F667</f>
        <v>Exchange rate :</v>
      </c>
      <c r="B665" s="86">
        <f>Invoice!C667</f>
        <v>0</v>
      </c>
      <c r="C665" s="87">
        <f>Invoice!B667</f>
        <v>0</v>
      </c>
      <c r="D665" s="92">
        <f t="shared" si="29"/>
        <v>0</v>
      </c>
      <c r="E665" s="92">
        <f t="shared" si="30"/>
        <v>0</v>
      </c>
      <c r="F665" s="93">
        <f>Invoice!G667</f>
        <v>0</v>
      </c>
      <c r="G665" s="94">
        <f t="shared" si="31"/>
        <v>0</v>
      </c>
    </row>
    <row r="666" spans="1:7" s="91" customFormat="1" hidden="1">
      <c r="A666" s="107" t="str">
        <f>Invoice!F668</f>
        <v>Exchange rate :</v>
      </c>
      <c r="B666" s="86">
        <f>Invoice!C668</f>
        <v>0</v>
      </c>
      <c r="C666" s="87">
        <f>Invoice!B668</f>
        <v>0</v>
      </c>
      <c r="D666" s="92">
        <f t="shared" si="29"/>
        <v>0</v>
      </c>
      <c r="E666" s="92">
        <f t="shared" si="30"/>
        <v>0</v>
      </c>
      <c r="F666" s="93">
        <f>Invoice!G668</f>
        <v>0</v>
      </c>
      <c r="G666" s="94">
        <f t="shared" si="31"/>
        <v>0</v>
      </c>
    </row>
    <row r="667" spans="1:7" s="91" customFormat="1" hidden="1">
      <c r="A667" s="107" t="str">
        <f>Invoice!F669</f>
        <v>Exchange rate :</v>
      </c>
      <c r="B667" s="86">
        <f>Invoice!C669</f>
        <v>0</v>
      </c>
      <c r="C667" s="87">
        <f>Invoice!B669</f>
        <v>0</v>
      </c>
      <c r="D667" s="92">
        <f t="shared" si="29"/>
        <v>0</v>
      </c>
      <c r="E667" s="92">
        <f t="shared" si="30"/>
        <v>0</v>
      </c>
      <c r="F667" s="93">
        <f>Invoice!G669</f>
        <v>0</v>
      </c>
      <c r="G667" s="94">
        <f t="shared" si="31"/>
        <v>0</v>
      </c>
    </row>
    <row r="668" spans="1:7" s="91" customFormat="1" hidden="1">
      <c r="A668" s="107" t="str">
        <f>Invoice!F670</f>
        <v>Exchange rate :</v>
      </c>
      <c r="B668" s="86">
        <f>Invoice!C670</f>
        <v>0</v>
      </c>
      <c r="C668" s="87">
        <f>Invoice!B670</f>
        <v>0</v>
      </c>
      <c r="D668" s="92">
        <f t="shared" si="29"/>
        <v>0</v>
      </c>
      <c r="E668" s="92">
        <f t="shared" si="30"/>
        <v>0</v>
      </c>
      <c r="F668" s="93">
        <f>Invoice!G670</f>
        <v>0</v>
      </c>
      <c r="G668" s="94">
        <f t="shared" si="31"/>
        <v>0</v>
      </c>
    </row>
    <row r="669" spans="1:7" s="91" customFormat="1" hidden="1">
      <c r="A669" s="107" t="str">
        <f>Invoice!F671</f>
        <v>Exchange rate :</v>
      </c>
      <c r="B669" s="86">
        <f>Invoice!C671</f>
        <v>0</v>
      </c>
      <c r="C669" s="87">
        <f>Invoice!B671</f>
        <v>0</v>
      </c>
      <c r="D669" s="92">
        <f t="shared" si="29"/>
        <v>0</v>
      </c>
      <c r="E669" s="92">
        <f t="shared" si="30"/>
        <v>0</v>
      </c>
      <c r="F669" s="93">
        <f>Invoice!G671</f>
        <v>0</v>
      </c>
      <c r="G669" s="94">
        <f t="shared" si="31"/>
        <v>0</v>
      </c>
    </row>
    <row r="670" spans="1:7" s="91" customFormat="1" hidden="1">
      <c r="A670" s="107" t="str">
        <f>Invoice!F672</f>
        <v>Exchange rate :</v>
      </c>
      <c r="B670" s="86">
        <f>Invoice!C672</f>
        <v>0</v>
      </c>
      <c r="C670" s="87">
        <f>Invoice!B672</f>
        <v>0</v>
      </c>
      <c r="D670" s="92">
        <f t="shared" si="29"/>
        <v>0</v>
      </c>
      <c r="E670" s="92">
        <f t="shared" si="30"/>
        <v>0</v>
      </c>
      <c r="F670" s="93">
        <f>Invoice!G672</f>
        <v>0</v>
      </c>
      <c r="G670" s="94">
        <f t="shared" si="31"/>
        <v>0</v>
      </c>
    </row>
    <row r="671" spans="1:7" s="91" customFormat="1" hidden="1">
      <c r="A671" s="107" t="str">
        <f>Invoice!F673</f>
        <v>Exchange rate :</v>
      </c>
      <c r="B671" s="86">
        <f>Invoice!C673</f>
        <v>0</v>
      </c>
      <c r="C671" s="87">
        <f>Invoice!B673</f>
        <v>0</v>
      </c>
      <c r="D671" s="92">
        <f t="shared" si="29"/>
        <v>0</v>
      </c>
      <c r="E671" s="92">
        <f t="shared" si="30"/>
        <v>0</v>
      </c>
      <c r="F671" s="93">
        <f>Invoice!G673</f>
        <v>0</v>
      </c>
      <c r="G671" s="94">
        <f t="shared" si="31"/>
        <v>0</v>
      </c>
    </row>
    <row r="672" spans="1:7" s="91" customFormat="1" hidden="1">
      <c r="A672" s="107" t="str">
        <f>Invoice!F674</f>
        <v>Exchange rate :</v>
      </c>
      <c r="B672" s="86">
        <f>Invoice!C674</f>
        <v>0</v>
      </c>
      <c r="C672" s="87">
        <f>Invoice!B674</f>
        <v>0</v>
      </c>
      <c r="D672" s="92">
        <f t="shared" si="29"/>
        <v>0</v>
      </c>
      <c r="E672" s="92">
        <f t="shared" si="30"/>
        <v>0</v>
      </c>
      <c r="F672" s="93">
        <f>Invoice!G674</f>
        <v>0</v>
      </c>
      <c r="G672" s="94">
        <f t="shared" si="31"/>
        <v>0</v>
      </c>
    </row>
    <row r="673" spans="1:7" s="91" customFormat="1" hidden="1">
      <c r="A673" s="107" t="str">
        <f>Invoice!F675</f>
        <v>Exchange rate :</v>
      </c>
      <c r="B673" s="86">
        <f>Invoice!C675</f>
        <v>0</v>
      </c>
      <c r="C673" s="87">
        <f>Invoice!B675</f>
        <v>0</v>
      </c>
      <c r="D673" s="92">
        <f t="shared" si="29"/>
        <v>0</v>
      </c>
      <c r="E673" s="92">
        <f t="shared" si="30"/>
        <v>0</v>
      </c>
      <c r="F673" s="93">
        <f>Invoice!G675</f>
        <v>0</v>
      </c>
      <c r="G673" s="94">
        <f t="shared" si="31"/>
        <v>0</v>
      </c>
    </row>
    <row r="674" spans="1:7" s="91" customFormat="1" hidden="1">
      <c r="A674" s="107" t="str">
        <f>Invoice!F676</f>
        <v>Exchange rate :</v>
      </c>
      <c r="B674" s="86">
        <f>Invoice!C676</f>
        <v>0</v>
      </c>
      <c r="C674" s="87">
        <f>Invoice!B676</f>
        <v>0</v>
      </c>
      <c r="D674" s="92">
        <f t="shared" si="29"/>
        <v>0</v>
      </c>
      <c r="E674" s="92">
        <f t="shared" si="30"/>
        <v>0</v>
      </c>
      <c r="F674" s="93">
        <f>Invoice!G676</f>
        <v>0</v>
      </c>
      <c r="G674" s="94">
        <f t="shared" si="31"/>
        <v>0</v>
      </c>
    </row>
    <row r="675" spans="1:7" s="91" customFormat="1" hidden="1">
      <c r="A675" s="107" t="str">
        <f>Invoice!F677</f>
        <v>Exchange rate :</v>
      </c>
      <c r="B675" s="86">
        <f>Invoice!C677</f>
        <v>0</v>
      </c>
      <c r="C675" s="87">
        <f>Invoice!B677</f>
        <v>0</v>
      </c>
      <c r="D675" s="92">
        <f t="shared" si="29"/>
        <v>0</v>
      </c>
      <c r="E675" s="92">
        <f t="shared" si="30"/>
        <v>0</v>
      </c>
      <c r="F675" s="93">
        <f>Invoice!G677</f>
        <v>0</v>
      </c>
      <c r="G675" s="94">
        <f t="shared" si="31"/>
        <v>0</v>
      </c>
    </row>
    <row r="676" spans="1:7" s="91" customFormat="1" hidden="1">
      <c r="A676" s="107" t="str">
        <f>Invoice!F678</f>
        <v>Exchange rate :</v>
      </c>
      <c r="B676" s="86">
        <f>Invoice!C678</f>
        <v>0</v>
      </c>
      <c r="C676" s="87">
        <f>Invoice!B678</f>
        <v>0</v>
      </c>
      <c r="D676" s="92">
        <f t="shared" si="29"/>
        <v>0</v>
      </c>
      <c r="E676" s="92">
        <f t="shared" si="30"/>
        <v>0</v>
      </c>
      <c r="F676" s="93">
        <f>Invoice!G678</f>
        <v>0</v>
      </c>
      <c r="G676" s="94">
        <f t="shared" si="31"/>
        <v>0</v>
      </c>
    </row>
    <row r="677" spans="1:7" s="91" customFormat="1" hidden="1">
      <c r="A677" s="107" t="str">
        <f>Invoice!F679</f>
        <v>Exchange rate :</v>
      </c>
      <c r="B677" s="86">
        <f>Invoice!C679</f>
        <v>0</v>
      </c>
      <c r="C677" s="87">
        <f>Invoice!B679</f>
        <v>0</v>
      </c>
      <c r="D677" s="92">
        <f t="shared" si="29"/>
        <v>0</v>
      </c>
      <c r="E677" s="92">
        <f t="shared" si="30"/>
        <v>0</v>
      </c>
      <c r="F677" s="93">
        <f>Invoice!G679</f>
        <v>0</v>
      </c>
      <c r="G677" s="94">
        <f t="shared" si="31"/>
        <v>0</v>
      </c>
    </row>
    <row r="678" spans="1:7" s="91" customFormat="1" hidden="1">
      <c r="A678" s="107" t="str">
        <f>Invoice!F680</f>
        <v>Exchange rate :</v>
      </c>
      <c r="B678" s="86">
        <f>Invoice!C680</f>
        <v>0</v>
      </c>
      <c r="C678" s="87">
        <f>Invoice!B680</f>
        <v>0</v>
      </c>
      <c r="D678" s="92">
        <f t="shared" si="29"/>
        <v>0</v>
      </c>
      <c r="E678" s="92">
        <f t="shared" si="30"/>
        <v>0</v>
      </c>
      <c r="F678" s="93">
        <f>Invoice!G680</f>
        <v>0</v>
      </c>
      <c r="G678" s="94">
        <f t="shared" si="31"/>
        <v>0</v>
      </c>
    </row>
    <row r="679" spans="1:7" s="91" customFormat="1" hidden="1">
      <c r="A679" s="107" t="str">
        <f>Invoice!F681</f>
        <v>Exchange rate :</v>
      </c>
      <c r="B679" s="86">
        <f>Invoice!C681</f>
        <v>0</v>
      </c>
      <c r="C679" s="87">
        <f>Invoice!B681</f>
        <v>0</v>
      </c>
      <c r="D679" s="92">
        <f t="shared" si="29"/>
        <v>0</v>
      </c>
      <c r="E679" s="92">
        <f t="shared" si="30"/>
        <v>0</v>
      </c>
      <c r="F679" s="93">
        <f>Invoice!G681</f>
        <v>0</v>
      </c>
      <c r="G679" s="94">
        <f t="shared" si="31"/>
        <v>0</v>
      </c>
    </row>
    <row r="680" spans="1:7" s="91" customFormat="1" hidden="1">
      <c r="A680" s="107" t="str">
        <f>Invoice!F682</f>
        <v>Exchange rate :</v>
      </c>
      <c r="B680" s="86">
        <f>Invoice!C682</f>
        <v>0</v>
      </c>
      <c r="C680" s="87">
        <f>Invoice!B682</f>
        <v>0</v>
      </c>
      <c r="D680" s="92">
        <f t="shared" si="29"/>
        <v>0</v>
      </c>
      <c r="E680" s="92">
        <f t="shared" si="30"/>
        <v>0</v>
      </c>
      <c r="F680" s="93">
        <f>Invoice!G682</f>
        <v>0</v>
      </c>
      <c r="G680" s="94">
        <f t="shared" si="31"/>
        <v>0</v>
      </c>
    </row>
    <row r="681" spans="1:7" s="91" customFormat="1" hidden="1">
      <c r="A681" s="107" t="str">
        <f>Invoice!F683</f>
        <v>Exchange rate :</v>
      </c>
      <c r="B681" s="86">
        <f>Invoice!C683</f>
        <v>0</v>
      </c>
      <c r="C681" s="87">
        <f>Invoice!B683</f>
        <v>0</v>
      </c>
      <c r="D681" s="92">
        <f t="shared" si="29"/>
        <v>0</v>
      </c>
      <c r="E681" s="92">
        <f t="shared" si="30"/>
        <v>0</v>
      </c>
      <c r="F681" s="93">
        <f>Invoice!G683</f>
        <v>0</v>
      </c>
      <c r="G681" s="94">
        <f t="shared" si="31"/>
        <v>0</v>
      </c>
    </row>
    <row r="682" spans="1:7" s="91" customFormat="1" hidden="1">
      <c r="A682" s="107" t="str">
        <f>Invoice!F684</f>
        <v>Exchange rate :</v>
      </c>
      <c r="B682" s="86">
        <f>Invoice!C684</f>
        <v>0</v>
      </c>
      <c r="C682" s="87">
        <f>Invoice!B684</f>
        <v>0</v>
      </c>
      <c r="D682" s="92">
        <f t="shared" si="29"/>
        <v>0</v>
      </c>
      <c r="E682" s="92">
        <f t="shared" si="30"/>
        <v>0</v>
      </c>
      <c r="F682" s="93">
        <f>Invoice!G684</f>
        <v>0</v>
      </c>
      <c r="G682" s="94">
        <f t="shared" si="31"/>
        <v>0</v>
      </c>
    </row>
    <row r="683" spans="1:7" s="91" customFormat="1" hidden="1">
      <c r="A683" s="107" t="str">
        <f>Invoice!F685</f>
        <v>Exchange rate :</v>
      </c>
      <c r="B683" s="86">
        <f>Invoice!C685</f>
        <v>0</v>
      </c>
      <c r="C683" s="87">
        <f>Invoice!B685</f>
        <v>0</v>
      </c>
      <c r="D683" s="92">
        <f t="shared" si="29"/>
        <v>0</v>
      </c>
      <c r="E683" s="92">
        <f t="shared" si="30"/>
        <v>0</v>
      </c>
      <c r="F683" s="93">
        <f>Invoice!G685</f>
        <v>0</v>
      </c>
      <c r="G683" s="94">
        <f t="shared" si="31"/>
        <v>0</v>
      </c>
    </row>
    <row r="684" spans="1:7" s="91" customFormat="1" hidden="1">
      <c r="A684" s="107" t="str">
        <f>Invoice!F686</f>
        <v>Exchange rate :</v>
      </c>
      <c r="B684" s="86">
        <f>Invoice!C686</f>
        <v>0</v>
      </c>
      <c r="C684" s="87">
        <f>Invoice!B686</f>
        <v>0</v>
      </c>
      <c r="D684" s="92">
        <f t="shared" si="29"/>
        <v>0</v>
      </c>
      <c r="E684" s="92">
        <f t="shared" si="30"/>
        <v>0</v>
      </c>
      <c r="F684" s="93">
        <f>Invoice!G686</f>
        <v>0</v>
      </c>
      <c r="G684" s="94">
        <f t="shared" si="31"/>
        <v>0</v>
      </c>
    </row>
    <row r="685" spans="1:7" s="91" customFormat="1" hidden="1">
      <c r="A685" s="107" t="str">
        <f>Invoice!F687</f>
        <v>Exchange rate :</v>
      </c>
      <c r="B685" s="86">
        <f>Invoice!C687</f>
        <v>0</v>
      </c>
      <c r="C685" s="87">
        <f>Invoice!B687</f>
        <v>0</v>
      </c>
      <c r="D685" s="92">
        <f t="shared" si="29"/>
        <v>0</v>
      </c>
      <c r="E685" s="92">
        <f t="shared" si="30"/>
        <v>0</v>
      </c>
      <c r="F685" s="93">
        <f>Invoice!G687</f>
        <v>0</v>
      </c>
      <c r="G685" s="94">
        <f t="shared" si="31"/>
        <v>0</v>
      </c>
    </row>
    <row r="686" spans="1:7" s="91" customFormat="1" hidden="1">
      <c r="A686" s="107" t="str">
        <f>Invoice!F688</f>
        <v>Exchange rate :</v>
      </c>
      <c r="B686" s="86">
        <f>Invoice!C688</f>
        <v>0</v>
      </c>
      <c r="C686" s="87">
        <f>Invoice!B688</f>
        <v>0</v>
      </c>
      <c r="D686" s="92">
        <f t="shared" si="29"/>
        <v>0</v>
      </c>
      <c r="E686" s="92">
        <f t="shared" si="30"/>
        <v>0</v>
      </c>
      <c r="F686" s="93">
        <f>Invoice!G688</f>
        <v>0</v>
      </c>
      <c r="G686" s="94">
        <f t="shared" si="31"/>
        <v>0</v>
      </c>
    </row>
    <row r="687" spans="1:7" s="91" customFormat="1" hidden="1">
      <c r="A687" s="107" t="str">
        <f>Invoice!F689</f>
        <v>Exchange rate :</v>
      </c>
      <c r="B687" s="86">
        <f>Invoice!C689</f>
        <v>0</v>
      </c>
      <c r="C687" s="87">
        <f>Invoice!B689</f>
        <v>0</v>
      </c>
      <c r="D687" s="92">
        <f t="shared" si="29"/>
        <v>0</v>
      </c>
      <c r="E687" s="92">
        <f t="shared" si="30"/>
        <v>0</v>
      </c>
      <c r="F687" s="93">
        <f>Invoice!G689</f>
        <v>0</v>
      </c>
      <c r="G687" s="94">
        <f t="shared" si="31"/>
        <v>0</v>
      </c>
    </row>
    <row r="688" spans="1:7" s="91" customFormat="1" hidden="1">
      <c r="A688" s="107" t="str">
        <f>Invoice!F690</f>
        <v>Exchange rate :</v>
      </c>
      <c r="B688" s="86">
        <f>Invoice!C690</f>
        <v>0</v>
      </c>
      <c r="C688" s="87">
        <f>Invoice!B690</f>
        <v>0</v>
      </c>
      <c r="D688" s="92">
        <f t="shared" si="29"/>
        <v>0</v>
      </c>
      <c r="E688" s="92">
        <f t="shared" si="30"/>
        <v>0</v>
      </c>
      <c r="F688" s="93">
        <f>Invoice!G690</f>
        <v>0</v>
      </c>
      <c r="G688" s="94">
        <f t="shared" si="31"/>
        <v>0</v>
      </c>
    </row>
    <row r="689" spans="1:7" s="91" customFormat="1" hidden="1">
      <c r="A689" s="107" t="str">
        <f>Invoice!F691</f>
        <v>Exchange rate :</v>
      </c>
      <c r="B689" s="86">
        <f>Invoice!C691</f>
        <v>0</v>
      </c>
      <c r="C689" s="87">
        <f>Invoice!B691</f>
        <v>0</v>
      </c>
      <c r="D689" s="92">
        <f t="shared" si="29"/>
        <v>0</v>
      </c>
      <c r="E689" s="92">
        <f t="shared" si="30"/>
        <v>0</v>
      </c>
      <c r="F689" s="93">
        <f>Invoice!G691</f>
        <v>0</v>
      </c>
      <c r="G689" s="94">
        <f t="shared" si="31"/>
        <v>0</v>
      </c>
    </row>
    <row r="690" spans="1:7" s="91" customFormat="1" hidden="1">
      <c r="A690" s="107" t="str">
        <f>Invoice!F692</f>
        <v>Exchange rate :</v>
      </c>
      <c r="B690" s="86">
        <f>Invoice!C692</f>
        <v>0</v>
      </c>
      <c r="C690" s="87">
        <f>Invoice!B692</f>
        <v>0</v>
      </c>
      <c r="D690" s="92">
        <f t="shared" si="29"/>
        <v>0</v>
      </c>
      <c r="E690" s="92">
        <f t="shared" si="30"/>
        <v>0</v>
      </c>
      <c r="F690" s="93">
        <f>Invoice!G692</f>
        <v>0</v>
      </c>
      <c r="G690" s="94">
        <f t="shared" si="31"/>
        <v>0</v>
      </c>
    </row>
    <row r="691" spans="1:7" s="91" customFormat="1" hidden="1">
      <c r="A691" s="107" t="str">
        <f>Invoice!F693</f>
        <v>Exchange rate :</v>
      </c>
      <c r="B691" s="86">
        <f>Invoice!C693</f>
        <v>0</v>
      </c>
      <c r="C691" s="87">
        <f>Invoice!B693</f>
        <v>0</v>
      </c>
      <c r="D691" s="92">
        <f t="shared" si="29"/>
        <v>0</v>
      </c>
      <c r="E691" s="92">
        <f t="shared" si="30"/>
        <v>0</v>
      </c>
      <c r="F691" s="93">
        <f>Invoice!G693</f>
        <v>0</v>
      </c>
      <c r="G691" s="94">
        <f t="shared" si="31"/>
        <v>0</v>
      </c>
    </row>
    <row r="692" spans="1:7" s="91" customFormat="1" hidden="1">
      <c r="A692" s="107" t="str">
        <f>Invoice!F694</f>
        <v>Exchange rate :</v>
      </c>
      <c r="B692" s="86">
        <f>Invoice!C694</f>
        <v>0</v>
      </c>
      <c r="C692" s="87">
        <f>Invoice!B694</f>
        <v>0</v>
      </c>
      <c r="D692" s="92">
        <f t="shared" si="29"/>
        <v>0</v>
      </c>
      <c r="E692" s="92">
        <f t="shared" si="30"/>
        <v>0</v>
      </c>
      <c r="F692" s="93">
        <f>Invoice!G694</f>
        <v>0</v>
      </c>
      <c r="G692" s="94">
        <f t="shared" si="31"/>
        <v>0</v>
      </c>
    </row>
    <row r="693" spans="1:7" s="91" customFormat="1" hidden="1">
      <c r="A693" s="107" t="str">
        <f>Invoice!F695</f>
        <v>Exchange rate :</v>
      </c>
      <c r="B693" s="86">
        <f>Invoice!C695</f>
        <v>0</v>
      </c>
      <c r="C693" s="87">
        <f>Invoice!B695</f>
        <v>0</v>
      </c>
      <c r="D693" s="92">
        <f t="shared" si="29"/>
        <v>0</v>
      </c>
      <c r="E693" s="92">
        <f t="shared" si="30"/>
        <v>0</v>
      </c>
      <c r="F693" s="93">
        <f>Invoice!G695</f>
        <v>0</v>
      </c>
      <c r="G693" s="94">
        <f t="shared" si="31"/>
        <v>0</v>
      </c>
    </row>
    <row r="694" spans="1:7" s="91" customFormat="1" hidden="1">
      <c r="A694" s="107" t="str">
        <f>Invoice!F696</f>
        <v>Exchange rate :</v>
      </c>
      <c r="B694" s="86">
        <f>Invoice!C696</f>
        <v>0</v>
      </c>
      <c r="C694" s="87">
        <f>Invoice!B696</f>
        <v>0</v>
      </c>
      <c r="D694" s="92">
        <f t="shared" si="29"/>
        <v>0</v>
      </c>
      <c r="E694" s="92">
        <f t="shared" si="30"/>
        <v>0</v>
      </c>
      <c r="F694" s="93">
        <f>Invoice!G696</f>
        <v>0</v>
      </c>
      <c r="G694" s="94">
        <f t="shared" si="31"/>
        <v>0</v>
      </c>
    </row>
    <row r="695" spans="1:7" s="91" customFormat="1" hidden="1">
      <c r="A695" s="107" t="str">
        <f>Invoice!F697</f>
        <v>Exchange rate :</v>
      </c>
      <c r="B695" s="86">
        <f>Invoice!C697</f>
        <v>0</v>
      </c>
      <c r="C695" s="87">
        <f>Invoice!B697</f>
        <v>0</v>
      </c>
      <c r="D695" s="92">
        <f t="shared" si="29"/>
        <v>0</v>
      </c>
      <c r="E695" s="92">
        <f t="shared" si="30"/>
        <v>0</v>
      </c>
      <c r="F695" s="93">
        <f>Invoice!G697</f>
        <v>0</v>
      </c>
      <c r="G695" s="94">
        <f t="shared" si="31"/>
        <v>0</v>
      </c>
    </row>
    <row r="696" spans="1:7" s="91" customFormat="1" hidden="1">
      <c r="A696" s="107" t="str">
        <f>Invoice!F698</f>
        <v>Exchange rate :</v>
      </c>
      <c r="B696" s="86">
        <f>Invoice!C698</f>
        <v>0</v>
      </c>
      <c r="C696" s="87">
        <f>Invoice!B698</f>
        <v>0</v>
      </c>
      <c r="D696" s="92">
        <f t="shared" si="29"/>
        <v>0</v>
      </c>
      <c r="E696" s="92">
        <f t="shared" si="30"/>
        <v>0</v>
      </c>
      <c r="F696" s="93">
        <f>Invoice!G698</f>
        <v>0</v>
      </c>
      <c r="G696" s="94">
        <f t="shared" si="31"/>
        <v>0</v>
      </c>
    </row>
    <row r="697" spans="1:7" s="91" customFormat="1" hidden="1">
      <c r="A697" s="107" t="str">
        <f>Invoice!F699</f>
        <v>Exchange rate :</v>
      </c>
      <c r="B697" s="86">
        <f>Invoice!C699</f>
        <v>0</v>
      </c>
      <c r="C697" s="87">
        <f>Invoice!B699</f>
        <v>0</v>
      </c>
      <c r="D697" s="92">
        <f t="shared" si="29"/>
        <v>0</v>
      </c>
      <c r="E697" s="92">
        <f t="shared" si="30"/>
        <v>0</v>
      </c>
      <c r="F697" s="93">
        <f>Invoice!G699</f>
        <v>0</v>
      </c>
      <c r="G697" s="94">
        <f t="shared" si="31"/>
        <v>0</v>
      </c>
    </row>
    <row r="698" spans="1:7" s="91" customFormat="1" hidden="1">
      <c r="A698" s="107" t="str">
        <f>Invoice!F700</f>
        <v>Exchange rate :</v>
      </c>
      <c r="B698" s="86">
        <f>Invoice!C700</f>
        <v>0</v>
      </c>
      <c r="C698" s="87">
        <f>Invoice!B700</f>
        <v>0</v>
      </c>
      <c r="D698" s="92">
        <f t="shared" si="29"/>
        <v>0</v>
      </c>
      <c r="E698" s="92">
        <f t="shared" si="30"/>
        <v>0</v>
      </c>
      <c r="F698" s="93">
        <f>Invoice!G700</f>
        <v>0</v>
      </c>
      <c r="G698" s="94">
        <f t="shared" si="31"/>
        <v>0</v>
      </c>
    </row>
    <row r="699" spans="1:7" s="91" customFormat="1" hidden="1">
      <c r="A699" s="107" t="str">
        <f>Invoice!F701</f>
        <v>Exchange rate :</v>
      </c>
      <c r="B699" s="86">
        <f>Invoice!C701</f>
        <v>0</v>
      </c>
      <c r="C699" s="87">
        <f>Invoice!B701</f>
        <v>0</v>
      </c>
      <c r="D699" s="92">
        <f t="shared" si="29"/>
        <v>0</v>
      </c>
      <c r="E699" s="92">
        <f t="shared" si="30"/>
        <v>0</v>
      </c>
      <c r="F699" s="93">
        <f>Invoice!G701</f>
        <v>0</v>
      </c>
      <c r="G699" s="94">
        <f t="shared" si="31"/>
        <v>0</v>
      </c>
    </row>
    <row r="700" spans="1:7" s="91" customFormat="1" hidden="1">
      <c r="A700" s="107" t="str">
        <f>Invoice!F702</f>
        <v>Exchange rate :</v>
      </c>
      <c r="B700" s="86">
        <f>Invoice!C702</f>
        <v>0</v>
      </c>
      <c r="C700" s="87">
        <f>Invoice!B702</f>
        <v>0</v>
      </c>
      <c r="D700" s="92">
        <f t="shared" si="29"/>
        <v>0</v>
      </c>
      <c r="E700" s="92">
        <f t="shared" si="30"/>
        <v>0</v>
      </c>
      <c r="F700" s="93">
        <f>Invoice!G702</f>
        <v>0</v>
      </c>
      <c r="G700" s="94">
        <f t="shared" si="31"/>
        <v>0</v>
      </c>
    </row>
    <row r="701" spans="1:7" s="91" customFormat="1" hidden="1">
      <c r="A701" s="107" t="str">
        <f>Invoice!F703</f>
        <v>Exchange rate :</v>
      </c>
      <c r="B701" s="86">
        <f>Invoice!C703</f>
        <v>0</v>
      </c>
      <c r="C701" s="87">
        <f>Invoice!B703</f>
        <v>0</v>
      </c>
      <c r="D701" s="92">
        <f t="shared" si="29"/>
        <v>0</v>
      </c>
      <c r="E701" s="92">
        <f t="shared" si="30"/>
        <v>0</v>
      </c>
      <c r="F701" s="93">
        <f>Invoice!G703</f>
        <v>0</v>
      </c>
      <c r="G701" s="94">
        <f t="shared" si="31"/>
        <v>0</v>
      </c>
    </row>
    <row r="702" spans="1:7" s="91" customFormat="1" hidden="1">
      <c r="A702" s="107" t="str">
        <f>Invoice!F704</f>
        <v>Exchange rate :</v>
      </c>
      <c r="B702" s="86">
        <f>Invoice!C704</f>
        <v>0</v>
      </c>
      <c r="C702" s="87">
        <f>Invoice!B704</f>
        <v>0</v>
      </c>
      <c r="D702" s="92">
        <f t="shared" si="29"/>
        <v>0</v>
      </c>
      <c r="E702" s="92">
        <f t="shared" si="30"/>
        <v>0</v>
      </c>
      <c r="F702" s="93">
        <f>Invoice!G704</f>
        <v>0</v>
      </c>
      <c r="G702" s="94">
        <f t="shared" si="31"/>
        <v>0</v>
      </c>
    </row>
    <row r="703" spans="1:7" s="91" customFormat="1" hidden="1">
      <c r="A703" s="107" t="str">
        <f>Invoice!F705</f>
        <v>Exchange rate :</v>
      </c>
      <c r="B703" s="86">
        <f>Invoice!C705</f>
        <v>0</v>
      </c>
      <c r="C703" s="87">
        <f>Invoice!B705</f>
        <v>0</v>
      </c>
      <c r="D703" s="92">
        <f t="shared" si="29"/>
        <v>0</v>
      </c>
      <c r="E703" s="92">
        <f t="shared" si="30"/>
        <v>0</v>
      </c>
      <c r="F703" s="93">
        <f>Invoice!G705</f>
        <v>0</v>
      </c>
      <c r="G703" s="94">
        <f t="shared" si="31"/>
        <v>0</v>
      </c>
    </row>
    <row r="704" spans="1:7" s="91" customFormat="1" hidden="1">
      <c r="A704" s="107" t="str">
        <f>Invoice!F706</f>
        <v>Exchange rate :</v>
      </c>
      <c r="B704" s="86">
        <f>Invoice!C706</f>
        <v>0</v>
      </c>
      <c r="C704" s="87">
        <f>Invoice!B706</f>
        <v>0</v>
      </c>
      <c r="D704" s="92">
        <f t="shared" si="29"/>
        <v>0</v>
      </c>
      <c r="E704" s="92">
        <f t="shared" si="30"/>
        <v>0</v>
      </c>
      <c r="F704" s="93">
        <f>Invoice!G706</f>
        <v>0</v>
      </c>
      <c r="G704" s="94">
        <f t="shared" si="31"/>
        <v>0</v>
      </c>
    </row>
    <row r="705" spans="1:7" s="91" customFormat="1" hidden="1">
      <c r="A705" s="107" t="str">
        <f>Invoice!F707</f>
        <v>Exchange rate :</v>
      </c>
      <c r="B705" s="86">
        <f>Invoice!C707</f>
        <v>0</v>
      </c>
      <c r="C705" s="87">
        <f>Invoice!B707</f>
        <v>0</v>
      </c>
      <c r="D705" s="92">
        <f t="shared" ref="D705:D768" si="32">F705/$D$14</f>
        <v>0</v>
      </c>
      <c r="E705" s="92">
        <f t="shared" ref="E705:E768" si="33">G705/$D$14</f>
        <v>0</v>
      </c>
      <c r="F705" s="93">
        <f>Invoice!G707</f>
        <v>0</v>
      </c>
      <c r="G705" s="94">
        <f t="shared" ref="G705:G768" si="34">C705*F705</f>
        <v>0</v>
      </c>
    </row>
    <row r="706" spans="1:7" s="91" customFormat="1" hidden="1">
      <c r="A706" s="107" t="str">
        <f>Invoice!F708</f>
        <v>Exchange rate :</v>
      </c>
      <c r="B706" s="86">
        <f>Invoice!C708</f>
        <v>0</v>
      </c>
      <c r="C706" s="87">
        <f>Invoice!B708</f>
        <v>0</v>
      </c>
      <c r="D706" s="92">
        <f t="shared" si="32"/>
        <v>0</v>
      </c>
      <c r="E706" s="92">
        <f t="shared" si="33"/>
        <v>0</v>
      </c>
      <c r="F706" s="93">
        <f>Invoice!G708</f>
        <v>0</v>
      </c>
      <c r="G706" s="94">
        <f t="shared" si="34"/>
        <v>0</v>
      </c>
    </row>
    <row r="707" spans="1:7" s="91" customFormat="1" hidden="1">
      <c r="A707" s="107" t="str">
        <f>Invoice!F709</f>
        <v>Exchange rate :</v>
      </c>
      <c r="B707" s="86">
        <f>Invoice!C709</f>
        <v>0</v>
      </c>
      <c r="C707" s="87">
        <f>Invoice!B709</f>
        <v>0</v>
      </c>
      <c r="D707" s="92">
        <f t="shared" si="32"/>
        <v>0</v>
      </c>
      <c r="E707" s="92">
        <f t="shared" si="33"/>
        <v>0</v>
      </c>
      <c r="F707" s="93">
        <f>Invoice!G709</f>
        <v>0</v>
      </c>
      <c r="G707" s="94">
        <f t="shared" si="34"/>
        <v>0</v>
      </c>
    </row>
    <row r="708" spans="1:7" s="91" customFormat="1" hidden="1">
      <c r="A708" s="107" t="str">
        <f>Invoice!F710</f>
        <v>Exchange rate :</v>
      </c>
      <c r="B708" s="86">
        <f>Invoice!C710</f>
        <v>0</v>
      </c>
      <c r="C708" s="87">
        <f>Invoice!B710</f>
        <v>0</v>
      </c>
      <c r="D708" s="92">
        <f t="shared" si="32"/>
        <v>0</v>
      </c>
      <c r="E708" s="92">
        <f t="shared" si="33"/>
        <v>0</v>
      </c>
      <c r="F708" s="93">
        <f>Invoice!G710</f>
        <v>0</v>
      </c>
      <c r="G708" s="94">
        <f t="shared" si="34"/>
        <v>0</v>
      </c>
    </row>
    <row r="709" spans="1:7" s="91" customFormat="1" hidden="1">
      <c r="A709" s="107" t="str">
        <f>Invoice!F711</f>
        <v>Exchange rate :</v>
      </c>
      <c r="B709" s="86">
        <f>Invoice!C711</f>
        <v>0</v>
      </c>
      <c r="C709" s="87">
        <f>Invoice!B711</f>
        <v>0</v>
      </c>
      <c r="D709" s="92">
        <f t="shared" si="32"/>
        <v>0</v>
      </c>
      <c r="E709" s="92">
        <f t="shared" si="33"/>
        <v>0</v>
      </c>
      <c r="F709" s="93">
        <f>Invoice!G711</f>
        <v>0</v>
      </c>
      <c r="G709" s="94">
        <f t="shared" si="34"/>
        <v>0</v>
      </c>
    </row>
    <row r="710" spans="1:7" s="91" customFormat="1" hidden="1">
      <c r="A710" s="107" t="str">
        <f>Invoice!F712</f>
        <v>Exchange rate :</v>
      </c>
      <c r="B710" s="86">
        <f>Invoice!C712</f>
        <v>0</v>
      </c>
      <c r="C710" s="87">
        <f>Invoice!B712</f>
        <v>0</v>
      </c>
      <c r="D710" s="92">
        <f t="shared" si="32"/>
        <v>0</v>
      </c>
      <c r="E710" s="92">
        <f t="shared" si="33"/>
        <v>0</v>
      </c>
      <c r="F710" s="93">
        <f>Invoice!G712</f>
        <v>0</v>
      </c>
      <c r="G710" s="94">
        <f t="shared" si="34"/>
        <v>0</v>
      </c>
    </row>
    <row r="711" spans="1:7" s="91" customFormat="1" hidden="1">
      <c r="A711" s="107" t="str">
        <f>Invoice!F713</f>
        <v>Exchange rate :</v>
      </c>
      <c r="B711" s="86">
        <f>Invoice!C713</f>
        <v>0</v>
      </c>
      <c r="C711" s="87">
        <f>Invoice!B713</f>
        <v>0</v>
      </c>
      <c r="D711" s="92">
        <f t="shared" si="32"/>
        <v>0</v>
      </c>
      <c r="E711" s="92">
        <f t="shared" si="33"/>
        <v>0</v>
      </c>
      <c r="F711" s="93">
        <f>Invoice!G713</f>
        <v>0</v>
      </c>
      <c r="G711" s="94">
        <f t="shared" si="34"/>
        <v>0</v>
      </c>
    </row>
    <row r="712" spans="1:7" s="91" customFormat="1" hidden="1">
      <c r="A712" s="107" t="str">
        <f>Invoice!F714</f>
        <v>Exchange rate :</v>
      </c>
      <c r="B712" s="86">
        <f>Invoice!C714</f>
        <v>0</v>
      </c>
      <c r="C712" s="87">
        <f>Invoice!B714</f>
        <v>0</v>
      </c>
      <c r="D712" s="92">
        <f t="shared" si="32"/>
        <v>0</v>
      </c>
      <c r="E712" s="92">
        <f t="shared" si="33"/>
        <v>0</v>
      </c>
      <c r="F712" s="93">
        <f>Invoice!G714</f>
        <v>0</v>
      </c>
      <c r="G712" s="94">
        <f t="shared" si="34"/>
        <v>0</v>
      </c>
    </row>
    <row r="713" spans="1:7" s="91" customFormat="1" hidden="1">
      <c r="A713" s="107" t="str">
        <f>Invoice!F715</f>
        <v>Exchange rate :</v>
      </c>
      <c r="B713" s="86">
        <f>Invoice!C715</f>
        <v>0</v>
      </c>
      <c r="C713" s="87">
        <f>Invoice!B715</f>
        <v>0</v>
      </c>
      <c r="D713" s="92">
        <f t="shared" si="32"/>
        <v>0</v>
      </c>
      <c r="E713" s="92">
        <f t="shared" si="33"/>
        <v>0</v>
      </c>
      <c r="F713" s="93">
        <f>Invoice!G715</f>
        <v>0</v>
      </c>
      <c r="G713" s="94">
        <f t="shared" si="34"/>
        <v>0</v>
      </c>
    </row>
    <row r="714" spans="1:7" s="91" customFormat="1" hidden="1">
      <c r="A714" s="107" t="str">
        <f>Invoice!F716</f>
        <v>Exchange rate :</v>
      </c>
      <c r="B714" s="86">
        <f>Invoice!C716</f>
        <v>0</v>
      </c>
      <c r="C714" s="87">
        <f>Invoice!B716</f>
        <v>0</v>
      </c>
      <c r="D714" s="92">
        <f t="shared" si="32"/>
        <v>0</v>
      </c>
      <c r="E714" s="92">
        <f t="shared" si="33"/>
        <v>0</v>
      </c>
      <c r="F714" s="93">
        <f>Invoice!G716</f>
        <v>0</v>
      </c>
      <c r="G714" s="94">
        <f t="shared" si="34"/>
        <v>0</v>
      </c>
    </row>
    <row r="715" spans="1:7" s="91" customFormat="1" hidden="1">
      <c r="A715" s="107" t="str">
        <f>Invoice!F717</f>
        <v>Exchange rate :</v>
      </c>
      <c r="B715" s="86">
        <f>Invoice!C717</f>
        <v>0</v>
      </c>
      <c r="C715" s="87">
        <f>Invoice!B717</f>
        <v>0</v>
      </c>
      <c r="D715" s="92">
        <f t="shared" si="32"/>
        <v>0</v>
      </c>
      <c r="E715" s="92">
        <f t="shared" si="33"/>
        <v>0</v>
      </c>
      <c r="F715" s="93">
        <f>Invoice!G717</f>
        <v>0</v>
      </c>
      <c r="G715" s="94">
        <f t="shared" si="34"/>
        <v>0</v>
      </c>
    </row>
    <row r="716" spans="1:7" s="91" customFormat="1" hidden="1">
      <c r="A716" s="107" t="str">
        <f>Invoice!F718</f>
        <v>Exchange rate :</v>
      </c>
      <c r="B716" s="86">
        <f>Invoice!C718</f>
        <v>0</v>
      </c>
      <c r="C716" s="87">
        <f>Invoice!B718</f>
        <v>0</v>
      </c>
      <c r="D716" s="92">
        <f t="shared" si="32"/>
        <v>0</v>
      </c>
      <c r="E716" s="92">
        <f t="shared" si="33"/>
        <v>0</v>
      </c>
      <c r="F716" s="93">
        <f>Invoice!G718</f>
        <v>0</v>
      </c>
      <c r="G716" s="94">
        <f t="shared" si="34"/>
        <v>0</v>
      </c>
    </row>
    <row r="717" spans="1:7" s="91" customFormat="1" hidden="1">
      <c r="A717" s="107" t="str">
        <f>Invoice!F719</f>
        <v>Exchange rate :</v>
      </c>
      <c r="B717" s="86">
        <f>Invoice!C719</f>
        <v>0</v>
      </c>
      <c r="C717" s="87">
        <f>Invoice!B719</f>
        <v>0</v>
      </c>
      <c r="D717" s="92">
        <f t="shared" si="32"/>
        <v>0</v>
      </c>
      <c r="E717" s="92">
        <f t="shared" si="33"/>
        <v>0</v>
      </c>
      <c r="F717" s="93">
        <f>Invoice!G719</f>
        <v>0</v>
      </c>
      <c r="G717" s="94">
        <f t="shared" si="34"/>
        <v>0</v>
      </c>
    </row>
    <row r="718" spans="1:7" s="91" customFormat="1" hidden="1">
      <c r="A718" s="107" t="str">
        <f>Invoice!F720</f>
        <v>Exchange rate :</v>
      </c>
      <c r="B718" s="86">
        <f>Invoice!C720</f>
        <v>0</v>
      </c>
      <c r="C718" s="87">
        <f>Invoice!B720</f>
        <v>0</v>
      </c>
      <c r="D718" s="92">
        <f t="shared" si="32"/>
        <v>0</v>
      </c>
      <c r="E718" s="92">
        <f t="shared" si="33"/>
        <v>0</v>
      </c>
      <c r="F718" s="93">
        <f>Invoice!G720</f>
        <v>0</v>
      </c>
      <c r="G718" s="94">
        <f t="shared" si="34"/>
        <v>0</v>
      </c>
    </row>
    <row r="719" spans="1:7" s="91" customFormat="1" hidden="1">
      <c r="A719" s="107" t="str">
        <f>Invoice!F721</f>
        <v>Exchange rate :</v>
      </c>
      <c r="B719" s="86">
        <f>Invoice!C721</f>
        <v>0</v>
      </c>
      <c r="C719" s="87">
        <f>Invoice!B721</f>
        <v>0</v>
      </c>
      <c r="D719" s="92">
        <f t="shared" si="32"/>
        <v>0</v>
      </c>
      <c r="E719" s="92">
        <f t="shared" si="33"/>
        <v>0</v>
      </c>
      <c r="F719" s="93">
        <f>Invoice!G721</f>
        <v>0</v>
      </c>
      <c r="G719" s="94">
        <f t="shared" si="34"/>
        <v>0</v>
      </c>
    </row>
    <row r="720" spans="1:7" s="91" customFormat="1" hidden="1">
      <c r="A720" s="107" t="str">
        <f>Invoice!F722</f>
        <v>Exchange rate :</v>
      </c>
      <c r="B720" s="86">
        <f>Invoice!C722</f>
        <v>0</v>
      </c>
      <c r="C720" s="87">
        <f>Invoice!B722</f>
        <v>0</v>
      </c>
      <c r="D720" s="92">
        <f t="shared" si="32"/>
        <v>0</v>
      </c>
      <c r="E720" s="92">
        <f t="shared" si="33"/>
        <v>0</v>
      </c>
      <c r="F720" s="93">
        <f>Invoice!G722</f>
        <v>0</v>
      </c>
      <c r="G720" s="94">
        <f t="shared" si="34"/>
        <v>0</v>
      </c>
    </row>
    <row r="721" spans="1:7" s="91" customFormat="1" hidden="1">
      <c r="A721" s="107" t="str">
        <f>Invoice!F723</f>
        <v>Exchange rate :</v>
      </c>
      <c r="B721" s="86">
        <f>Invoice!C723</f>
        <v>0</v>
      </c>
      <c r="C721" s="87">
        <f>Invoice!B723</f>
        <v>0</v>
      </c>
      <c r="D721" s="92">
        <f t="shared" si="32"/>
        <v>0</v>
      </c>
      <c r="E721" s="92">
        <f t="shared" si="33"/>
        <v>0</v>
      </c>
      <c r="F721" s="93">
        <f>Invoice!G723</f>
        <v>0</v>
      </c>
      <c r="G721" s="94">
        <f t="shared" si="34"/>
        <v>0</v>
      </c>
    </row>
    <row r="722" spans="1:7" s="91" customFormat="1" hidden="1">
      <c r="A722" s="107" t="str">
        <f>Invoice!F724</f>
        <v>Exchange rate :</v>
      </c>
      <c r="B722" s="86">
        <f>Invoice!C724</f>
        <v>0</v>
      </c>
      <c r="C722" s="87">
        <f>Invoice!B724</f>
        <v>0</v>
      </c>
      <c r="D722" s="92">
        <f t="shared" si="32"/>
        <v>0</v>
      </c>
      <c r="E722" s="92">
        <f t="shared" si="33"/>
        <v>0</v>
      </c>
      <c r="F722" s="93">
        <f>Invoice!G724</f>
        <v>0</v>
      </c>
      <c r="G722" s="94">
        <f t="shared" si="34"/>
        <v>0</v>
      </c>
    </row>
    <row r="723" spans="1:7" s="91" customFormat="1" hidden="1">
      <c r="A723" s="107" t="str">
        <f>Invoice!F725</f>
        <v>Exchange rate :</v>
      </c>
      <c r="B723" s="86">
        <f>Invoice!C725</f>
        <v>0</v>
      </c>
      <c r="C723" s="87">
        <f>Invoice!B725</f>
        <v>0</v>
      </c>
      <c r="D723" s="92">
        <f t="shared" si="32"/>
        <v>0</v>
      </c>
      <c r="E723" s="92">
        <f t="shared" si="33"/>
        <v>0</v>
      </c>
      <c r="F723" s="93">
        <f>Invoice!G725</f>
        <v>0</v>
      </c>
      <c r="G723" s="94">
        <f t="shared" si="34"/>
        <v>0</v>
      </c>
    </row>
    <row r="724" spans="1:7" s="91" customFormat="1" hidden="1">
      <c r="A724" s="107" t="str">
        <f>Invoice!F726</f>
        <v>Exchange rate :</v>
      </c>
      <c r="B724" s="86">
        <f>Invoice!C726</f>
        <v>0</v>
      </c>
      <c r="C724" s="87">
        <f>Invoice!B726</f>
        <v>0</v>
      </c>
      <c r="D724" s="92">
        <f t="shared" si="32"/>
        <v>0</v>
      </c>
      <c r="E724" s="92">
        <f t="shared" si="33"/>
        <v>0</v>
      </c>
      <c r="F724" s="93">
        <f>Invoice!G726</f>
        <v>0</v>
      </c>
      <c r="G724" s="94">
        <f t="shared" si="34"/>
        <v>0</v>
      </c>
    </row>
    <row r="725" spans="1:7" s="91" customFormat="1" hidden="1">
      <c r="A725" s="107" t="str">
        <f>Invoice!F727</f>
        <v>Exchange rate :</v>
      </c>
      <c r="B725" s="86">
        <f>Invoice!C727</f>
        <v>0</v>
      </c>
      <c r="C725" s="87">
        <f>Invoice!B727</f>
        <v>0</v>
      </c>
      <c r="D725" s="92">
        <f t="shared" si="32"/>
        <v>0</v>
      </c>
      <c r="E725" s="92">
        <f t="shared" si="33"/>
        <v>0</v>
      </c>
      <c r="F725" s="93">
        <f>Invoice!G727</f>
        <v>0</v>
      </c>
      <c r="G725" s="94">
        <f t="shared" si="34"/>
        <v>0</v>
      </c>
    </row>
    <row r="726" spans="1:7" s="91" customFormat="1" hidden="1">
      <c r="A726" s="107" t="str">
        <f>Invoice!F728</f>
        <v>Exchange rate :</v>
      </c>
      <c r="B726" s="86">
        <f>Invoice!C728</f>
        <v>0</v>
      </c>
      <c r="C726" s="87">
        <f>Invoice!B728</f>
        <v>0</v>
      </c>
      <c r="D726" s="92">
        <f t="shared" si="32"/>
        <v>0</v>
      </c>
      <c r="E726" s="92">
        <f t="shared" si="33"/>
        <v>0</v>
      </c>
      <c r="F726" s="93">
        <f>Invoice!G728</f>
        <v>0</v>
      </c>
      <c r="G726" s="94">
        <f t="shared" si="34"/>
        <v>0</v>
      </c>
    </row>
    <row r="727" spans="1:7" s="91" customFormat="1" hidden="1">
      <c r="A727" s="107" t="str">
        <f>Invoice!F729</f>
        <v>Exchange rate :</v>
      </c>
      <c r="B727" s="86">
        <f>Invoice!C729</f>
        <v>0</v>
      </c>
      <c r="C727" s="87">
        <f>Invoice!B729</f>
        <v>0</v>
      </c>
      <c r="D727" s="92">
        <f t="shared" si="32"/>
        <v>0</v>
      </c>
      <c r="E727" s="92">
        <f t="shared" si="33"/>
        <v>0</v>
      </c>
      <c r="F727" s="93">
        <f>Invoice!G729</f>
        <v>0</v>
      </c>
      <c r="G727" s="94">
        <f t="shared" si="34"/>
        <v>0</v>
      </c>
    </row>
    <row r="728" spans="1:7" s="91" customFormat="1" hidden="1">
      <c r="A728" s="107" t="str">
        <f>Invoice!F730</f>
        <v>Exchange rate :</v>
      </c>
      <c r="B728" s="86">
        <f>Invoice!C730</f>
        <v>0</v>
      </c>
      <c r="C728" s="87">
        <f>Invoice!B730</f>
        <v>0</v>
      </c>
      <c r="D728" s="92">
        <f t="shared" si="32"/>
        <v>0</v>
      </c>
      <c r="E728" s="92">
        <f t="shared" si="33"/>
        <v>0</v>
      </c>
      <c r="F728" s="93">
        <f>Invoice!G730</f>
        <v>0</v>
      </c>
      <c r="G728" s="94">
        <f t="shared" si="34"/>
        <v>0</v>
      </c>
    </row>
    <row r="729" spans="1:7" s="91" customFormat="1" hidden="1">
      <c r="A729" s="107" t="str">
        <f>Invoice!F731</f>
        <v>Exchange rate :</v>
      </c>
      <c r="B729" s="86">
        <f>Invoice!C731</f>
        <v>0</v>
      </c>
      <c r="C729" s="87">
        <f>Invoice!B731</f>
        <v>0</v>
      </c>
      <c r="D729" s="92">
        <f t="shared" si="32"/>
        <v>0</v>
      </c>
      <c r="E729" s="92">
        <f t="shared" si="33"/>
        <v>0</v>
      </c>
      <c r="F729" s="93">
        <f>Invoice!G731</f>
        <v>0</v>
      </c>
      <c r="G729" s="94">
        <f t="shared" si="34"/>
        <v>0</v>
      </c>
    </row>
    <row r="730" spans="1:7" s="91" customFormat="1" hidden="1">
      <c r="A730" s="107" t="str">
        <f>Invoice!F732</f>
        <v>Exchange rate :</v>
      </c>
      <c r="B730" s="86">
        <f>Invoice!C732</f>
        <v>0</v>
      </c>
      <c r="C730" s="87">
        <f>Invoice!B732</f>
        <v>0</v>
      </c>
      <c r="D730" s="92">
        <f t="shared" si="32"/>
        <v>0</v>
      </c>
      <c r="E730" s="92">
        <f t="shared" si="33"/>
        <v>0</v>
      </c>
      <c r="F730" s="93">
        <f>Invoice!G732</f>
        <v>0</v>
      </c>
      <c r="G730" s="94">
        <f t="shared" si="34"/>
        <v>0</v>
      </c>
    </row>
    <row r="731" spans="1:7" s="91" customFormat="1" hidden="1">
      <c r="A731" s="107" t="str">
        <f>Invoice!F733</f>
        <v>Exchange rate :</v>
      </c>
      <c r="B731" s="86">
        <f>Invoice!C733</f>
        <v>0</v>
      </c>
      <c r="C731" s="87">
        <f>Invoice!B733</f>
        <v>0</v>
      </c>
      <c r="D731" s="92">
        <f t="shared" si="32"/>
        <v>0</v>
      </c>
      <c r="E731" s="92">
        <f t="shared" si="33"/>
        <v>0</v>
      </c>
      <c r="F731" s="93">
        <f>Invoice!G733</f>
        <v>0</v>
      </c>
      <c r="G731" s="94">
        <f t="shared" si="34"/>
        <v>0</v>
      </c>
    </row>
    <row r="732" spans="1:7" s="91" customFormat="1" hidden="1">
      <c r="A732" s="107" t="str">
        <f>Invoice!F734</f>
        <v>Exchange rate :</v>
      </c>
      <c r="B732" s="86">
        <f>Invoice!C734</f>
        <v>0</v>
      </c>
      <c r="C732" s="87">
        <f>Invoice!B734</f>
        <v>0</v>
      </c>
      <c r="D732" s="92">
        <f t="shared" si="32"/>
        <v>0</v>
      </c>
      <c r="E732" s="92">
        <f t="shared" si="33"/>
        <v>0</v>
      </c>
      <c r="F732" s="93">
        <f>Invoice!G734</f>
        <v>0</v>
      </c>
      <c r="G732" s="94">
        <f t="shared" si="34"/>
        <v>0</v>
      </c>
    </row>
    <row r="733" spans="1:7" s="91" customFormat="1" hidden="1">
      <c r="A733" s="107" t="str">
        <f>Invoice!F735</f>
        <v>Exchange rate :</v>
      </c>
      <c r="B733" s="86">
        <f>Invoice!C735</f>
        <v>0</v>
      </c>
      <c r="C733" s="87">
        <f>Invoice!B735</f>
        <v>0</v>
      </c>
      <c r="D733" s="92">
        <f t="shared" si="32"/>
        <v>0</v>
      </c>
      <c r="E733" s="92">
        <f t="shared" si="33"/>
        <v>0</v>
      </c>
      <c r="F733" s="93">
        <f>Invoice!G735</f>
        <v>0</v>
      </c>
      <c r="G733" s="94">
        <f t="shared" si="34"/>
        <v>0</v>
      </c>
    </row>
    <row r="734" spans="1:7" s="91" customFormat="1" hidden="1">
      <c r="A734" s="107" t="str">
        <f>Invoice!F736</f>
        <v>Exchange rate :</v>
      </c>
      <c r="B734" s="86">
        <f>Invoice!C736</f>
        <v>0</v>
      </c>
      <c r="C734" s="87">
        <f>Invoice!B736</f>
        <v>0</v>
      </c>
      <c r="D734" s="92">
        <f t="shared" si="32"/>
        <v>0</v>
      </c>
      <c r="E734" s="92">
        <f t="shared" si="33"/>
        <v>0</v>
      </c>
      <c r="F734" s="93">
        <f>Invoice!G736</f>
        <v>0</v>
      </c>
      <c r="G734" s="94">
        <f t="shared" si="34"/>
        <v>0</v>
      </c>
    </row>
    <row r="735" spans="1:7" s="91" customFormat="1" hidden="1">
      <c r="A735" s="107" t="str">
        <f>Invoice!F737</f>
        <v>Exchange rate :</v>
      </c>
      <c r="B735" s="86">
        <f>Invoice!C737</f>
        <v>0</v>
      </c>
      <c r="C735" s="87">
        <f>Invoice!B737</f>
        <v>0</v>
      </c>
      <c r="D735" s="92">
        <f t="shared" si="32"/>
        <v>0</v>
      </c>
      <c r="E735" s="92">
        <f t="shared" si="33"/>
        <v>0</v>
      </c>
      <c r="F735" s="93">
        <f>Invoice!G737</f>
        <v>0</v>
      </c>
      <c r="G735" s="94">
        <f t="shared" si="34"/>
        <v>0</v>
      </c>
    </row>
    <row r="736" spans="1:7" s="91" customFormat="1" hidden="1">
      <c r="A736" s="107" t="str">
        <f>Invoice!F738</f>
        <v>Exchange rate :</v>
      </c>
      <c r="B736" s="86">
        <f>Invoice!C738</f>
        <v>0</v>
      </c>
      <c r="C736" s="87">
        <f>Invoice!B738</f>
        <v>0</v>
      </c>
      <c r="D736" s="92">
        <f t="shared" si="32"/>
        <v>0</v>
      </c>
      <c r="E736" s="92">
        <f t="shared" si="33"/>
        <v>0</v>
      </c>
      <c r="F736" s="93">
        <f>Invoice!G738</f>
        <v>0</v>
      </c>
      <c r="G736" s="94">
        <f t="shared" si="34"/>
        <v>0</v>
      </c>
    </row>
    <row r="737" spans="1:7" s="91" customFormat="1" hidden="1">
      <c r="A737" s="107" t="str">
        <f>Invoice!F739</f>
        <v>Exchange rate :</v>
      </c>
      <c r="B737" s="86">
        <f>Invoice!C739</f>
        <v>0</v>
      </c>
      <c r="C737" s="87">
        <f>Invoice!B739</f>
        <v>0</v>
      </c>
      <c r="D737" s="92">
        <f t="shared" si="32"/>
        <v>0</v>
      </c>
      <c r="E737" s="92">
        <f t="shared" si="33"/>
        <v>0</v>
      </c>
      <c r="F737" s="93">
        <f>Invoice!G739</f>
        <v>0</v>
      </c>
      <c r="G737" s="94">
        <f t="shared" si="34"/>
        <v>0</v>
      </c>
    </row>
    <row r="738" spans="1:7" s="91" customFormat="1" hidden="1">
      <c r="A738" s="107" t="str">
        <f>Invoice!F740</f>
        <v>Exchange rate :</v>
      </c>
      <c r="B738" s="86">
        <f>Invoice!C740</f>
        <v>0</v>
      </c>
      <c r="C738" s="87">
        <f>Invoice!B740</f>
        <v>0</v>
      </c>
      <c r="D738" s="92">
        <f t="shared" si="32"/>
        <v>0</v>
      </c>
      <c r="E738" s="92">
        <f t="shared" si="33"/>
        <v>0</v>
      </c>
      <c r="F738" s="93">
        <f>Invoice!G740</f>
        <v>0</v>
      </c>
      <c r="G738" s="94">
        <f t="shared" si="34"/>
        <v>0</v>
      </c>
    </row>
    <row r="739" spans="1:7" s="91" customFormat="1" hidden="1">
      <c r="A739" s="107" t="str">
        <f>Invoice!F741</f>
        <v>Exchange rate :</v>
      </c>
      <c r="B739" s="86">
        <f>Invoice!C741</f>
        <v>0</v>
      </c>
      <c r="C739" s="87">
        <f>Invoice!B741</f>
        <v>0</v>
      </c>
      <c r="D739" s="92">
        <f t="shared" si="32"/>
        <v>0</v>
      </c>
      <c r="E739" s="92">
        <f t="shared" si="33"/>
        <v>0</v>
      </c>
      <c r="F739" s="93">
        <f>Invoice!G741</f>
        <v>0</v>
      </c>
      <c r="G739" s="94">
        <f t="shared" si="34"/>
        <v>0</v>
      </c>
    </row>
    <row r="740" spans="1:7" s="91" customFormat="1" hidden="1">
      <c r="A740" s="107" t="str">
        <f>Invoice!F742</f>
        <v>Exchange rate :</v>
      </c>
      <c r="B740" s="86">
        <f>Invoice!C742</f>
        <v>0</v>
      </c>
      <c r="C740" s="87">
        <f>Invoice!B742</f>
        <v>0</v>
      </c>
      <c r="D740" s="92">
        <f t="shared" si="32"/>
        <v>0</v>
      </c>
      <c r="E740" s="92">
        <f t="shared" si="33"/>
        <v>0</v>
      </c>
      <c r="F740" s="93">
        <f>Invoice!G742</f>
        <v>0</v>
      </c>
      <c r="G740" s="94">
        <f t="shared" si="34"/>
        <v>0</v>
      </c>
    </row>
    <row r="741" spans="1:7" s="91" customFormat="1" hidden="1">
      <c r="A741" s="107" t="str">
        <f>Invoice!F743</f>
        <v>Exchange rate :</v>
      </c>
      <c r="B741" s="86">
        <f>Invoice!C743</f>
        <v>0</v>
      </c>
      <c r="C741" s="87">
        <f>Invoice!B743</f>
        <v>0</v>
      </c>
      <c r="D741" s="92">
        <f t="shared" si="32"/>
        <v>0</v>
      </c>
      <c r="E741" s="92">
        <f t="shared" si="33"/>
        <v>0</v>
      </c>
      <c r="F741" s="93">
        <f>Invoice!G743</f>
        <v>0</v>
      </c>
      <c r="G741" s="94">
        <f t="shared" si="34"/>
        <v>0</v>
      </c>
    </row>
    <row r="742" spans="1:7" s="91" customFormat="1" hidden="1">
      <c r="A742" s="107" t="str">
        <f>Invoice!F744</f>
        <v>Exchange rate :</v>
      </c>
      <c r="B742" s="86">
        <f>Invoice!C744</f>
        <v>0</v>
      </c>
      <c r="C742" s="87">
        <f>Invoice!B744</f>
        <v>0</v>
      </c>
      <c r="D742" s="92">
        <f t="shared" si="32"/>
        <v>0</v>
      </c>
      <c r="E742" s="92">
        <f t="shared" si="33"/>
        <v>0</v>
      </c>
      <c r="F742" s="93">
        <f>Invoice!G744</f>
        <v>0</v>
      </c>
      <c r="G742" s="94">
        <f t="shared" si="34"/>
        <v>0</v>
      </c>
    </row>
    <row r="743" spans="1:7" s="91" customFormat="1" hidden="1">
      <c r="A743" s="107" t="str">
        <f>Invoice!F745</f>
        <v>Exchange rate :</v>
      </c>
      <c r="B743" s="86">
        <f>Invoice!C745</f>
        <v>0</v>
      </c>
      <c r="C743" s="87">
        <f>Invoice!B745</f>
        <v>0</v>
      </c>
      <c r="D743" s="92">
        <f t="shared" si="32"/>
        <v>0</v>
      </c>
      <c r="E743" s="92">
        <f t="shared" si="33"/>
        <v>0</v>
      </c>
      <c r="F743" s="93">
        <f>Invoice!G745</f>
        <v>0</v>
      </c>
      <c r="G743" s="94">
        <f t="shared" si="34"/>
        <v>0</v>
      </c>
    </row>
    <row r="744" spans="1:7" s="91" customFormat="1" hidden="1">
      <c r="A744" s="107" t="str">
        <f>Invoice!F746</f>
        <v>Exchange rate :</v>
      </c>
      <c r="B744" s="86">
        <f>Invoice!C746</f>
        <v>0</v>
      </c>
      <c r="C744" s="87">
        <f>Invoice!B746</f>
        <v>0</v>
      </c>
      <c r="D744" s="92">
        <f t="shared" si="32"/>
        <v>0</v>
      </c>
      <c r="E744" s="92">
        <f t="shared" si="33"/>
        <v>0</v>
      </c>
      <c r="F744" s="93">
        <f>Invoice!G746</f>
        <v>0</v>
      </c>
      <c r="G744" s="94">
        <f t="shared" si="34"/>
        <v>0</v>
      </c>
    </row>
    <row r="745" spans="1:7" s="91" customFormat="1" hidden="1">
      <c r="A745" s="107" t="str">
        <f>Invoice!F747</f>
        <v>Exchange rate :</v>
      </c>
      <c r="B745" s="86">
        <f>Invoice!C747</f>
        <v>0</v>
      </c>
      <c r="C745" s="87">
        <f>Invoice!B747</f>
        <v>0</v>
      </c>
      <c r="D745" s="92">
        <f t="shared" si="32"/>
        <v>0</v>
      </c>
      <c r="E745" s="92">
        <f t="shared" si="33"/>
        <v>0</v>
      </c>
      <c r="F745" s="93">
        <f>Invoice!G747</f>
        <v>0</v>
      </c>
      <c r="G745" s="94">
        <f t="shared" si="34"/>
        <v>0</v>
      </c>
    </row>
    <row r="746" spans="1:7" s="91" customFormat="1" hidden="1">
      <c r="A746" s="107" t="str">
        <f>Invoice!F748</f>
        <v>Exchange rate :</v>
      </c>
      <c r="B746" s="86">
        <f>Invoice!C748</f>
        <v>0</v>
      </c>
      <c r="C746" s="87">
        <f>Invoice!B748</f>
        <v>0</v>
      </c>
      <c r="D746" s="92">
        <f t="shared" si="32"/>
        <v>0</v>
      </c>
      <c r="E746" s="92">
        <f t="shared" si="33"/>
        <v>0</v>
      </c>
      <c r="F746" s="93">
        <f>Invoice!G748</f>
        <v>0</v>
      </c>
      <c r="G746" s="94">
        <f t="shared" si="34"/>
        <v>0</v>
      </c>
    </row>
    <row r="747" spans="1:7" s="91" customFormat="1" hidden="1">
      <c r="A747" s="107" t="str">
        <f>Invoice!F749</f>
        <v>Exchange rate :</v>
      </c>
      <c r="B747" s="86">
        <f>Invoice!C749</f>
        <v>0</v>
      </c>
      <c r="C747" s="87">
        <f>Invoice!B749</f>
        <v>0</v>
      </c>
      <c r="D747" s="92">
        <f t="shared" si="32"/>
        <v>0</v>
      </c>
      <c r="E747" s="92">
        <f t="shared" si="33"/>
        <v>0</v>
      </c>
      <c r="F747" s="93">
        <f>Invoice!G749</f>
        <v>0</v>
      </c>
      <c r="G747" s="94">
        <f t="shared" si="34"/>
        <v>0</v>
      </c>
    </row>
    <row r="748" spans="1:7" s="91" customFormat="1" hidden="1">
      <c r="A748" s="107" t="str">
        <f>Invoice!F750</f>
        <v>Exchange rate :</v>
      </c>
      <c r="B748" s="86">
        <f>Invoice!C750</f>
        <v>0</v>
      </c>
      <c r="C748" s="87">
        <f>Invoice!B750</f>
        <v>0</v>
      </c>
      <c r="D748" s="92">
        <f t="shared" si="32"/>
        <v>0</v>
      </c>
      <c r="E748" s="92">
        <f t="shared" si="33"/>
        <v>0</v>
      </c>
      <c r="F748" s="93">
        <f>Invoice!G750</f>
        <v>0</v>
      </c>
      <c r="G748" s="94">
        <f t="shared" si="34"/>
        <v>0</v>
      </c>
    </row>
    <row r="749" spans="1:7" s="91" customFormat="1" hidden="1">
      <c r="A749" s="107" t="str">
        <f>Invoice!F751</f>
        <v>Exchange rate :</v>
      </c>
      <c r="B749" s="86">
        <f>Invoice!C751</f>
        <v>0</v>
      </c>
      <c r="C749" s="87">
        <f>Invoice!B751</f>
        <v>0</v>
      </c>
      <c r="D749" s="92">
        <f t="shared" si="32"/>
        <v>0</v>
      </c>
      <c r="E749" s="92">
        <f t="shared" si="33"/>
        <v>0</v>
      </c>
      <c r="F749" s="93">
        <f>Invoice!G751</f>
        <v>0</v>
      </c>
      <c r="G749" s="94">
        <f t="shared" si="34"/>
        <v>0</v>
      </c>
    </row>
    <row r="750" spans="1:7" s="91" customFormat="1" hidden="1">
      <c r="A750" s="107" t="str">
        <f>Invoice!F752</f>
        <v>Exchange rate :</v>
      </c>
      <c r="B750" s="86">
        <f>Invoice!C752</f>
        <v>0</v>
      </c>
      <c r="C750" s="87">
        <f>Invoice!B752</f>
        <v>0</v>
      </c>
      <c r="D750" s="92">
        <f t="shared" si="32"/>
        <v>0</v>
      </c>
      <c r="E750" s="92">
        <f t="shared" si="33"/>
        <v>0</v>
      </c>
      <c r="F750" s="93">
        <f>Invoice!G752</f>
        <v>0</v>
      </c>
      <c r="G750" s="94">
        <f t="shared" si="34"/>
        <v>0</v>
      </c>
    </row>
    <row r="751" spans="1:7" s="91" customFormat="1" hidden="1">
      <c r="A751" s="107" t="str">
        <f>Invoice!F753</f>
        <v>Exchange rate :</v>
      </c>
      <c r="B751" s="86">
        <f>Invoice!C753</f>
        <v>0</v>
      </c>
      <c r="C751" s="87">
        <f>Invoice!B753</f>
        <v>0</v>
      </c>
      <c r="D751" s="92">
        <f t="shared" si="32"/>
        <v>0</v>
      </c>
      <c r="E751" s="92">
        <f t="shared" si="33"/>
        <v>0</v>
      </c>
      <c r="F751" s="93">
        <f>Invoice!G753</f>
        <v>0</v>
      </c>
      <c r="G751" s="94">
        <f t="shared" si="34"/>
        <v>0</v>
      </c>
    </row>
    <row r="752" spans="1:7" s="91" customFormat="1" hidden="1">
      <c r="A752" s="107" t="str">
        <f>Invoice!F754</f>
        <v>Exchange rate :</v>
      </c>
      <c r="B752" s="86">
        <f>Invoice!C754</f>
        <v>0</v>
      </c>
      <c r="C752" s="87">
        <f>Invoice!B754</f>
        <v>0</v>
      </c>
      <c r="D752" s="92">
        <f t="shared" si="32"/>
        <v>0</v>
      </c>
      <c r="E752" s="92">
        <f t="shared" si="33"/>
        <v>0</v>
      </c>
      <c r="F752" s="93">
        <f>Invoice!G754</f>
        <v>0</v>
      </c>
      <c r="G752" s="94">
        <f t="shared" si="34"/>
        <v>0</v>
      </c>
    </row>
    <row r="753" spans="1:7" s="91" customFormat="1" hidden="1">
      <c r="A753" s="107" t="str">
        <f>Invoice!F755</f>
        <v>Exchange rate :</v>
      </c>
      <c r="B753" s="86">
        <f>Invoice!C755</f>
        <v>0</v>
      </c>
      <c r="C753" s="87">
        <f>Invoice!B755</f>
        <v>0</v>
      </c>
      <c r="D753" s="92">
        <f t="shared" si="32"/>
        <v>0</v>
      </c>
      <c r="E753" s="92">
        <f t="shared" si="33"/>
        <v>0</v>
      </c>
      <c r="F753" s="93">
        <f>Invoice!G755</f>
        <v>0</v>
      </c>
      <c r="G753" s="94">
        <f t="shared" si="34"/>
        <v>0</v>
      </c>
    </row>
    <row r="754" spans="1:7" s="91" customFormat="1" hidden="1">
      <c r="A754" s="107" t="str">
        <f>Invoice!F756</f>
        <v>Exchange rate :</v>
      </c>
      <c r="B754" s="86">
        <f>Invoice!C756</f>
        <v>0</v>
      </c>
      <c r="C754" s="87">
        <f>Invoice!B756</f>
        <v>0</v>
      </c>
      <c r="D754" s="92">
        <f t="shared" si="32"/>
        <v>0</v>
      </c>
      <c r="E754" s="92">
        <f t="shared" si="33"/>
        <v>0</v>
      </c>
      <c r="F754" s="93">
        <f>Invoice!G756</f>
        <v>0</v>
      </c>
      <c r="G754" s="94">
        <f t="shared" si="34"/>
        <v>0</v>
      </c>
    </row>
    <row r="755" spans="1:7" s="91" customFormat="1" hidden="1">
      <c r="A755" s="107" t="str">
        <f>Invoice!F757</f>
        <v>Exchange rate :</v>
      </c>
      <c r="B755" s="86">
        <f>Invoice!C757</f>
        <v>0</v>
      </c>
      <c r="C755" s="87">
        <f>Invoice!B757</f>
        <v>0</v>
      </c>
      <c r="D755" s="92">
        <f t="shared" si="32"/>
        <v>0</v>
      </c>
      <c r="E755" s="92">
        <f t="shared" si="33"/>
        <v>0</v>
      </c>
      <c r="F755" s="93">
        <f>Invoice!G757</f>
        <v>0</v>
      </c>
      <c r="G755" s="94">
        <f t="shared" si="34"/>
        <v>0</v>
      </c>
    </row>
    <row r="756" spans="1:7" s="91" customFormat="1" hidden="1">
      <c r="A756" s="107" t="str">
        <f>Invoice!F758</f>
        <v>Exchange rate :</v>
      </c>
      <c r="B756" s="86">
        <f>Invoice!C758</f>
        <v>0</v>
      </c>
      <c r="C756" s="87">
        <f>Invoice!B758</f>
        <v>0</v>
      </c>
      <c r="D756" s="92">
        <f t="shared" si="32"/>
        <v>0</v>
      </c>
      <c r="E756" s="92">
        <f t="shared" si="33"/>
        <v>0</v>
      </c>
      <c r="F756" s="93">
        <f>Invoice!G758</f>
        <v>0</v>
      </c>
      <c r="G756" s="94">
        <f t="shared" si="34"/>
        <v>0</v>
      </c>
    </row>
    <row r="757" spans="1:7" s="91" customFormat="1" hidden="1">
      <c r="A757" s="107" t="str">
        <f>Invoice!F759</f>
        <v>Exchange rate :</v>
      </c>
      <c r="B757" s="86">
        <f>Invoice!C759</f>
        <v>0</v>
      </c>
      <c r="C757" s="87">
        <f>Invoice!B759</f>
        <v>0</v>
      </c>
      <c r="D757" s="92">
        <f t="shared" si="32"/>
        <v>0</v>
      </c>
      <c r="E757" s="92">
        <f t="shared" si="33"/>
        <v>0</v>
      </c>
      <c r="F757" s="93">
        <f>Invoice!G759</f>
        <v>0</v>
      </c>
      <c r="G757" s="94">
        <f t="shared" si="34"/>
        <v>0</v>
      </c>
    </row>
    <row r="758" spans="1:7" s="91" customFormat="1" hidden="1">
      <c r="A758" s="107" t="str">
        <f>Invoice!F760</f>
        <v>Exchange rate :</v>
      </c>
      <c r="B758" s="86">
        <f>Invoice!C760</f>
        <v>0</v>
      </c>
      <c r="C758" s="87">
        <f>Invoice!B760</f>
        <v>0</v>
      </c>
      <c r="D758" s="92">
        <f t="shared" si="32"/>
        <v>0</v>
      </c>
      <c r="E758" s="92">
        <f t="shared" si="33"/>
        <v>0</v>
      </c>
      <c r="F758" s="93">
        <f>Invoice!G760</f>
        <v>0</v>
      </c>
      <c r="G758" s="94">
        <f t="shared" si="34"/>
        <v>0</v>
      </c>
    </row>
    <row r="759" spans="1:7" s="91" customFormat="1" hidden="1">
      <c r="A759" s="107" t="str">
        <f>Invoice!F761</f>
        <v>Exchange rate :</v>
      </c>
      <c r="B759" s="86">
        <f>Invoice!C761</f>
        <v>0</v>
      </c>
      <c r="C759" s="87">
        <f>Invoice!B761</f>
        <v>0</v>
      </c>
      <c r="D759" s="92">
        <f t="shared" si="32"/>
        <v>0</v>
      </c>
      <c r="E759" s="92">
        <f t="shared" si="33"/>
        <v>0</v>
      </c>
      <c r="F759" s="93">
        <f>Invoice!G761</f>
        <v>0</v>
      </c>
      <c r="G759" s="94">
        <f t="shared" si="34"/>
        <v>0</v>
      </c>
    </row>
    <row r="760" spans="1:7" s="91" customFormat="1" hidden="1">
      <c r="A760" s="107" t="str">
        <f>Invoice!F762</f>
        <v>Exchange rate :</v>
      </c>
      <c r="B760" s="86">
        <f>Invoice!C762</f>
        <v>0</v>
      </c>
      <c r="C760" s="87">
        <f>Invoice!B762</f>
        <v>0</v>
      </c>
      <c r="D760" s="92">
        <f t="shared" si="32"/>
        <v>0</v>
      </c>
      <c r="E760" s="92">
        <f t="shared" si="33"/>
        <v>0</v>
      </c>
      <c r="F760" s="93">
        <f>Invoice!G762</f>
        <v>0</v>
      </c>
      <c r="G760" s="94">
        <f t="shared" si="34"/>
        <v>0</v>
      </c>
    </row>
    <row r="761" spans="1:7" s="91" customFormat="1" hidden="1">
      <c r="A761" s="107" t="str">
        <f>Invoice!F763</f>
        <v>Exchange rate :</v>
      </c>
      <c r="B761" s="86">
        <f>Invoice!C763</f>
        <v>0</v>
      </c>
      <c r="C761" s="87">
        <f>Invoice!B763</f>
        <v>0</v>
      </c>
      <c r="D761" s="92">
        <f t="shared" si="32"/>
        <v>0</v>
      </c>
      <c r="E761" s="92">
        <f t="shared" si="33"/>
        <v>0</v>
      </c>
      <c r="F761" s="93">
        <f>Invoice!G763</f>
        <v>0</v>
      </c>
      <c r="G761" s="94">
        <f t="shared" si="34"/>
        <v>0</v>
      </c>
    </row>
    <row r="762" spans="1:7" s="91" customFormat="1" hidden="1">
      <c r="A762" s="107" t="str">
        <f>Invoice!F764</f>
        <v>Exchange rate :</v>
      </c>
      <c r="B762" s="86">
        <f>Invoice!C764</f>
        <v>0</v>
      </c>
      <c r="C762" s="87">
        <f>Invoice!B764</f>
        <v>0</v>
      </c>
      <c r="D762" s="92">
        <f t="shared" si="32"/>
        <v>0</v>
      </c>
      <c r="E762" s="92">
        <f t="shared" si="33"/>
        <v>0</v>
      </c>
      <c r="F762" s="93">
        <f>Invoice!G764</f>
        <v>0</v>
      </c>
      <c r="G762" s="94">
        <f t="shared" si="34"/>
        <v>0</v>
      </c>
    </row>
    <row r="763" spans="1:7" s="91" customFormat="1" hidden="1">
      <c r="A763" s="107" t="str">
        <f>Invoice!F765</f>
        <v>Exchange rate :</v>
      </c>
      <c r="B763" s="86">
        <f>Invoice!C765</f>
        <v>0</v>
      </c>
      <c r="C763" s="87">
        <f>Invoice!B765</f>
        <v>0</v>
      </c>
      <c r="D763" s="92">
        <f t="shared" si="32"/>
        <v>0</v>
      </c>
      <c r="E763" s="92">
        <f t="shared" si="33"/>
        <v>0</v>
      </c>
      <c r="F763" s="93">
        <f>Invoice!G765</f>
        <v>0</v>
      </c>
      <c r="G763" s="94">
        <f t="shared" si="34"/>
        <v>0</v>
      </c>
    </row>
    <row r="764" spans="1:7" s="91" customFormat="1" hidden="1">
      <c r="A764" s="107" t="str">
        <f>Invoice!F766</f>
        <v>Exchange rate :</v>
      </c>
      <c r="B764" s="86">
        <f>Invoice!C766</f>
        <v>0</v>
      </c>
      <c r="C764" s="87">
        <f>Invoice!B766</f>
        <v>0</v>
      </c>
      <c r="D764" s="92">
        <f t="shared" si="32"/>
        <v>0</v>
      </c>
      <c r="E764" s="92">
        <f t="shared" si="33"/>
        <v>0</v>
      </c>
      <c r="F764" s="93">
        <f>Invoice!G766</f>
        <v>0</v>
      </c>
      <c r="G764" s="94">
        <f t="shared" si="34"/>
        <v>0</v>
      </c>
    </row>
    <row r="765" spans="1:7" s="91" customFormat="1" hidden="1">
      <c r="A765" s="107" t="str">
        <f>Invoice!F767</f>
        <v>Exchange rate :</v>
      </c>
      <c r="B765" s="86">
        <f>Invoice!C767</f>
        <v>0</v>
      </c>
      <c r="C765" s="87">
        <f>Invoice!B767</f>
        <v>0</v>
      </c>
      <c r="D765" s="92">
        <f t="shared" si="32"/>
        <v>0</v>
      </c>
      <c r="E765" s="92">
        <f t="shared" si="33"/>
        <v>0</v>
      </c>
      <c r="F765" s="93">
        <f>Invoice!G767</f>
        <v>0</v>
      </c>
      <c r="G765" s="94">
        <f t="shared" si="34"/>
        <v>0</v>
      </c>
    </row>
    <row r="766" spans="1:7" s="91" customFormat="1" hidden="1">
      <c r="A766" s="107" t="str">
        <f>Invoice!F768</f>
        <v>Exchange rate :</v>
      </c>
      <c r="B766" s="86">
        <f>Invoice!C768</f>
        <v>0</v>
      </c>
      <c r="C766" s="87">
        <f>Invoice!B768</f>
        <v>0</v>
      </c>
      <c r="D766" s="92">
        <f t="shared" si="32"/>
        <v>0</v>
      </c>
      <c r="E766" s="92">
        <f t="shared" si="33"/>
        <v>0</v>
      </c>
      <c r="F766" s="93">
        <f>Invoice!G768</f>
        <v>0</v>
      </c>
      <c r="G766" s="94">
        <f t="shared" si="34"/>
        <v>0</v>
      </c>
    </row>
    <row r="767" spans="1:7" s="91" customFormat="1" hidden="1">
      <c r="A767" s="107" t="str">
        <f>Invoice!F769</f>
        <v>Exchange rate :</v>
      </c>
      <c r="B767" s="86">
        <f>Invoice!C769</f>
        <v>0</v>
      </c>
      <c r="C767" s="87">
        <f>Invoice!B769</f>
        <v>0</v>
      </c>
      <c r="D767" s="92">
        <f t="shared" si="32"/>
        <v>0</v>
      </c>
      <c r="E767" s="92">
        <f t="shared" si="33"/>
        <v>0</v>
      </c>
      <c r="F767" s="93">
        <f>Invoice!G769</f>
        <v>0</v>
      </c>
      <c r="G767" s="94">
        <f t="shared" si="34"/>
        <v>0</v>
      </c>
    </row>
    <row r="768" spans="1:7" s="91" customFormat="1" hidden="1">
      <c r="A768" s="107" t="str">
        <f>Invoice!F770</f>
        <v>Exchange rate :</v>
      </c>
      <c r="B768" s="86">
        <f>Invoice!C770</f>
        <v>0</v>
      </c>
      <c r="C768" s="87">
        <f>Invoice!B770</f>
        <v>0</v>
      </c>
      <c r="D768" s="92">
        <f t="shared" si="32"/>
        <v>0</v>
      </c>
      <c r="E768" s="92">
        <f t="shared" si="33"/>
        <v>0</v>
      </c>
      <c r="F768" s="93">
        <f>Invoice!G770</f>
        <v>0</v>
      </c>
      <c r="G768" s="94">
        <f t="shared" si="34"/>
        <v>0</v>
      </c>
    </row>
    <row r="769" spans="1:7" s="91" customFormat="1" hidden="1">
      <c r="A769" s="107" t="str">
        <f>Invoice!F771</f>
        <v>Exchange rate :</v>
      </c>
      <c r="B769" s="86">
        <f>Invoice!C771</f>
        <v>0</v>
      </c>
      <c r="C769" s="87">
        <f>Invoice!B771</f>
        <v>0</v>
      </c>
      <c r="D769" s="92">
        <f t="shared" ref="D769:D832" si="35">F769/$D$14</f>
        <v>0</v>
      </c>
      <c r="E769" s="92">
        <f t="shared" ref="E769:E832" si="36">G769/$D$14</f>
        <v>0</v>
      </c>
      <c r="F769" s="93">
        <f>Invoice!G771</f>
        <v>0</v>
      </c>
      <c r="G769" s="94">
        <f t="shared" ref="G769:G832" si="37">C769*F769</f>
        <v>0</v>
      </c>
    </row>
    <row r="770" spans="1:7" s="91" customFormat="1" hidden="1">
      <c r="A770" s="107" t="str">
        <f>Invoice!F772</f>
        <v>Exchange rate :</v>
      </c>
      <c r="B770" s="86">
        <f>Invoice!C772</f>
        <v>0</v>
      </c>
      <c r="C770" s="87">
        <f>Invoice!B772</f>
        <v>0</v>
      </c>
      <c r="D770" s="92">
        <f t="shared" si="35"/>
        <v>0</v>
      </c>
      <c r="E770" s="92">
        <f t="shared" si="36"/>
        <v>0</v>
      </c>
      <c r="F770" s="93">
        <f>Invoice!G772</f>
        <v>0</v>
      </c>
      <c r="G770" s="94">
        <f t="shared" si="37"/>
        <v>0</v>
      </c>
    </row>
    <row r="771" spans="1:7" s="91" customFormat="1" hidden="1">
      <c r="A771" s="107" t="str">
        <f>Invoice!F773</f>
        <v>Exchange rate :</v>
      </c>
      <c r="B771" s="86">
        <f>Invoice!C773</f>
        <v>0</v>
      </c>
      <c r="C771" s="87">
        <f>Invoice!B773</f>
        <v>0</v>
      </c>
      <c r="D771" s="92">
        <f t="shared" si="35"/>
        <v>0</v>
      </c>
      <c r="E771" s="92">
        <f t="shared" si="36"/>
        <v>0</v>
      </c>
      <c r="F771" s="93">
        <f>Invoice!G773</f>
        <v>0</v>
      </c>
      <c r="G771" s="94">
        <f t="shared" si="37"/>
        <v>0</v>
      </c>
    </row>
    <row r="772" spans="1:7" s="91" customFormat="1" hidden="1">
      <c r="A772" s="107" t="str">
        <f>Invoice!F774</f>
        <v>Exchange rate :</v>
      </c>
      <c r="B772" s="86">
        <f>Invoice!C774</f>
        <v>0</v>
      </c>
      <c r="C772" s="87">
        <f>Invoice!B774</f>
        <v>0</v>
      </c>
      <c r="D772" s="92">
        <f t="shared" si="35"/>
        <v>0</v>
      </c>
      <c r="E772" s="92">
        <f t="shared" si="36"/>
        <v>0</v>
      </c>
      <c r="F772" s="93">
        <f>Invoice!G774</f>
        <v>0</v>
      </c>
      <c r="G772" s="94">
        <f t="shared" si="37"/>
        <v>0</v>
      </c>
    </row>
    <row r="773" spans="1:7" s="91" customFormat="1" hidden="1">
      <c r="A773" s="107" t="str">
        <f>Invoice!F775</f>
        <v>Exchange rate :</v>
      </c>
      <c r="B773" s="86">
        <f>Invoice!C775</f>
        <v>0</v>
      </c>
      <c r="C773" s="87">
        <f>Invoice!B775</f>
        <v>0</v>
      </c>
      <c r="D773" s="92">
        <f t="shared" si="35"/>
        <v>0</v>
      </c>
      <c r="E773" s="92">
        <f t="shared" si="36"/>
        <v>0</v>
      </c>
      <c r="F773" s="93">
        <f>Invoice!G775</f>
        <v>0</v>
      </c>
      <c r="G773" s="94">
        <f t="shared" si="37"/>
        <v>0</v>
      </c>
    </row>
    <row r="774" spans="1:7" s="91" customFormat="1" hidden="1">
      <c r="A774" s="107" t="str">
        <f>Invoice!F776</f>
        <v>Exchange rate :</v>
      </c>
      <c r="B774" s="86">
        <f>Invoice!C776</f>
        <v>0</v>
      </c>
      <c r="C774" s="87">
        <f>Invoice!B776</f>
        <v>0</v>
      </c>
      <c r="D774" s="92">
        <f t="shared" si="35"/>
        <v>0</v>
      </c>
      <c r="E774" s="92">
        <f t="shared" si="36"/>
        <v>0</v>
      </c>
      <c r="F774" s="93">
        <f>Invoice!G776</f>
        <v>0</v>
      </c>
      <c r="G774" s="94">
        <f t="shared" si="37"/>
        <v>0</v>
      </c>
    </row>
    <row r="775" spans="1:7" s="91" customFormat="1" hidden="1">
      <c r="A775" s="107" t="str">
        <f>Invoice!F777</f>
        <v>Exchange rate :</v>
      </c>
      <c r="B775" s="86">
        <f>Invoice!C777</f>
        <v>0</v>
      </c>
      <c r="C775" s="87">
        <f>Invoice!B777</f>
        <v>0</v>
      </c>
      <c r="D775" s="92">
        <f t="shared" si="35"/>
        <v>0</v>
      </c>
      <c r="E775" s="92">
        <f t="shared" si="36"/>
        <v>0</v>
      </c>
      <c r="F775" s="93">
        <f>Invoice!G777</f>
        <v>0</v>
      </c>
      <c r="G775" s="94">
        <f t="shared" si="37"/>
        <v>0</v>
      </c>
    </row>
    <row r="776" spans="1:7" s="91" customFormat="1" hidden="1">
      <c r="A776" s="107" t="str">
        <f>Invoice!F778</f>
        <v>Exchange rate :</v>
      </c>
      <c r="B776" s="86">
        <f>Invoice!C778</f>
        <v>0</v>
      </c>
      <c r="C776" s="87">
        <f>Invoice!B778</f>
        <v>0</v>
      </c>
      <c r="D776" s="92">
        <f t="shared" si="35"/>
        <v>0</v>
      </c>
      <c r="E776" s="92">
        <f t="shared" si="36"/>
        <v>0</v>
      </c>
      <c r="F776" s="93">
        <f>Invoice!G778</f>
        <v>0</v>
      </c>
      <c r="G776" s="94">
        <f t="shared" si="37"/>
        <v>0</v>
      </c>
    </row>
    <row r="777" spans="1:7" s="91" customFormat="1" hidden="1">
      <c r="A777" s="107" t="str">
        <f>Invoice!F779</f>
        <v>Exchange rate :</v>
      </c>
      <c r="B777" s="86">
        <f>Invoice!C779</f>
        <v>0</v>
      </c>
      <c r="C777" s="87">
        <f>Invoice!B779</f>
        <v>0</v>
      </c>
      <c r="D777" s="92">
        <f t="shared" si="35"/>
        <v>0</v>
      </c>
      <c r="E777" s="92">
        <f t="shared" si="36"/>
        <v>0</v>
      </c>
      <c r="F777" s="93">
        <f>Invoice!G779</f>
        <v>0</v>
      </c>
      <c r="G777" s="94">
        <f t="shared" si="37"/>
        <v>0</v>
      </c>
    </row>
    <row r="778" spans="1:7" s="91" customFormat="1" hidden="1">
      <c r="A778" s="107" t="str">
        <f>Invoice!F780</f>
        <v>Exchange rate :</v>
      </c>
      <c r="B778" s="86">
        <f>Invoice!C780</f>
        <v>0</v>
      </c>
      <c r="C778" s="87">
        <f>Invoice!B780</f>
        <v>0</v>
      </c>
      <c r="D778" s="92">
        <f t="shared" si="35"/>
        <v>0</v>
      </c>
      <c r="E778" s="92">
        <f t="shared" si="36"/>
        <v>0</v>
      </c>
      <c r="F778" s="93">
        <f>Invoice!G780</f>
        <v>0</v>
      </c>
      <c r="G778" s="94">
        <f t="shared" si="37"/>
        <v>0</v>
      </c>
    </row>
    <row r="779" spans="1:7" s="91" customFormat="1" hidden="1">
      <c r="A779" s="107" t="str">
        <f>Invoice!F781</f>
        <v>Exchange rate :</v>
      </c>
      <c r="B779" s="86">
        <f>Invoice!C781</f>
        <v>0</v>
      </c>
      <c r="C779" s="87">
        <f>Invoice!B781</f>
        <v>0</v>
      </c>
      <c r="D779" s="92">
        <f t="shared" si="35"/>
        <v>0</v>
      </c>
      <c r="E779" s="92">
        <f t="shared" si="36"/>
        <v>0</v>
      </c>
      <c r="F779" s="93">
        <f>Invoice!G781</f>
        <v>0</v>
      </c>
      <c r="G779" s="94">
        <f t="shared" si="37"/>
        <v>0</v>
      </c>
    </row>
    <row r="780" spans="1:7" s="91" customFormat="1" hidden="1">
      <c r="A780" s="107" t="str">
        <f>Invoice!F782</f>
        <v>Exchange rate :</v>
      </c>
      <c r="B780" s="86">
        <f>Invoice!C782</f>
        <v>0</v>
      </c>
      <c r="C780" s="87">
        <f>Invoice!B782</f>
        <v>0</v>
      </c>
      <c r="D780" s="92">
        <f t="shared" si="35"/>
        <v>0</v>
      </c>
      <c r="E780" s="92">
        <f t="shared" si="36"/>
        <v>0</v>
      </c>
      <c r="F780" s="93">
        <f>Invoice!G782</f>
        <v>0</v>
      </c>
      <c r="G780" s="94">
        <f t="shared" si="37"/>
        <v>0</v>
      </c>
    </row>
    <row r="781" spans="1:7" s="91" customFormat="1" hidden="1">
      <c r="A781" s="107" t="str">
        <f>Invoice!F783</f>
        <v>Exchange rate :</v>
      </c>
      <c r="B781" s="86">
        <f>Invoice!C783</f>
        <v>0</v>
      </c>
      <c r="C781" s="87">
        <f>Invoice!B783</f>
        <v>0</v>
      </c>
      <c r="D781" s="92">
        <f t="shared" si="35"/>
        <v>0</v>
      </c>
      <c r="E781" s="92">
        <f t="shared" si="36"/>
        <v>0</v>
      </c>
      <c r="F781" s="93">
        <f>Invoice!G783</f>
        <v>0</v>
      </c>
      <c r="G781" s="94">
        <f t="shared" si="37"/>
        <v>0</v>
      </c>
    </row>
    <row r="782" spans="1:7" s="91" customFormat="1" hidden="1">
      <c r="A782" s="107" t="str">
        <f>Invoice!F784</f>
        <v>Exchange rate :</v>
      </c>
      <c r="B782" s="86">
        <f>Invoice!C784</f>
        <v>0</v>
      </c>
      <c r="C782" s="87">
        <f>Invoice!B784</f>
        <v>0</v>
      </c>
      <c r="D782" s="92">
        <f t="shared" si="35"/>
        <v>0</v>
      </c>
      <c r="E782" s="92">
        <f t="shared" si="36"/>
        <v>0</v>
      </c>
      <c r="F782" s="93">
        <f>Invoice!G784</f>
        <v>0</v>
      </c>
      <c r="G782" s="94">
        <f t="shared" si="37"/>
        <v>0</v>
      </c>
    </row>
    <row r="783" spans="1:7" s="91" customFormat="1" hidden="1">
      <c r="A783" s="107" t="str">
        <f>Invoice!F785</f>
        <v>Exchange rate :</v>
      </c>
      <c r="B783" s="86">
        <f>Invoice!C785</f>
        <v>0</v>
      </c>
      <c r="C783" s="87">
        <f>Invoice!B785</f>
        <v>0</v>
      </c>
      <c r="D783" s="92">
        <f t="shared" si="35"/>
        <v>0</v>
      </c>
      <c r="E783" s="92">
        <f t="shared" si="36"/>
        <v>0</v>
      </c>
      <c r="F783" s="93">
        <f>Invoice!G785</f>
        <v>0</v>
      </c>
      <c r="G783" s="94">
        <f t="shared" si="37"/>
        <v>0</v>
      </c>
    </row>
    <row r="784" spans="1:7" s="91" customFormat="1" hidden="1">
      <c r="A784" s="107" t="str">
        <f>Invoice!F786</f>
        <v>Exchange rate :</v>
      </c>
      <c r="B784" s="86">
        <f>Invoice!C786</f>
        <v>0</v>
      </c>
      <c r="C784" s="87">
        <f>Invoice!B786</f>
        <v>0</v>
      </c>
      <c r="D784" s="92">
        <f t="shared" si="35"/>
        <v>0</v>
      </c>
      <c r="E784" s="92">
        <f t="shared" si="36"/>
        <v>0</v>
      </c>
      <c r="F784" s="93">
        <f>Invoice!G786</f>
        <v>0</v>
      </c>
      <c r="G784" s="94">
        <f t="shared" si="37"/>
        <v>0</v>
      </c>
    </row>
    <row r="785" spans="1:7" s="91" customFormat="1" hidden="1">
      <c r="A785" s="107" t="str">
        <f>Invoice!F787</f>
        <v>Exchange rate :</v>
      </c>
      <c r="B785" s="86">
        <f>Invoice!C787</f>
        <v>0</v>
      </c>
      <c r="C785" s="87">
        <f>Invoice!B787</f>
        <v>0</v>
      </c>
      <c r="D785" s="92">
        <f t="shared" si="35"/>
        <v>0</v>
      </c>
      <c r="E785" s="92">
        <f t="shared" si="36"/>
        <v>0</v>
      </c>
      <c r="F785" s="93">
        <f>Invoice!G787</f>
        <v>0</v>
      </c>
      <c r="G785" s="94">
        <f t="shared" si="37"/>
        <v>0</v>
      </c>
    </row>
    <row r="786" spans="1:7" s="91" customFormat="1" hidden="1">
      <c r="A786" s="107" t="str">
        <f>Invoice!F788</f>
        <v>Exchange rate :</v>
      </c>
      <c r="B786" s="86">
        <f>Invoice!C788</f>
        <v>0</v>
      </c>
      <c r="C786" s="87">
        <f>Invoice!B788</f>
        <v>0</v>
      </c>
      <c r="D786" s="92">
        <f t="shared" si="35"/>
        <v>0</v>
      </c>
      <c r="E786" s="92">
        <f t="shared" si="36"/>
        <v>0</v>
      </c>
      <c r="F786" s="93">
        <f>Invoice!G788</f>
        <v>0</v>
      </c>
      <c r="G786" s="94">
        <f t="shared" si="37"/>
        <v>0</v>
      </c>
    </row>
    <row r="787" spans="1:7" s="91" customFormat="1" hidden="1">
      <c r="A787" s="107" t="str">
        <f>Invoice!F789</f>
        <v>Exchange rate :</v>
      </c>
      <c r="B787" s="86">
        <f>Invoice!C789</f>
        <v>0</v>
      </c>
      <c r="C787" s="87">
        <f>Invoice!B789</f>
        <v>0</v>
      </c>
      <c r="D787" s="92">
        <f t="shared" si="35"/>
        <v>0</v>
      </c>
      <c r="E787" s="92">
        <f t="shared" si="36"/>
        <v>0</v>
      </c>
      <c r="F787" s="93">
        <f>Invoice!G789</f>
        <v>0</v>
      </c>
      <c r="G787" s="94">
        <f t="shared" si="37"/>
        <v>0</v>
      </c>
    </row>
    <row r="788" spans="1:7" s="91" customFormat="1" hidden="1">
      <c r="A788" s="107" t="str">
        <f>Invoice!F790</f>
        <v>Exchange rate :</v>
      </c>
      <c r="B788" s="86">
        <f>Invoice!C790</f>
        <v>0</v>
      </c>
      <c r="C788" s="87">
        <f>Invoice!B790</f>
        <v>0</v>
      </c>
      <c r="D788" s="92">
        <f t="shared" si="35"/>
        <v>0</v>
      </c>
      <c r="E788" s="92">
        <f t="shared" si="36"/>
        <v>0</v>
      </c>
      <c r="F788" s="93">
        <f>Invoice!G790</f>
        <v>0</v>
      </c>
      <c r="G788" s="94">
        <f t="shared" si="37"/>
        <v>0</v>
      </c>
    </row>
    <row r="789" spans="1:7" s="91" customFormat="1" hidden="1">
      <c r="A789" s="107" t="str">
        <f>Invoice!F791</f>
        <v>Exchange rate :</v>
      </c>
      <c r="B789" s="86">
        <f>Invoice!C791</f>
        <v>0</v>
      </c>
      <c r="C789" s="87">
        <f>Invoice!B791</f>
        <v>0</v>
      </c>
      <c r="D789" s="92">
        <f t="shared" si="35"/>
        <v>0</v>
      </c>
      <c r="E789" s="92">
        <f t="shared" si="36"/>
        <v>0</v>
      </c>
      <c r="F789" s="93">
        <f>Invoice!G791</f>
        <v>0</v>
      </c>
      <c r="G789" s="94">
        <f t="shared" si="37"/>
        <v>0</v>
      </c>
    </row>
    <row r="790" spans="1:7" s="91" customFormat="1" hidden="1">
      <c r="A790" s="107" t="str">
        <f>Invoice!F792</f>
        <v>Exchange rate :</v>
      </c>
      <c r="B790" s="86">
        <f>Invoice!C792</f>
        <v>0</v>
      </c>
      <c r="C790" s="87">
        <f>Invoice!B792</f>
        <v>0</v>
      </c>
      <c r="D790" s="92">
        <f t="shared" si="35"/>
        <v>0</v>
      </c>
      <c r="E790" s="92">
        <f t="shared" si="36"/>
        <v>0</v>
      </c>
      <c r="F790" s="93">
        <f>Invoice!G792</f>
        <v>0</v>
      </c>
      <c r="G790" s="94">
        <f t="shared" si="37"/>
        <v>0</v>
      </c>
    </row>
    <row r="791" spans="1:7" s="91" customFormat="1" hidden="1">
      <c r="A791" s="107" t="str">
        <f>Invoice!F793</f>
        <v>Exchange rate :</v>
      </c>
      <c r="B791" s="86">
        <f>Invoice!C793</f>
        <v>0</v>
      </c>
      <c r="C791" s="87">
        <f>Invoice!B793</f>
        <v>0</v>
      </c>
      <c r="D791" s="92">
        <f t="shared" si="35"/>
        <v>0</v>
      </c>
      <c r="E791" s="92">
        <f t="shared" si="36"/>
        <v>0</v>
      </c>
      <c r="F791" s="93">
        <f>Invoice!G793</f>
        <v>0</v>
      </c>
      <c r="G791" s="94">
        <f t="shared" si="37"/>
        <v>0</v>
      </c>
    </row>
    <row r="792" spans="1:7" s="91" customFormat="1" hidden="1">
      <c r="A792" s="107" t="str">
        <f>Invoice!F794</f>
        <v>Exchange rate :</v>
      </c>
      <c r="B792" s="86">
        <f>Invoice!C794</f>
        <v>0</v>
      </c>
      <c r="C792" s="87">
        <f>Invoice!B794</f>
        <v>0</v>
      </c>
      <c r="D792" s="92">
        <f t="shared" si="35"/>
        <v>0</v>
      </c>
      <c r="E792" s="92">
        <f t="shared" si="36"/>
        <v>0</v>
      </c>
      <c r="F792" s="93">
        <f>Invoice!G794</f>
        <v>0</v>
      </c>
      <c r="G792" s="94">
        <f t="shared" si="37"/>
        <v>0</v>
      </c>
    </row>
    <row r="793" spans="1:7" s="91" customFormat="1" hidden="1">
      <c r="A793" s="107" t="str">
        <f>Invoice!F795</f>
        <v>Exchange rate :</v>
      </c>
      <c r="B793" s="86">
        <f>Invoice!C795</f>
        <v>0</v>
      </c>
      <c r="C793" s="87">
        <f>Invoice!B795</f>
        <v>0</v>
      </c>
      <c r="D793" s="92">
        <f t="shared" si="35"/>
        <v>0</v>
      </c>
      <c r="E793" s="92">
        <f t="shared" si="36"/>
        <v>0</v>
      </c>
      <c r="F793" s="93">
        <f>Invoice!G795</f>
        <v>0</v>
      </c>
      <c r="G793" s="94">
        <f t="shared" si="37"/>
        <v>0</v>
      </c>
    </row>
    <row r="794" spans="1:7" s="91" customFormat="1" hidden="1">
      <c r="A794" s="107" t="str">
        <f>Invoice!F796</f>
        <v>Exchange rate :</v>
      </c>
      <c r="B794" s="86">
        <f>Invoice!C796</f>
        <v>0</v>
      </c>
      <c r="C794" s="87">
        <f>Invoice!B796</f>
        <v>0</v>
      </c>
      <c r="D794" s="92">
        <f t="shared" si="35"/>
        <v>0</v>
      </c>
      <c r="E794" s="92">
        <f t="shared" si="36"/>
        <v>0</v>
      </c>
      <c r="F794" s="93">
        <f>Invoice!G796</f>
        <v>0</v>
      </c>
      <c r="G794" s="94">
        <f t="shared" si="37"/>
        <v>0</v>
      </c>
    </row>
    <row r="795" spans="1:7" s="91" customFormat="1" hidden="1">
      <c r="A795" s="107" t="str">
        <f>Invoice!F797</f>
        <v>Exchange rate :</v>
      </c>
      <c r="B795" s="86">
        <f>Invoice!C797</f>
        <v>0</v>
      </c>
      <c r="C795" s="87">
        <f>Invoice!B797</f>
        <v>0</v>
      </c>
      <c r="D795" s="92">
        <f t="shared" si="35"/>
        <v>0</v>
      </c>
      <c r="E795" s="92">
        <f t="shared" si="36"/>
        <v>0</v>
      </c>
      <c r="F795" s="93">
        <f>Invoice!G797</f>
        <v>0</v>
      </c>
      <c r="G795" s="94">
        <f t="shared" si="37"/>
        <v>0</v>
      </c>
    </row>
    <row r="796" spans="1:7" s="91" customFormat="1" hidden="1">
      <c r="A796" s="107" t="str">
        <f>Invoice!F798</f>
        <v>Exchange rate :</v>
      </c>
      <c r="B796" s="86">
        <f>Invoice!C798</f>
        <v>0</v>
      </c>
      <c r="C796" s="87">
        <f>Invoice!B798</f>
        <v>0</v>
      </c>
      <c r="D796" s="92">
        <f t="shared" si="35"/>
        <v>0</v>
      </c>
      <c r="E796" s="92">
        <f t="shared" si="36"/>
        <v>0</v>
      </c>
      <c r="F796" s="93">
        <f>Invoice!G798</f>
        <v>0</v>
      </c>
      <c r="G796" s="94">
        <f t="shared" si="37"/>
        <v>0</v>
      </c>
    </row>
    <row r="797" spans="1:7" s="91" customFormat="1" hidden="1">
      <c r="A797" s="107" t="str">
        <f>Invoice!F799</f>
        <v>Exchange rate :</v>
      </c>
      <c r="B797" s="86">
        <f>Invoice!C799</f>
        <v>0</v>
      </c>
      <c r="C797" s="87">
        <f>Invoice!B799</f>
        <v>0</v>
      </c>
      <c r="D797" s="92">
        <f t="shared" si="35"/>
        <v>0</v>
      </c>
      <c r="E797" s="92">
        <f t="shared" si="36"/>
        <v>0</v>
      </c>
      <c r="F797" s="93">
        <f>Invoice!G799</f>
        <v>0</v>
      </c>
      <c r="G797" s="94">
        <f t="shared" si="37"/>
        <v>0</v>
      </c>
    </row>
    <row r="798" spans="1:7" s="91" customFormat="1" hidden="1">
      <c r="A798" s="107" t="str">
        <f>Invoice!F800</f>
        <v>Exchange rate :</v>
      </c>
      <c r="B798" s="86">
        <f>Invoice!C800</f>
        <v>0</v>
      </c>
      <c r="C798" s="87">
        <f>Invoice!B800</f>
        <v>0</v>
      </c>
      <c r="D798" s="92">
        <f t="shared" si="35"/>
        <v>0</v>
      </c>
      <c r="E798" s="92">
        <f t="shared" si="36"/>
        <v>0</v>
      </c>
      <c r="F798" s="93">
        <f>Invoice!G800</f>
        <v>0</v>
      </c>
      <c r="G798" s="94">
        <f t="shared" si="37"/>
        <v>0</v>
      </c>
    </row>
    <row r="799" spans="1:7" s="91" customFormat="1" hidden="1">
      <c r="A799" s="107" t="str">
        <f>Invoice!F801</f>
        <v>Exchange rate :</v>
      </c>
      <c r="B799" s="86">
        <f>Invoice!C801</f>
        <v>0</v>
      </c>
      <c r="C799" s="87">
        <f>Invoice!B801</f>
        <v>0</v>
      </c>
      <c r="D799" s="92">
        <f t="shared" si="35"/>
        <v>0</v>
      </c>
      <c r="E799" s="92">
        <f t="shared" si="36"/>
        <v>0</v>
      </c>
      <c r="F799" s="93">
        <f>Invoice!G801</f>
        <v>0</v>
      </c>
      <c r="G799" s="94">
        <f t="shared" si="37"/>
        <v>0</v>
      </c>
    </row>
    <row r="800" spans="1:7" s="91" customFormat="1" hidden="1">
      <c r="A800" s="107" t="str">
        <f>Invoice!F802</f>
        <v>Exchange rate :</v>
      </c>
      <c r="B800" s="86">
        <f>Invoice!C802</f>
        <v>0</v>
      </c>
      <c r="C800" s="87">
        <f>Invoice!B802</f>
        <v>0</v>
      </c>
      <c r="D800" s="92">
        <f t="shared" si="35"/>
        <v>0</v>
      </c>
      <c r="E800" s="92">
        <f t="shared" si="36"/>
        <v>0</v>
      </c>
      <c r="F800" s="93">
        <f>Invoice!G802</f>
        <v>0</v>
      </c>
      <c r="G800" s="94">
        <f t="shared" si="37"/>
        <v>0</v>
      </c>
    </row>
    <row r="801" spans="1:7" s="91" customFormat="1" hidden="1">
      <c r="A801" s="107" t="str">
        <f>Invoice!F803</f>
        <v>Exchange rate :</v>
      </c>
      <c r="B801" s="86">
        <f>Invoice!C803</f>
        <v>0</v>
      </c>
      <c r="C801" s="87">
        <f>Invoice!B803</f>
        <v>0</v>
      </c>
      <c r="D801" s="92">
        <f t="shared" si="35"/>
        <v>0</v>
      </c>
      <c r="E801" s="92">
        <f t="shared" si="36"/>
        <v>0</v>
      </c>
      <c r="F801" s="93">
        <f>Invoice!G803</f>
        <v>0</v>
      </c>
      <c r="G801" s="94">
        <f t="shared" si="37"/>
        <v>0</v>
      </c>
    </row>
    <row r="802" spans="1:7" s="91" customFormat="1" hidden="1">
      <c r="A802" s="107" t="str">
        <f>Invoice!F804</f>
        <v>Exchange rate :</v>
      </c>
      <c r="B802" s="86">
        <f>Invoice!C804</f>
        <v>0</v>
      </c>
      <c r="C802" s="87">
        <f>Invoice!B804</f>
        <v>0</v>
      </c>
      <c r="D802" s="92">
        <f t="shared" si="35"/>
        <v>0</v>
      </c>
      <c r="E802" s="92">
        <f t="shared" si="36"/>
        <v>0</v>
      </c>
      <c r="F802" s="93">
        <f>Invoice!G804</f>
        <v>0</v>
      </c>
      <c r="G802" s="94">
        <f t="shared" si="37"/>
        <v>0</v>
      </c>
    </row>
    <row r="803" spans="1:7" s="91" customFormat="1" hidden="1">
      <c r="A803" s="107" t="str">
        <f>Invoice!F805</f>
        <v>Exchange rate :</v>
      </c>
      <c r="B803" s="86">
        <f>Invoice!C805</f>
        <v>0</v>
      </c>
      <c r="C803" s="87">
        <f>Invoice!B805</f>
        <v>0</v>
      </c>
      <c r="D803" s="92">
        <f t="shared" si="35"/>
        <v>0</v>
      </c>
      <c r="E803" s="92">
        <f t="shared" si="36"/>
        <v>0</v>
      </c>
      <c r="F803" s="93">
        <f>Invoice!G805</f>
        <v>0</v>
      </c>
      <c r="G803" s="94">
        <f t="shared" si="37"/>
        <v>0</v>
      </c>
    </row>
    <row r="804" spans="1:7" s="91" customFormat="1" hidden="1">
      <c r="A804" s="107" t="str">
        <f>Invoice!F806</f>
        <v>Exchange rate :</v>
      </c>
      <c r="B804" s="86">
        <f>Invoice!C806</f>
        <v>0</v>
      </c>
      <c r="C804" s="87">
        <f>Invoice!B806</f>
        <v>0</v>
      </c>
      <c r="D804" s="92">
        <f t="shared" si="35"/>
        <v>0</v>
      </c>
      <c r="E804" s="92">
        <f t="shared" si="36"/>
        <v>0</v>
      </c>
      <c r="F804" s="93">
        <f>Invoice!G806</f>
        <v>0</v>
      </c>
      <c r="G804" s="94">
        <f t="shared" si="37"/>
        <v>0</v>
      </c>
    </row>
    <row r="805" spans="1:7" s="91" customFormat="1" hidden="1">
      <c r="A805" s="107" t="str">
        <f>Invoice!F807</f>
        <v>Exchange rate :</v>
      </c>
      <c r="B805" s="86">
        <f>Invoice!C807</f>
        <v>0</v>
      </c>
      <c r="C805" s="87">
        <f>Invoice!B807</f>
        <v>0</v>
      </c>
      <c r="D805" s="92">
        <f t="shared" si="35"/>
        <v>0</v>
      </c>
      <c r="E805" s="92">
        <f t="shared" si="36"/>
        <v>0</v>
      </c>
      <c r="F805" s="93">
        <f>Invoice!G807</f>
        <v>0</v>
      </c>
      <c r="G805" s="94">
        <f t="shared" si="37"/>
        <v>0</v>
      </c>
    </row>
    <row r="806" spans="1:7" s="91" customFormat="1" hidden="1">
      <c r="A806" s="107" t="str">
        <f>Invoice!F808</f>
        <v>Exchange rate :</v>
      </c>
      <c r="B806" s="86">
        <f>Invoice!C808</f>
        <v>0</v>
      </c>
      <c r="C806" s="87">
        <f>Invoice!B808</f>
        <v>0</v>
      </c>
      <c r="D806" s="92">
        <f t="shared" si="35"/>
        <v>0</v>
      </c>
      <c r="E806" s="92">
        <f t="shared" si="36"/>
        <v>0</v>
      </c>
      <c r="F806" s="93">
        <f>Invoice!G808</f>
        <v>0</v>
      </c>
      <c r="G806" s="94">
        <f t="shared" si="37"/>
        <v>0</v>
      </c>
    </row>
    <row r="807" spans="1:7" s="91" customFormat="1" hidden="1">
      <c r="A807" s="107" t="str">
        <f>Invoice!F809</f>
        <v>Exchange rate :</v>
      </c>
      <c r="B807" s="86">
        <f>Invoice!C809</f>
        <v>0</v>
      </c>
      <c r="C807" s="87">
        <f>Invoice!B809</f>
        <v>0</v>
      </c>
      <c r="D807" s="92">
        <f t="shared" si="35"/>
        <v>0</v>
      </c>
      <c r="E807" s="92">
        <f t="shared" si="36"/>
        <v>0</v>
      </c>
      <c r="F807" s="93">
        <f>Invoice!G809</f>
        <v>0</v>
      </c>
      <c r="G807" s="94">
        <f t="shared" si="37"/>
        <v>0</v>
      </c>
    </row>
    <row r="808" spans="1:7" s="91" customFormat="1" hidden="1">
      <c r="A808" s="107" t="str">
        <f>Invoice!F810</f>
        <v>Exchange rate :</v>
      </c>
      <c r="B808" s="86">
        <f>Invoice!C810</f>
        <v>0</v>
      </c>
      <c r="C808" s="87">
        <f>Invoice!B810</f>
        <v>0</v>
      </c>
      <c r="D808" s="92">
        <f t="shared" si="35"/>
        <v>0</v>
      </c>
      <c r="E808" s="92">
        <f t="shared" si="36"/>
        <v>0</v>
      </c>
      <c r="F808" s="93">
        <f>Invoice!G810</f>
        <v>0</v>
      </c>
      <c r="G808" s="94">
        <f t="shared" si="37"/>
        <v>0</v>
      </c>
    </row>
    <row r="809" spans="1:7" s="91" customFormat="1" hidden="1">
      <c r="A809" s="107" t="str">
        <f>Invoice!F811</f>
        <v>Exchange rate :</v>
      </c>
      <c r="B809" s="86">
        <f>Invoice!C811</f>
        <v>0</v>
      </c>
      <c r="C809" s="87">
        <f>Invoice!B811</f>
        <v>0</v>
      </c>
      <c r="D809" s="92">
        <f t="shared" si="35"/>
        <v>0</v>
      </c>
      <c r="E809" s="92">
        <f t="shared" si="36"/>
        <v>0</v>
      </c>
      <c r="F809" s="93">
        <f>Invoice!G811</f>
        <v>0</v>
      </c>
      <c r="G809" s="94">
        <f t="shared" si="37"/>
        <v>0</v>
      </c>
    </row>
    <row r="810" spans="1:7" s="91" customFormat="1" hidden="1">
      <c r="A810" s="107" t="str">
        <f>Invoice!F812</f>
        <v>Exchange rate :</v>
      </c>
      <c r="B810" s="86">
        <f>Invoice!C812</f>
        <v>0</v>
      </c>
      <c r="C810" s="87">
        <f>Invoice!B812</f>
        <v>0</v>
      </c>
      <c r="D810" s="92">
        <f t="shared" si="35"/>
        <v>0</v>
      </c>
      <c r="E810" s="92">
        <f t="shared" si="36"/>
        <v>0</v>
      </c>
      <c r="F810" s="93">
        <f>Invoice!G812</f>
        <v>0</v>
      </c>
      <c r="G810" s="94">
        <f t="shared" si="37"/>
        <v>0</v>
      </c>
    </row>
    <row r="811" spans="1:7" s="91" customFormat="1" hidden="1">
      <c r="A811" s="107" t="str">
        <f>Invoice!F813</f>
        <v>Exchange rate :</v>
      </c>
      <c r="B811" s="86">
        <f>Invoice!C813</f>
        <v>0</v>
      </c>
      <c r="C811" s="87">
        <f>Invoice!B813</f>
        <v>0</v>
      </c>
      <c r="D811" s="92">
        <f t="shared" si="35"/>
        <v>0</v>
      </c>
      <c r="E811" s="92">
        <f t="shared" si="36"/>
        <v>0</v>
      </c>
      <c r="F811" s="93">
        <f>Invoice!G813</f>
        <v>0</v>
      </c>
      <c r="G811" s="94">
        <f t="shared" si="37"/>
        <v>0</v>
      </c>
    </row>
    <row r="812" spans="1:7" s="91" customFormat="1" hidden="1">
      <c r="A812" s="107" t="str">
        <f>Invoice!F814</f>
        <v>Exchange rate :</v>
      </c>
      <c r="B812" s="86">
        <f>Invoice!C814</f>
        <v>0</v>
      </c>
      <c r="C812" s="87">
        <f>Invoice!B814</f>
        <v>0</v>
      </c>
      <c r="D812" s="92">
        <f t="shared" si="35"/>
        <v>0</v>
      </c>
      <c r="E812" s="92">
        <f t="shared" si="36"/>
        <v>0</v>
      </c>
      <c r="F812" s="93">
        <f>Invoice!G814</f>
        <v>0</v>
      </c>
      <c r="G812" s="94">
        <f t="shared" si="37"/>
        <v>0</v>
      </c>
    </row>
    <row r="813" spans="1:7" s="91" customFormat="1" hidden="1">
      <c r="A813" s="107" t="str">
        <f>Invoice!F815</f>
        <v>Exchange rate :</v>
      </c>
      <c r="B813" s="86">
        <f>Invoice!C815</f>
        <v>0</v>
      </c>
      <c r="C813" s="87">
        <f>Invoice!B815</f>
        <v>0</v>
      </c>
      <c r="D813" s="92">
        <f t="shared" si="35"/>
        <v>0</v>
      </c>
      <c r="E813" s="92">
        <f t="shared" si="36"/>
        <v>0</v>
      </c>
      <c r="F813" s="93">
        <f>Invoice!G815</f>
        <v>0</v>
      </c>
      <c r="G813" s="94">
        <f t="shared" si="37"/>
        <v>0</v>
      </c>
    </row>
    <row r="814" spans="1:7" s="91" customFormat="1" hidden="1">
      <c r="A814" s="107" t="str">
        <f>Invoice!F816</f>
        <v>Exchange rate :</v>
      </c>
      <c r="B814" s="86">
        <f>Invoice!C816</f>
        <v>0</v>
      </c>
      <c r="C814" s="87">
        <f>Invoice!B816</f>
        <v>0</v>
      </c>
      <c r="D814" s="92">
        <f t="shared" si="35"/>
        <v>0</v>
      </c>
      <c r="E814" s="92">
        <f t="shared" si="36"/>
        <v>0</v>
      </c>
      <c r="F814" s="93">
        <f>Invoice!G816</f>
        <v>0</v>
      </c>
      <c r="G814" s="94">
        <f t="shared" si="37"/>
        <v>0</v>
      </c>
    </row>
    <row r="815" spans="1:7" s="91" customFormat="1" hidden="1">
      <c r="A815" s="107" t="str">
        <f>Invoice!F817</f>
        <v>Exchange rate :</v>
      </c>
      <c r="B815" s="86">
        <f>Invoice!C817</f>
        <v>0</v>
      </c>
      <c r="C815" s="87">
        <f>Invoice!B817</f>
        <v>0</v>
      </c>
      <c r="D815" s="92">
        <f t="shared" si="35"/>
        <v>0</v>
      </c>
      <c r="E815" s="92">
        <f t="shared" si="36"/>
        <v>0</v>
      </c>
      <c r="F815" s="93">
        <f>Invoice!G817</f>
        <v>0</v>
      </c>
      <c r="G815" s="94">
        <f t="shared" si="37"/>
        <v>0</v>
      </c>
    </row>
    <row r="816" spans="1:7" s="91" customFormat="1" hidden="1">
      <c r="A816" s="107" t="str">
        <f>Invoice!F818</f>
        <v>Exchange rate :</v>
      </c>
      <c r="B816" s="86">
        <f>Invoice!C818</f>
        <v>0</v>
      </c>
      <c r="C816" s="87">
        <f>Invoice!B818</f>
        <v>0</v>
      </c>
      <c r="D816" s="92">
        <f t="shared" si="35"/>
        <v>0</v>
      </c>
      <c r="E816" s="92">
        <f t="shared" si="36"/>
        <v>0</v>
      </c>
      <c r="F816" s="93">
        <f>Invoice!G818</f>
        <v>0</v>
      </c>
      <c r="G816" s="94">
        <f t="shared" si="37"/>
        <v>0</v>
      </c>
    </row>
    <row r="817" spans="1:7" s="91" customFormat="1" hidden="1">
      <c r="A817" s="107" t="str">
        <f>Invoice!F819</f>
        <v>Exchange rate :</v>
      </c>
      <c r="B817" s="86">
        <f>Invoice!C819</f>
        <v>0</v>
      </c>
      <c r="C817" s="87">
        <f>Invoice!B819</f>
        <v>0</v>
      </c>
      <c r="D817" s="92">
        <f t="shared" si="35"/>
        <v>0</v>
      </c>
      <c r="E817" s="92">
        <f t="shared" si="36"/>
        <v>0</v>
      </c>
      <c r="F817" s="93">
        <f>Invoice!G819</f>
        <v>0</v>
      </c>
      <c r="G817" s="94">
        <f t="shared" si="37"/>
        <v>0</v>
      </c>
    </row>
    <row r="818" spans="1:7" s="91" customFormat="1" hidden="1">
      <c r="A818" s="107" t="str">
        <f>Invoice!F820</f>
        <v>Exchange rate :</v>
      </c>
      <c r="B818" s="86">
        <f>Invoice!C820</f>
        <v>0</v>
      </c>
      <c r="C818" s="87">
        <f>Invoice!B820</f>
        <v>0</v>
      </c>
      <c r="D818" s="92">
        <f t="shared" si="35"/>
        <v>0</v>
      </c>
      <c r="E818" s="92">
        <f t="shared" si="36"/>
        <v>0</v>
      </c>
      <c r="F818" s="93">
        <f>Invoice!G820</f>
        <v>0</v>
      </c>
      <c r="G818" s="94">
        <f t="shared" si="37"/>
        <v>0</v>
      </c>
    </row>
    <row r="819" spans="1:7" s="91" customFormat="1" hidden="1">
      <c r="A819" s="107" t="str">
        <f>Invoice!F821</f>
        <v>Exchange rate :</v>
      </c>
      <c r="B819" s="86">
        <f>Invoice!C821</f>
        <v>0</v>
      </c>
      <c r="C819" s="87">
        <f>Invoice!B821</f>
        <v>0</v>
      </c>
      <c r="D819" s="92">
        <f t="shared" si="35"/>
        <v>0</v>
      </c>
      <c r="E819" s="92">
        <f t="shared" si="36"/>
        <v>0</v>
      </c>
      <c r="F819" s="93">
        <f>Invoice!G821</f>
        <v>0</v>
      </c>
      <c r="G819" s="94">
        <f t="shared" si="37"/>
        <v>0</v>
      </c>
    </row>
    <row r="820" spans="1:7" s="91" customFormat="1" hidden="1">
      <c r="A820" s="107" t="str">
        <f>Invoice!F822</f>
        <v>Exchange rate :</v>
      </c>
      <c r="B820" s="86">
        <f>Invoice!C822</f>
        <v>0</v>
      </c>
      <c r="C820" s="87">
        <f>Invoice!B822</f>
        <v>0</v>
      </c>
      <c r="D820" s="92">
        <f t="shared" si="35"/>
        <v>0</v>
      </c>
      <c r="E820" s="92">
        <f t="shared" si="36"/>
        <v>0</v>
      </c>
      <c r="F820" s="93">
        <f>Invoice!G822</f>
        <v>0</v>
      </c>
      <c r="G820" s="94">
        <f t="shared" si="37"/>
        <v>0</v>
      </c>
    </row>
    <row r="821" spans="1:7" s="91" customFormat="1" hidden="1">
      <c r="A821" s="107" t="str">
        <f>Invoice!F823</f>
        <v>Exchange rate :</v>
      </c>
      <c r="B821" s="86">
        <f>Invoice!C823</f>
        <v>0</v>
      </c>
      <c r="C821" s="87">
        <f>Invoice!B823</f>
        <v>0</v>
      </c>
      <c r="D821" s="92">
        <f t="shared" si="35"/>
        <v>0</v>
      </c>
      <c r="E821" s="92">
        <f t="shared" si="36"/>
        <v>0</v>
      </c>
      <c r="F821" s="93">
        <f>Invoice!G823</f>
        <v>0</v>
      </c>
      <c r="G821" s="94">
        <f t="shared" si="37"/>
        <v>0</v>
      </c>
    </row>
    <row r="822" spans="1:7" s="91" customFormat="1" hidden="1">
      <c r="A822" s="107" t="str">
        <f>Invoice!F824</f>
        <v>Exchange rate :</v>
      </c>
      <c r="B822" s="86">
        <f>Invoice!C824</f>
        <v>0</v>
      </c>
      <c r="C822" s="87">
        <f>Invoice!B824</f>
        <v>0</v>
      </c>
      <c r="D822" s="92">
        <f t="shared" si="35"/>
        <v>0</v>
      </c>
      <c r="E822" s="92">
        <f t="shared" si="36"/>
        <v>0</v>
      </c>
      <c r="F822" s="93">
        <f>Invoice!G824</f>
        <v>0</v>
      </c>
      <c r="G822" s="94">
        <f t="shared" si="37"/>
        <v>0</v>
      </c>
    </row>
    <row r="823" spans="1:7" s="91" customFormat="1" hidden="1">
      <c r="A823" s="107" t="str">
        <f>Invoice!F825</f>
        <v>Exchange rate :</v>
      </c>
      <c r="B823" s="86">
        <f>Invoice!C825</f>
        <v>0</v>
      </c>
      <c r="C823" s="87">
        <f>Invoice!B825</f>
        <v>0</v>
      </c>
      <c r="D823" s="92">
        <f t="shared" si="35"/>
        <v>0</v>
      </c>
      <c r="E823" s="92">
        <f t="shared" si="36"/>
        <v>0</v>
      </c>
      <c r="F823" s="93">
        <f>Invoice!G825</f>
        <v>0</v>
      </c>
      <c r="G823" s="94">
        <f t="shared" si="37"/>
        <v>0</v>
      </c>
    </row>
    <row r="824" spans="1:7" s="91" customFormat="1" hidden="1">
      <c r="A824" s="107" t="str">
        <f>Invoice!F826</f>
        <v>Exchange rate :</v>
      </c>
      <c r="B824" s="86">
        <f>Invoice!C826</f>
        <v>0</v>
      </c>
      <c r="C824" s="87">
        <f>Invoice!B826</f>
        <v>0</v>
      </c>
      <c r="D824" s="92">
        <f t="shared" si="35"/>
        <v>0</v>
      </c>
      <c r="E824" s="92">
        <f t="shared" si="36"/>
        <v>0</v>
      </c>
      <c r="F824" s="93">
        <f>Invoice!G826</f>
        <v>0</v>
      </c>
      <c r="G824" s="94">
        <f t="shared" si="37"/>
        <v>0</v>
      </c>
    </row>
    <row r="825" spans="1:7" s="91" customFormat="1" hidden="1">
      <c r="A825" s="107" t="str">
        <f>Invoice!F827</f>
        <v>Exchange rate :</v>
      </c>
      <c r="B825" s="86">
        <f>Invoice!C827</f>
        <v>0</v>
      </c>
      <c r="C825" s="87">
        <f>Invoice!B827</f>
        <v>0</v>
      </c>
      <c r="D825" s="92">
        <f t="shared" si="35"/>
        <v>0</v>
      </c>
      <c r="E825" s="92">
        <f t="shared" si="36"/>
        <v>0</v>
      </c>
      <c r="F825" s="93">
        <f>Invoice!G827</f>
        <v>0</v>
      </c>
      <c r="G825" s="94">
        <f t="shared" si="37"/>
        <v>0</v>
      </c>
    </row>
    <row r="826" spans="1:7" s="91" customFormat="1" hidden="1">
      <c r="A826" s="107" t="str">
        <f>Invoice!F828</f>
        <v>Exchange rate :</v>
      </c>
      <c r="B826" s="86">
        <f>Invoice!C828</f>
        <v>0</v>
      </c>
      <c r="C826" s="87">
        <f>Invoice!B828</f>
        <v>0</v>
      </c>
      <c r="D826" s="92">
        <f t="shared" si="35"/>
        <v>0</v>
      </c>
      <c r="E826" s="92">
        <f t="shared" si="36"/>
        <v>0</v>
      </c>
      <c r="F826" s="93">
        <f>Invoice!G828</f>
        <v>0</v>
      </c>
      <c r="G826" s="94">
        <f t="shared" si="37"/>
        <v>0</v>
      </c>
    </row>
    <row r="827" spans="1:7" s="91" customFormat="1" hidden="1">
      <c r="A827" s="107" t="str">
        <f>Invoice!F829</f>
        <v>Exchange rate :</v>
      </c>
      <c r="B827" s="86">
        <f>Invoice!C829</f>
        <v>0</v>
      </c>
      <c r="C827" s="87">
        <f>Invoice!B829</f>
        <v>0</v>
      </c>
      <c r="D827" s="92">
        <f t="shared" si="35"/>
        <v>0</v>
      </c>
      <c r="E827" s="92">
        <f t="shared" si="36"/>
        <v>0</v>
      </c>
      <c r="F827" s="93">
        <f>Invoice!G829</f>
        <v>0</v>
      </c>
      <c r="G827" s="94">
        <f t="shared" si="37"/>
        <v>0</v>
      </c>
    </row>
    <row r="828" spans="1:7" s="91" customFormat="1" hidden="1">
      <c r="A828" s="107" t="str">
        <f>Invoice!F830</f>
        <v>Exchange rate :</v>
      </c>
      <c r="B828" s="86">
        <f>Invoice!C830</f>
        <v>0</v>
      </c>
      <c r="C828" s="87">
        <f>Invoice!B830</f>
        <v>0</v>
      </c>
      <c r="D828" s="92">
        <f t="shared" si="35"/>
        <v>0</v>
      </c>
      <c r="E828" s="92">
        <f t="shared" si="36"/>
        <v>0</v>
      </c>
      <c r="F828" s="93">
        <f>Invoice!G830</f>
        <v>0</v>
      </c>
      <c r="G828" s="94">
        <f t="shared" si="37"/>
        <v>0</v>
      </c>
    </row>
    <row r="829" spans="1:7" s="91" customFormat="1" hidden="1">
      <c r="A829" s="107" t="str">
        <f>Invoice!F831</f>
        <v>Exchange rate :</v>
      </c>
      <c r="B829" s="86">
        <f>Invoice!C831</f>
        <v>0</v>
      </c>
      <c r="C829" s="87">
        <f>Invoice!B831</f>
        <v>0</v>
      </c>
      <c r="D829" s="92">
        <f t="shared" si="35"/>
        <v>0</v>
      </c>
      <c r="E829" s="92">
        <f t="shared" si="36"/>
        <v>0</v>
      </c>
      <c r="F829" s="93">
        <f>Invoice!G831</f>
        <v>0</v>
      </c>
      <c r="G829" s="94">
        <f t="shared" si="37"/>
        <v>0</v>
      </c>
    </row>
    <row r="830" spans="1:7" s="91" customFormat="1" hidden="1">
      <c r="A830" s="107" t="str">
        <f>Invoice!F832</f>
        <v>Exchange rate :</v>
      </c>
      <c r="B830" s="86">
        <f>Invoice!C832</f>
        <v>0</v>
      </c>
      <c r="C830" s="87">
        <f>Invoice!B832</f>
        <v>0</v>
      </c>
      <c r="D830" s="92">
        <f t="shared" si="35"/>
        <v>0</v>
      </c>
      <c r="E830" s="92">
        <f t="shared" si="36"/>
        <v>0</v>
      </c>
      <c r="F830" s="93">
        <f>Invoice!G832</f>
        <v>0</v>
      </c>
      <c r="G830" s="94">
        <f t="shared" si="37"/>
        <v>0</v>
      </c>
    </row>
    <row r="831" spans="1:7" s="91" customFormat="1" hidden="1">
      <c r="A831" s="107" t="str">
        <f>Invoice!F833</f>
        <v>Exchange rate :</v>
      </c>
      <c r="B831" s="86">
        <f>Invoice!C833</f>
        <v>0</v>
      </c>
      <c r="C831" s="87">
        <f>Invoice!B833</f>
        <v>0</v>
      </c>
      <c r="D831" s="92">
        <f t="shared" si="35"/>
        <v>0</v>
      </c>
      <c r="E831" s="92">
        <f t="shared" si="36"/>
        <v>0</v>
      </c>
      <c r="F831" s="93">
        <f>Invoice!G833</f>
        <v>0</v>
      </c>
      <c r="G831" s="94">
        <f t="shared" si="37"/>
        <v>0</v>
      </c>
    </row>
    <row r="832" spans="1:7" s="91" customFormat="1" hidden="1">
      <c r="A832" s="107" t="str">
        <f>Invoice!F834</f>
        <v>Exchange rate :</v>
      </c>
      <c r="B832" s="86">
        <f>Invoice!C834</f>
        <v>0</v>
      </c>
      <c r="C832" s="87">
        <f>Invoice!B834</f>
        <v>0</v>
      </c>
      <c r="D832" s="92">
        <f t="shared" si="35"/>
        <v>0</v>
      </c>
      <c r="E832" s="92">
        <f t="shared" si="36"/>
        <v>0</v>
      </c>
      <c r="F832" s="93">
        <f>Invoice!G834</f>
        <v>0</v>
      </c>
      <c r="G832" s="94">
        <f t="shared" si="37"/>
        <v>0</v>
      </c>
    </row>
    <row r="833" spans="1:7" s="91" customFormat="1" hidden="1">
      <c r="A833" s="107" t="str">
        <f>Invoice!F835</f>
        <v>Exchange rate :</v>
      </c>
      <c r="B833" s="86">
        <f>Invoice!C835</f>
        <v>0</v>
      </c>
      <c r="C833" s="87">
        <f>Invoice!B835</f>
        <v>0</v>
      </c>
      <c r="D833" s="92">
        <f t="shared" ref="D833:D896" si="38">F833/$D$14</f>
        <v>0</v>
      </c>
      <c r="E833" s="92">
        <f t="shared" ref="E833:E896" si="39">G833/$D$14</f>
        <v>0</v>
      </c>
      <c r="F833" s="93">
        <f>Invoice!G835</f>
        <v>0</v>
      </c>
      <c r="G833" s="94">
        <f t="shared" ref="G833:G896" si="40">C833*F833</f>
        <v>0</v>
      </c>
    </row>
    <row r="834" spans="1:7" s="91" customFormat="1" hidden="1">
      <c r="A834" s="107" t="str">
        <f>Invoice!F836</f>
        <v>Exchange rate :</v>
      </c>
      <c r="B834" s="86">
        <f>Invoice!C836</f>
        <v>0</v>
      </c>
      <c r="C834" s="87">
        <f>Invoice!B836</f>
        <v>0</v>
      </c>
      <c r="D834" s="92">
        <f t="shared" si="38"/>
        <v>0</v>
      </c>
      <c r="E834" s="92">
        <f t="shared" si="39"/>
        <v>0</v>
      </c>
      <c r="F834" s="93">
        <f>Invoice!G836</f>
        <v>0</v>
      </c>
      <c r="G834" s="94">
        <f t="shared" si="40"/>
        <v>0</v>
      </c>
    </row>
    <row r="835" spans="1:7" s="91" customFormat="1" hidden="1">
      <c r="A835" s="107" t="str">
        <f>Invoice!F837</f>
        <v>Exchange rate :</v>
      </c>
      <c r="B835" s="86">
        <f>Invoice!C837</f>
        <v>0</v>
      </c>
      <c r="C835" s="87">
        <f>Invoice!B837</f>
        <v>0</v>
      </c>
      <c r="D835" s="92">
        <f t="shared" si="38"/>
        <v>0</v>
      </c>
      <c r="E835" s="92">
        <f t="shared" si="39"/>
        <v>0</v>
      </c>
      <c r="F835" s="93">
        <f>Invoice!G837</f>
        <v>0</v>
      </c>
      <c r="G835" s="94">
        <f t="shared" si="40"/>
        <v>0</v>
      </c>
    </row>
    <row r="836" spans="1:7" s="91" customFormat="1" hidden="1">
      <c r="A836" s="107" t="str">
        <f>Invoice!F838</f>
        <v>Exchange rate :</v>
      </c>
      <c r="B836" s="86">
        <f>Invoice!C838</f>
        <v>0</v>
      </c>
      <c r="C836" s="87">
        <f>Invoice!B838</f>
        <v>0</v>
      </c>
      <c r="D836" s="92">
        <f t="shared" si="38"/>
        <v>0</v>
      </c>
      <c r="E836" s="92">
        <f t="shared" si="39"/>
        <v>0</v>
      </c>
      <c r="F836" s="93">
        <f>Invoice!G838</f>
        <v>0</v>
      </c>
      <c r="G836" s="94">
        <f t="shared" si="40"/>
        <v>0</v>
      </c>
    </row>
    <row r="837" spans="1:7" s="91" customFormat="1" hidden="1">
      <c r="A837" s="107" t="str">
        <f>Invoice!F839</f>
        <v>Exchange rate :</v>
      </c>
      <c r="B837" s="86">
        <f>Invoice!C839</f>
        <v>0</v>
      </c>
      <c r="C837" s="87">
        <f>Invoice!B839</f>
        <v>0</v>
      </c>
      <c r="D837" s="92">
        <f t="shared" si="38"/>
        <v>0</v>
      </c>
      <c r="E837" s="92">
        <f t="shared" si="39"/>
        <v>0</v>
      </c>
      <c r="F837" s="93">
        <f>Invoice!G839</f>
        <v>0</v>
      </c>
      <c r="G837" s="94">
        <f t="shared" si="40"/>
        <v>0</v>
      </c>
    </row>
    <row r="838" spans="1:7" s="91" customFormat="1" hidden="1">
      <c r="A838" s="107" t="str">
        <f>Invoice!F840</f>
        <v>Exchange rate :</v>
      </c>
      <c r="B838" s="86">
        <f>Invoice!C840</f>
        <v>0</v>
      </c>
      <c r="C838" s="87">
        <f>Invoice!B840</f>
        <v>0</v>
      </c>
      <c r="D838" s="92">
        <f t="shared" si="38"/>
        <v>0</v>
      </c>
      <c r="E838" s="92">
        <f t="shared" si="39"/>
        <v>0</v>
      </c>
      <c r="F838" s="93">
        <f>Invoice!G840</f>
        <v>0</v>
      </c>
      <c r="G838" s="94">
        <f t="shared" si="40"/>
        <v>0</v>
      </c>
    </row>
    <row r="839" spans="1:7" s="91" customFormat="1" hidden="1">
      <c r="A839" s="107" t="str">
        <f>Invoice!F841</f>
        <v>Exchange rate :</v>
      </c>
      <c r="B839" s="86">
        <f>Invoice!C841</f>
        <v>0</v>
      </c>
      <c r="C839" s="87">
        <f>Invoice!B841</f>
        <v>0</v>
      </c>
      <c r="D839" s="92">
        <f t="shared" si="38"/>
        <v>0</v>
      </c>
      <c r="E839" s="92">
        <f t="shared" si="39"/>
        <v>0</v>
      </c>
      <c r="F839" s="93">
        <f>Invoice!G841</f>
        <v>0</v>
      </c>
      <c r="G839" s="94">
        <f t="shared" si="40"/>
        <v>0</v>
      </c>
    </row>
    <row r="840" spans="1:7" s="91" customFormat="1" hidden="1">
      <c r="A840" s="107" t="str">
        <f>Invoice!F842</f>
        <v>Exchange rate :</v>
      </c>
      <c r="B840" s="86">
        <f>Invoice!C842</f>
        <v>0</v>
      </c>
      <c r="C840" s="87">
        <f>Invoice!B842</f>
        <v>0</v>
      </c>
      <c r="D840" s="92">
        <f t="shared" si="38"/>
        <v>0</v>
      </c>
      <c r="E840" s="92">
        <f t="shared" si="39"/>
        <v>0</v>
      </c>
      <c r="F840" s="93">
        <f>Invoice!G842</f>
        <v>0</v>
      </c>
      <c r="G840" s="94">
        <f t="shared" si="40"/>
        <v>0</v>
      </c>
    </row>
    <row r="841" spans="1:7" s="91" customFormat="1" hidden="1">
      <c r="A841" s="107" t="str">
        <f>Invoice!F843</f>
        <v>Exchange rate :</v>
      </c>
      <c r="B841" s="86">
        <f>Invoice!C843</f>
        <v>0</v>
      </c>
      <c r="C841" s="87">
        <f>Invoice!B843</f>
        <v>0</v>
      </c>
      <c r="D841" s="92">
        <f t="shared" si="38"/>
        <v>0</v>
      </c>
      <c r="E841" s="92">
        <f t="shared" si="39"/>
        <v>0</v>
      </c>
      <c r="F841" s="93">
        <f>Invoice!G843</f>
        <v>0</v>
      </c>
      <c r="G841" s="94">
        <f t="shared" si="40"/>
        <v>0</v>
      </c>
    </row>
    <row r="842" spans="1:7" s="91" customFormat="1" hidden="1">
      <c r="A842" s="107" t="str">
        <f>Invoice!F844</f>
        <v>Exchange rate :</v>
      </c>
      <c r="B842" s="86">
        <f>Invoice!C844</f>
        <v>0</v>
      </c>
      <c r="C842" s="87">
        <f>Invoice!B844</f>
        <v>0</v>
      </c>
      <c r="D842" s="92">
        <f t="shared" si="38"/>
        <v>0</v>
      </c>
      <c r="E842" s="92">
        <f t="shared" si="39"/>
        <v>0</v>
      </c>
      <c r="F842" s="93">
        <f>Invoice!G844</f>
        <v>0</v>
      </c>
      <c r="G842" s="94">
        <f t="shared" si="40"/>
        <v>0</v>
      </c>
    </row>
    <row r="843" spans="1:7" s="91" customFormat="1" hidden="1">
      <c r="A843" s="107" t="str">
        <f>Invoice!F845</f>
        <v>Exchange rate :</v>
      </c>
      <c r="B843" s="86">
        <f>Invoice!C845</f>
        <v>0</v>
      </c>
      <c r="C843" s="87">
        <f>Invoice!B845</f>
        <v>0</v>
      </c>
      <c r="D843" s="92">
        <f t="shared" si="38"/>
        <v>0</v>
      </c>
      <c r="E843" s="92">
        <f t="shared" si="39"/>
        <v>0</v>
      </c>
      <c r="F843" s="93">
        <f>Invoice!G845</f>
        <v>0</v>
      </c>
      <c r="G843" s="94">
        <f t="shared" si="40"/>
        <v>0</v>
      </c>
    </row>
    <row r="844" spans="1:7" s="91" customFormat="1" hidden="1">
      <c r="A844" s="107" t="str">
        <f>Invoice!F846</f>
        <v>Exchange rate :</v>
      </c>
      <c r="B844" s="86">
        <f>Invoice!C846</f>
        <v>0</v>
      </c>
      <c r="C844" s="87">
        <f>Invoice!B846</f>
        <v>0</v>
      </c>
      <c r="D844" s="92">
        <f t="shared" si="38"/>
        <v>0</v>
      </c>
      <c r="E844" s="92">
        <f t="shared" si="39"/>
        <v>0</v>
      </c>
      <c r="F844" s="93">
        <f>Invoice!G846</f>
        <v>0</v>
      </c>
      <c r="G844" s="94">
        <f t="shared" si="40"/>
        <v>0</v>
      </c>
    </row>
    <row r="845" spans="1:7" s="91" customFormat="1" hidden="1">
      <c r="A845" s="107" t="str">
        <f>Invoice!F847</f>
        <v>Exchange rate :</v>
      </c>
      <c r="B845" s="86">
        <f>Invoice!C847</f>
        <v>0</v>
      </c>
      <c r="C845" s="87">
        <f>Invoice!B847</f>
        <v>0</v>
      </c>
      <c r="D845" s="92">
        <f t="shared" si="38"/>
        <v>0</v>
      </c>
      <c r="E845" s="92">
        <f t="shared" si="39"/>
        <v>0</v>
      </c>
      <c r="F845" s="93">
        <f>Invoice!G847</f>
        <v>0</v>
      </c>
      <c r="G845" s="94">
        <f t="shared" si="40"/>
        <v>0</v>
      </c>
    </row>
    <row r="846" spans="1:7" s="91" customFormat="1" hidden="1">
      <c r="A846" s="107" t="str">
        <f>Invoice!F848</f>
        <v>Exchange rate :</v>
      </c>
      <c r="B846" s="86">
        <f>Invoice!C848</f>
        <v>0</v>
      </c>
      <c r="C846" s="87">
        <f>Invoice!B848</f>
        <v>0</v>
      </c>
      <c r="D846" s="92">
        <f t="shared" si="38"/>
        <v>0</v>
      </c>
      <c r="E846" s="92">
        <f t="shared" si="39"/>
        <v>0</v>
      </c>
      <c r="F846" s="93">
        <f>Invoice!G848</f>
        <v>0</v>
      </c>
      <c r="G846" s="94">
        <f t="shared" si="40"/>
        <v>0</v>
      </c>
    </row>
    <row r="847" spans="1:7" s="91" customFormat="1" hidden="1">
      <c r="A847" s="107" t="str">
        <f>Invoice!F849</f>
        <v>Exchange rate :</v>
      </c>
      <c r="B847" s="86">
        <f>Invoice!C849</f>
        <v>0</v>
      </c>
      <c r="C847" s="87">
        <f>Invoice!B849</f>
        <v>0</v>
      </c>
      <c r="D847" s="92">
        <f t="shared" si="38"/>
        <v>0</v>
      </c>
      <c r="E847" s="92">
        <f t="shared" si="39"/>
        <v>0</v>
      </c>
      <c r="F847" s="93">
        <f>Invoice!G849</f>
        <v>0</v>
      </c>
      <c r="G847" s="94">
        <f t="shared" si="40"/>
        <v>0</v>
      </c>
    </row>
    <row r="848" spans="1:7" s="91" customFormat="1" hidden="1">
      <c r="A848" s="107" t="str">
        <f>Invoice!F850</f>
        <v>Exchange rate :</v>
      </c>
      <c r="B848" s="86">
        <f>Invoice!C850</f>
        <v>0</v>
      </c>
      <c r="C848" s="87">
        <f>Invoice!B850</f>
        <v>0</v>
      </c>
      <c r="D848" s="92">
        <f t="shared" si="38"/>
        <v>0</v>
      </c>
      <c r="E848" s="92">
        <f t="shared" si="39"/>
        <v>0</v>
      </c>
      <c r="F848" s="93">
        <f>Invoice!G850</f>
        <v>0</v>
      </c>
      <c r="G848" s="94">
        <f t="shared" si="40"/>
        <v>0</v>
      </c>
    </row>
    <row r="849" spans="1:7" s="91" customFormat="1" hidden="1">
      <c r="A849" s="107" t="str">
        <f>Invoice!F851</f>
        <v>Exchange rate :</v>
      </c>
      <c r="B849" s="86">
        <f>Invoice!C851</f>
        <v>0</v>
      </c>
      <c r="C849" s="87">
        <f>Invoice!B851</f>
        <v>0</v>
      </c>
      <c r="D849" s="92">
        <f t="shared" si="38"/>
        <v>0</v>
      </c>
      <c r="E849" s="92">
        <f t="shared" si="39"/>
        <v>0</v>
      </c>
      <c r="F849" s="93">
        <f>Invoice!G851</f>
        <v>0</v>
      </c>
      <c r="G849" s="94">
        <f t="shared" si="40"/>
        <v>0</v>
      </c>
    </row>
    <row r="850" spans="1:7" s="91" customFormat="1" hidden="1">
      <c r="A850" s="107" t="str">
        <f>Invoice!F852</f>
        <v>Exchange rate :</v>
      </c>
      <c r="B850" s="86">
        <f>Invoice!C852</f>
        <v>0</v>
      </c>
      <c r="C850" s="87">
        <f>Invoice!B852</f>
        <v>0</v>
      </c>
      <c r="D850" s="92">
        <f t="shared" si="38"/>
        <v>0</v>
      </c>
      <c r="E850" s="92">
        <f t="shared" si="39"/>
        <v>0</v>
      </c>
      <c r="F850" s="93">
        <f>Invoice!G852</f>
        <v>0</v>
      </c>
      <c r="G850" s="94">
        <f t="shared" si="40"/>
        <v>0</v>
      </c>
    </row>
    <row r="851" spans="1:7" s="91" customFormat="1" hidden="1">
      <c r="A851" s="107" t="str">
        <f>Invoice!F853</f>
        <v>Exchange rate :</v>
      </c>
      <c r="B851" s="86">
        <f>Invoice!C853</f>
        <v>0</v>
      </c>
      <c r="C851" s="87">
        <f>Invoice!B853</f>
        <v>0</v>
      </c>
      <c r="D851" s="92">
        <f t="shared" si="38"/>
        <v>0</v>
      </c>
      <c r="E851" s="92">
        <f t="shared" si="39"/>
        <v>0</v>
      </c>
      <c r="F851" s="93">
        <f>Invoice!G853</f>
        <v>0</v>
      </c>
      <c r="G851" s="94">
        <f t="shared" si="40"/>
        <v>0</v>
      </c>
    </row>
    <row r="852" spans="1:7" s="91" customFormat="1" hidden="1">
      <c r="A852" s="107" t="str">
        <f>Invoice!F854</f>
        <v>Exchange rate :</v>
      </c>
      <c r="B852" s="86">
        <f>Invoice!C854</f>
        <v>0</v>
      </c>
      <c r="C852" s="87">
        <f>Invoice!B854</f>
        <v>0</v>
      </c>
      <c r="D852" s="92">
        <f t="shared" si="38"/>
        <v>0</v>
      </c>
      <c r="E852" s="92">
        <f t="shared" si="39"/>
        <v>0</v>
      </c>
      <c r="F852" s="93">
        <f>Invoice!G854</f>
        <v>0</v>
      </c>
      <c r="G852" s="94">
        <f t="shared" si="40"/>
        <v>0</v>
      </c>
    </row>
    <row r="853" spans="1:7" s="91" customFormat="1" hidden="1">
      <c r="A853" s="107" t="str">
        <f>Invoice!F855</f>
        <v>Exchange rate :</v>
      </c>
      <c r="B853" s="86">
        <f>Invoice!C855</f>
        <v>0</v>
      </c>
      <c r="C853" s="87">
        <f>Invoice!B855</f>
        <v>0</v>
      </c>
      <c r="D853" s="92">
        <f t="shared" si="38"/>
        <v>0</v>
      </c>
      <c r="E853" s="92">
        <f t="shared" si="39"/>
        <v>0</v>
      </c>
      <c r="F853" s="93">
        <f>Invoice!G855</f>
        <v>0</v>
      </c>
      <c r="G853" s="94">
        <f t="shared" si="40"/>
        <v>0</v>
      </c>
    </row>
    <row r="854" spans="1:7" s="91" customFormat="1" hidden="1">
      <c r="A854" s="107" t="str">
        <f>Invoice!F856</f>
        <v>Exchange rate :</v>
      </c>
      <c r="B854" s="86">
        <f>Invoice!C856</f>
        <v>0</v>
      </c>
      <c r="C854" s="87">
        <f>Invoice!B856</f>
        <v>0</v>
      </c>
      <c r="D854" s="92">
        <f t="shared" si="38"/>
        <v>0</v>
      </c>
      <c r="E854" s="92">
        <f t="shared" si="39"/>
        <v>0</v>
      </c>
      <c r="F854" s="93">
        <f>Invoice!G856</f>
        <v>0</v>
      </c>
      <c r="G854" s="94">
        <f t="shared" si="40"/>
        <v>0</v>
      </c>
    </row>
    <row r="855" spans="1:7" s="91" customFormat="1" hidden="1">
      <c r="A855" s="107" t="str">
        <f>Invoice!F857</f>
        <v>Exchange rate :</v>
      </c>
      <c r="B855" s="86">
        <f>Invoice!C857</f>
        <v>0</v>
      </c>
      <c r="C855" s="87">
        <f>Invoice!B857</f>
        <v>0</v>
      </c>
      <c r="D855" s="92">
        <f t="shared" si="38"/>
        <v>0</v>
      </c>
      <c r="E855" s="92">
        <f t="shared" si="39"/>
        <v>0</v>
      </c>
      <c r="F855" s="93">
        <f>Invoice!G857</f>
        <v>0</v>
      </c>
      <c r="G855" s="94">
        <f t="shared" si="40"/>
        <v>0</v>
      </c>
    </row>
    <row r="856" spans="1:7" s="91" customFormat="1" hidden="1">
      <c r="A856" s="107" t="str">
        <f>Invoice!F858</f>
        <v>Exchange rate :</v>
      </c>
      <c r="B856" s="86">
        <f>Invoice!C858</f>
        <v>0</v>
      </c>
      <c r="C856" s="87">
        <f>Invoice!B858</f>
        <v>0</v>
      </c>
      <c r="D856" s="92">
        <f t="shared" si="38"/>
        <v>0</v>
      </c>
      <c r="E856" s="92">
        <f t="shared" si="39"/>
        <v>0</v>
      </c>
      <c r="F856" s="93">
        <f>Invoice!G858</f>
        <v>0</v>
      </c>
      <c r="G856" s="94">
        <f t="shared" si="40"/>
        <v>0</v>
      </c>
    </row>
    <row r="857" spans="1:7" s="91" customFormat="1" hidden="1">
      <c r="A857" s="107" t="str">
        <f>Invoice!F859</f>
        <v>Exchange rate :</v>
      </c>
      <c r="B857" s="86">
        <f>Invoice!C859</f>
        <v>0</v>
      </c>
      <c r="C857" s="87">
        <f>Invoice!B859</f>
        <v>0</v>
      </c>
      <c r="D857" s="92">
        <f t="shared" si="38"/>
        <v>0</v>
      </c>
      <c r="E857" s="92">
        <f t="shared" si="39"/>
        <v>0</v>
      </c>
      <c r="F857" s="93">
        <f>Invoice!G859</f>
        <v>0</v>
      </c>
      <c r="G857" s="94">
        <f t="shared" si="40"/>
        <v>0</v>
      </c>
    </row>
    <row r="858" spans="1:7" s="91" customFormat="1" hidden="1">
      <c r="A858" s="107" t="str">
        <f>Invoice!F860</f>
        <v>Exchange rate :</v>
      </c>
      <c r="B858" s="86">
        <f>Invoice!C860</f>
        <v>0</v>
      </c>
      <c r="C858" s="87">
        <f>Invoice!B860</f>
        <v>0</v>
      </c>
      <c r="D858" s="92">
        <f t="shared" si="38"/>
        <v>0</v>
      </c>
      <c r="E858" s="92">
        <f t="shared" si="39"/>
        <v>0</v>
      </c>
      <c r="F858" s="93">
        <f>Invoice!G860</f>
        <v>0</v>
      </c>
      <c r="G858" s="94">
        <f t="shared" si="40"/>
        <v>0</v>
      </c>
    </row>
    <row r="859" spans="1:7" s="91" customFormat="1" hidden="1">
      <c r="A859" s="107" t="str">
        <f>Invoice!F861</f>
        <v>Exchange rate :</v>
      </c>
      <c r="B859" s="86">
        <f>Invoice!C861</f>
        <v>0</v>
      </c>
      <c r="C859" s="87">
        <f>Invoice!B861</f>
        <v>0</v>
      </c>
      <c r="D859" s="92">
        <f t="shared" si="38"/>
        <v>0</v>
      </c>
      <c r="E859" s="92">
        <f t="shared" si="39"/>
        <v>0</v>
      </c>
      <c r="F859" s="93">
        <f>Invoice!G861</f>
        <v>0</v>
      </c>
      <c r="G859" s="94">
        <f t="shared" si="40"/>
        <v>0</v>
      </c>
    </row>
    <row r="860" spans="1:7" s="91" customFormat="1" hidden="1">
      <c r="A860" s="107" t="str">
        <f>Invoice!F862</f>
        <v>Exchange rate :</v>
      </c>
      <c r="B860" s="86">
        <f>Invoice!C862</f>
        <v>0</v>
      </c>
      <c r="C860" s="87">
        <f>Invoice!B862</f>
        <v>0</v>
      </c>
      <c r="D860" s="92">
        <f t="shared" si="38"/>
        <v>0</v>
      </c>
      <c r="E860" s="92">
        <f t="shared" si="39"/>
        <v>0</v>
      </c>
      <c r="F860" s="93">
        <f>Invoice!G862</f>
        <v>0</v>
      </c>
      <c r="G860" s="94">
        <f t="shared" si="40"/>
        <v>0</v>
      </c>
    </row>
    <row r="861" spans="1:7" s="91" customFormat="1" hidden="1">
      <c r="A861" s="107" t="str">
        <f>Invoice!F863</f>
        <v>Exchange rate :</v>
      </c>
      <c r="B861" s="86">
        <f>Invoice!C863</f>
        <v>0</v>
      </c>
      <c r="C861" s="87">
        <f>Invoice!B863</f>
        <v>0</v>
      </c>
      <c r="D861" s="92">
        <f t="shared" si="38"/>
        <v>0</v>
      </c>
      <c r="E861" s="92">
        <f t="shared" si="39"/>
        <v>0</v>
      </c>
      <c r="F861" s="93">
        <f>Invoice!G863</f>
        <v>0</v>
      </c>
      <c r="G861" s="94">
        <f t="shared" si="40"/>
        <v>0</v>
      </c>
    </row>
    <row r="862" spans="1:7" s="91" customFormat="1" hidden="1">
      <c r="A862" s="107" t="str">
        <f>Invoice!F864</f>
        <v>Exchange rate :</v>
      </c>
      <c r="B862" s="86">
        <f>Invoice!C864</f>
        <v>0</v>
      </c>
      <c r="C862" s="87">
        <f>Invoice!B864</f>
        <v>0</v>
      </c>
      <c r="D862" s="92">
        <f t="shared" si="38"/>
        <v>0</v>
      </c>
      <c r="E862" s="92">
        <f t="shared" si="39"/>
        <v>0</v>
      </c>
      <c r="F862" s="93">
        <f>Invoice!G864</f>
        <v>0</v>
      </c>
      <c r="G862" s="94">
        <f t="shared" si="40"/>
        <v>0</v>
      </c>
    </row>
    <row r="863" spans="1:7" s="91" customFormat="1" hidden="1">
      <c r="A863" s="107" t="str">
        <f>Invoice!F865</f>
        <v>Exchange rate :</v>
      </c>
      <c r="B863" s="86">
        <f>Invoice!C865</f>
        <v>0</v>
      </c>
      <c r="C863" s="87">
        <f>Invoice!B865</f>
        <v>0</v>
      </c>
      <c r="D863" s="92">
        <f t="shared" si="38"/>
        <v>0</v>
      </c>
      <c r="E863" s="92">
        <f t="shared" si="39"/>
        <v>0</v>
      </c>
      <c r="F863" s="93">
        <f>Invoice!G865</f>
        <v>0</v>
      </c>
      <c r="G863" s="94">
        <f t="shared" si="40"/>
        <v>0</v>
      </c>
    </row>
    <row r="864" spans="1:7" s="91" customFormat="1" hidden="1">
      <c r="A864" s="107" t="str">
        <f>Invoice!F866</f>
        <v>Exchange rate :</v>
      </c>
      <c r="B864" s="86">
        <f>Invoice!C866</f>
        <v>0</v>
      </c>
      <c r="C864" s="87">
        <f>Invoice!B866</f>
        <v>0</v>
      </c>
      <c r="D864" s="92">
        <f t="shared" si="38"/>
        <v>0</v>
      </c>
      <c r="E864" s="92">
        <f t="shared" si="39"/>
        <v>0</v>
      </c>
      <c r="F864" s="93">
        <f>Invoice!G866</f>
        <v>0</v>
      </c>
      <c r="G864" s="94">
        <f t="shared" si="40"/>
        <v>0</v>
      </c>
    </row>
    <row r="865" spans="1:7" s="91" customFormat="1" hidden="1">
      <c r="A865" s="107" t="str">
        <f>Invoice!F867</f>
        <v>Exchange rate :</v>
      </c>
      <c r="B865" s="86">
        <f>Invoice!C867</f>
        <v>0</v>
      </c>
      <c r="C865" s="87">
        <f>Invoice!B867</f>
        <v>0</v>
      </c>
      <c r="D865" s="92">
        <f t="shared" si="38"/>
        <v>0</v>
      </c>
      <c r="E865" s="92">
        <f t="shared" si="39"/>
        <v>0</v>
      </c>
      <c r="F865" s="93">
        <f>Invoice!G867</f>
        <v>0</v>
      </c>
      <c r="G865" s="94">
        <f t="shared" si="40"/>
        <v>0</v>
      </c>
    </row>
    <row r="866" spans="1:7" s="91" customFormat="1" hidden="1">
      <c r="A866" s="107" t="str">
        <f>Invoice!F868</f>
        <v>Exchange rate :</v>
      </c>
      <c r="B866" s="86">
        <f>Invoice!C868</f>
        <v>0</v>
      </c>
      <c r="C866" s="87">
        <f>Invoice!B868</f>
        <v>0</v>
      </c>
      <c r="D866" s="92">
        <f t="shared" si="38"/>
        <v>0</v>
      </c>
      <c r="E866" s="92">
        <f t="shared" si="39"/>
        <v>0</v>
      </c>
      <c r="F866" s="93">
        <f>Invoice!G868</f>
        <v>0</v>
      </c>
      <c r="G866" s="94">
        <f t="shared" si="40"/>
        <v>0</v>
      </c>
    </row>
    <row r="867" spans="1:7" s="91" customFormat="1" hidden="1">
      <c r="A867" s="107" t="str">
        <f>Invoice!F869</f>
        <v>Exchange rate :</v>
      </c>
      <c r="B867" s="86">
        <f>Invoice!C869</f>
        <v>0</v>
      </c>
      <c r="C867" s="87">
        <f>Invoice!B869</f>
        <v>0</v>
      </c>
      <c r="D867" s="92">
        <f t="shared" si="38"/>
        <v>0</v>
      </c>
      <c r="E867" s="92">
        <f t="shared" si="39"/>
        <v>0</v>
      </c>
      <c r="F867" s="93">
        <f>Invoice!G869</f>
        <v>0</v>
      </c>
      <c r="G867" s="94">
        <f t="shared" si="40"/>
        <v>0</v>
      </c>
    </row>
    <row r="868" spans="1:7" s="91" customFormat="1" hidden="1">
      <c r="A868" s="107" t="str">
        <f>Invoice!F870</f>
        <v>Exchange rate :</v>
      </c>
      <c r="B868" s="86">
        <f>Invoice!C870</f>
        <v>0</v>
      </c>
      <c r="C868" s="87">
        <f>Invoice!B870</f>
        <v>0</v>
      </c>
      <c r="D868" s="92">
        <f t="shared" si="38"/>
        <v>0</v>
      </c>
      <c r="E868" s="92">
        <f t="shared" si="39"/>
        <v>0</v>
      </c>
      <c r="F868" s="93">
        <f>Invoice!G870</f>
        <v>0</v>
      </c>
      <c r="G868" s="94">
        <f t="shared" si="40"/>
        <v>0</v>
      </c>
    </row>
    <row r="869" spans="1:7" s="91" customFormat="1" hidden="1">
      <c r="A869" s="107" t="str">
        <f>Invoice!F871</f>
        <v>Exchange rate :</v>
      </c>
      <c r="B869" s="86">
        <f>Invoice!C871</f>
        <v>0</v>
      </c>
      <c r="C869" s="87">
        <f>Invoice!B871</f>
        <v>0</v>
      </c>
      <c r="D869" s="92">
        <f t="shared" si="38"/>
        <v>0</v>
      </c>
      <c r="E869" s="92">
        <f t="shared" si="39"/>
        <v>0</v>
      </c>
      <c r="F869" s="93">
        <f>Invoice!G871</f>
        <v>0</v>
      </c>
      <c r="G869" s="94">
        <f t="shared" si="40"/>
        <v>0</v>
      </c>
    </row>
    <row r="870" spans="1:7" s="91" customFormat="1" hidden="1">
      <c r="A870" s="107" t="str">
        <f>Invoice!F872</f>
        <v>Exchange rate :</v>
      </c>
      <c r="B870" s="86">
        <f>Invoice!C872</f>
        <v>0</v>
      </c>
      <c r="C870" s="87">
        <f>Invoice!B872</f>
        <v>0</v>
      </c>
      <c r="D870" s="92">
        <f t="shared" si="38"/>
        <v>0</v>
      </c>
      <c r="E870" s="92">
        <f t="shared" si="39"/>
        <v>0</v>
      </c>
      <c r="F870" s="93">
        <f>Invoice!G872</f>
        <v>0</v>
      </c>
      <c r="G870" s="94">
        <f t="shared" si="40"/>
        <v>0</v>
      </c>
    </row>
    <row r="871" spans="1:7" s="91" customFormat="1" hidden="1">
      <c r="A871" s="107" t="str">
        <f>Invoice!F873</f>
        <v>Exchange rate :</v>
      </c>
      <c r="B871" s="86">
        <f>Invoice!C873</f>
        <v>0</v>
      </c>
      <c r="C871" s="87">
        <f>Invoice!B873</f>
        <v>0</v>
      </c>
      <c r="D871" s="92">
        <f t="shared" si="38"/>
        <v>0</v>
      </c>
      <c r="E871" s="92">
        <f t="shared" si="39"/>
        <v>0</v>
      </c>
      <c r="F871" s="93">
        <f>Invoice!G873</f>
        <v>0</v>
      </c>
      <c r="G871" s="94">
        <f t="shared" si="40"/>
        <v>0</v>
      </c>
    </row>
    <row r="872" spans="1:7" s="91" customFormat="1" hidden="1">
      <c r="A872" s="107" t="str">
        <f>Invoice!F874</f>
        <v>Exchange rate :</v>
      </c>
      <c r="B872" s="86">
        <f>Invoice!C874</f>
        <v>0</v>
      </c>
      <c r="C872" s="87">
        <f>Invoice!B874</f>
        <v>0</v>
      </c>
      <c r="D872" s="92">
        <f t="shared" si="38"/>
        <v>0</v>
      </c>
      <c r="E872" s="92">
        <f t="shared" si="39"/>
        <v>0</v>
      </c>
      <c r="F872" s="93">
        <f>Invoice!G874</f>
        <v>0</v>
      </c>
      <c r="G872" s="94">
        <f t="shared" si="40"/>
        <v>0</v>
      </c>
    </row>
    <row r="873" spans="1:7" s="91" customFormat="1" hidden="1">
      <c r="A873" s="107" t="str">
        <f>Invoice!F875</f>
        <v>Exchange rate :</v>
      </c>
      <c r="B873" s="86">
        <f>Invoice!C875</f>
        <v>0</v>
      </c>
      <c r="C873" s="87">
        <f>Invoice!B875</f>
        <v>0</v>
      </c>
      <c r="D873" s="92">
        <f t="shared" si="38"/>
        <v>0</v>
      </c>
      <c r="E873" s="92">
        <f t="shared" si="39"/>
        <v>0</v>
      </c>
      <c r="F873" s="93">
        <f>Invoice!G875</f>
        <v>0</v>
      </c>
      <c r="G873" s="94">
        <f t="shared" si="40"/>
        <v>0</v>
      </c>
    </row>
    <row r="874" spans="1:7" s="91" customFormat="1" hidden="1">
      <c r="A874" s="107" t="str">
        <f>Invoice!F876</f>
        <v>Exchange rate :</v>
      </c>
      <c r="B874" s="86">
        <f>Invoice!C876</f>
        <v>0</v>
      </c>
      <c r="C874" s="87">
        <f>Invoice!B876</f>
        <v>0</v>
      </c>
      <c r="D874" s="92">
        <f t="shared" si="38"/>
        <v>0</v>
      </c>
      <c r="E874" s="92">
        <f t="shared" si="39"/>
        <v>0</v>
      </c>
      <c r="F874" s="93">
        <f>Invoice!G876</f>
        <v>0</v>
      </c>
      <c r="G874" s="94">
        <f t="shared" si="40"/>
        <v>0</v>
      </c>
    </row>
    <row r="875" spans="1:7" s="91" customFormat="1" hidden="1">
      <c r="A875" s="107" t="str">
        <f>Invoice!F877</f>
        <v>Exchange rate :</v>
      </c>
      <c r="B875" s="86">
        <f>Invoice!C877</f>
        <v>0</v>
      </c>
      <c r="C875" s="87">
        <f>Invoice!B877</f>
        <v>0</v>
      </c>
      <c r="D875" s="92">
        <f t="shared" si="38"/>
        <v>0</v>
      </c>
      <c r="E875" s="92">
        <f t="shared" si="39"/>
        <v>0</v>
      </c>
      <c r="F875" s="93">
        <f>Invoice!G877</f>
        <v>0</v>
      </c>
      <c r="G875" s="94">
        <f t="shared" si="40"/>
        <v>0</v>
      </c>
    </row>
    <row r="876" spans="1:7" s="91" customFormat="1" hidden="1">
      <c r="A876" s="107" t="str">
        <f>Invoice!F878</f>
        <v>Exchange rate :</v>
      </c>
      <c r="B876" s="86">
        <f>Invoice!C878</f>
        <v>0</v>
      </c>
      <c r="C876" s="87">
        <f>Invoice!B878</f>
        <v>0</v>
      </c>
      <c r="D876" s="92">
        <f t="shared" si="38"/>
        <v>0</v>
      </c>
      <c r="E876" s="92">
        <f t="shared" si="39"/>
        <v>0</v>
      </c>
      <c r="F876" s="93">
        <f>Invoice!G878</f>
        <v>0</v>
      </c>
      <c r="G876" s="94">
        <f t="shared" si="40"/>
        <v>0</v>
      </c>
    </row>
    <row r="877" spans="1:7" s="91" customFormat="1" hidden="1">
      <c r="A877" s="107" t="str">
        <f>Invoice!F879</f>
        <v>Exchange rate :</v>
      </c>
      <c r="B877" s="86">
        <f>Invoice!C879</f>
        <v>0</v>
      </c>
      <c r="C877" s="87">
        <f>Invoice!B879</f>
        <v>0</v>
      </c>
      <c r="D877" s="92">
        <f t="shared" si="38"/>
        <v>0</v>
      </c>
      <c r="E877" s="92">
        <f t="shared" si="39"/>
        <v>0</v>
      </c>
      <c r="F877" s="93">
        <f>Invoice!G879</f>
        <v>0</v>
      </c>
      <c r="G877" s="94">
        <f t="shared" si="40"/>
        <v>0</v>
      </c>
    </row>
    <row r="878" spans="1:7" s="91" customFormat="1" hidden="1">
      <c r="A878" s="107" t="str">
        <f>Invoice!F880</f>
        <v>Exchange rate :</v>
      </c>
      <c r="B878" s="86">
        <f>Invoice!C880</f>
        <v>0</v>
      </c>
      <c r="C878" s="87">
        <f>Invoice!B880</f>
        <v>0</v>
      </c>
      <c r="D878" s="92">
        <f t="shared" si="38"/>
        <v>0</v>
      </c>
      <c r="E878" s="92">
        <f t="shared" si="39"/>
        <v>0</v>
      </c>
      <c r="F878" s="93">
        <f>Invoice!G880</f>
        <v>0</v>
      </c>
      <c r="G878" s="94">
        <f t="shared" si="40"/>
        <v>0</v>
      </c>
    </row>
    <row r="879" spans="1:7" s="91" customFormat="1" hidden="1">
      <c r="A879" s="107" t="str">
        <f>Invoice!F881</f>
        <v>Exchange rate :</v>
      </c>
      <c r="B879" s="86">
        <f>Invoice!C881</f>
        <v>0</v>
      </c>
      <c r="C879" s="87">
        <f>Invoice!B881</f>
        <v>0</v>
      </c>
      <c r="D879" s="92">
        <f t="shared" si="38"/>
        <v>0</v>
      </c>
      <c r="E879" s="92">
        <f t="shared" si="39"/>
        <v>0</v>
      </c>
      <c r="F879" s="93">
        <f>Invoice!G881</f>
        <v>0</v>
      </c>
      <c r="G879" s="94">
        <f t="shared" si="40"/>
        <v>0</v>
      </c>
    </row>
    <row r="880" spans="1:7" s="91" customFormat="1" hidden="1">
      <c r="A880" s="107" t="str">
        <f>Invoice!F882</f>
        <v>Exchange rate :</v>
      </c>
      <c r="B880" s="86">
        <f>Invoice!C882</f>
        <v>0</v>
      </c>
      <c r="C880" s="87">
        <f>Invoice!B882</f>
        <v>0</v>
      </c>
      <c r="D880" s="92">
        <f t="shared" si="38"/>
        <v>0</v>
      </c>
      <c r="E880" s="92">
        <f t="shared" si="39"/>
        <v>0</v>
      </c>
      <c r="F880" s="93">
        <f>Invoice!G882</f>
        <v>0</v>
      </c>
      <c r="G880" s="94">
        <f t="shared" si="40"/>
        <v>0</v>
      </c>
    </row>
    <row r="881" spans="1:7" s="91" customFormat="1" hidden="1">
      <c r="A881" s="107" t="str">
        <f>Invoice!F883</f>
        <v>Exchange rate :</v>
      </c>
      <c r="B881" s="86">
        <f>Invoice!C883</f>
        <v>0</v>
      </c>
      <c r="C881" s="87">
        <f>Invoice!B883</f>
        <v>0</v>
      </c>
      <c r="D881" s="92">
        <f t="shared" si="38"/>
        <v>0</v>
      </c>
      <c r="E881" s="92">
        <f t="shared" si="39"/>
        <v>0</v>
      </c>
      <c r="F881" s="93">
        <f>Invoice!G883</f>
        <v>0</v>
      </c>
      <c r="G881" s="94">
        <f t="shared" si="40"/>
        <v>0</v>
      </c>
    </row>
    <row r="882" spans="1:7" s="91" customFormat="1" hidden="1">
      <c r="A882" s="107" t="str">
        <f>Invoice!F884</f>
        <v>Exchange rate :</v>
      </c>
      <c r="B882" s="86">
        <f>Invoice!C884</f>
        <v>0</v>
      </c>
      <c r="C882" s="87">
        <f>Invoice!B884</f>
        <v>0</v>
      </c>
      <c r="D882" s="92">
        <f t="shared" si="38"/>
        <v>0</v>
      </c>
      <c r="E882" s="92">
        <f t="shared" si="39"/>
        <v>0</v>
      </c>
      <c r="F882" s="93">
        <f>Invoice!G884</f>
        <v>0</v>
      </c>
      <c r="G882" s="94">
        <f t="shared" si="40"/>
        <v>0</v>
      </c>
    </row>
    <row r="883" spans="1:7" s="91" customFormat="1" hidden="1">
      <c r="A883" s="107" t="str">
        <f>Invoice!F885</f>
        <v>Exchange rate :</v>
      </c>
      <c r="B883" s="86">
        <f>Invoice!C885</f>
        <v>0</v>
      </c>
      <c r="C883" s="87">
        <f>Invoice!B885</f>
        <v>0</v>
      </c>
      <c r="D883" s="92">
        <f t="shared" si="38"/>
        <v>0</v>
      </c>
      <c r="E883" s="92">
        <f t="shared" si="39"/>
        <v>0</v>
      </c>
      <c r="F883" s="93">
        <f>Invoice!G885</f>
        <v>0</v>
      </c>
      <c r="G883" s="94">
        <f t="shared" si="40"/>
        <v>0</v>
      </c>
    </row>
    <row r="884" spans="1:7" s="91" customFormat="1" hidden="1">
      <c r="A884" s="107" t="str">
        <f>Invoice!F886</f>
        <v>Exchange rate :</v>
      </c>
      <c r="B884" s="86">
        <f>Invoice!C886</f>
        <v>0</v>
      </c>
      <c r="C884" s="87">
        <f>Invoice!B886</f>
        <v>0</v>
      </c>
      <c r="D884" s="92">
        <f t="shared" si="38"/>
        <v>0</v>
      </c>
      <c r="E884" s="92">
        <f t="shared" si="39"/>
        <v>0</v>
      </c>
      <c r="F884" s="93">
        <f>Invoice!G886</f>
        <v>0</v>
      </c>
      <c r="G884" s="94">
        <f t="shared" si="40"/>
        <v>0</v>
      </c>
    </row>
    <row r="885" spans="1:7" s="91" customFormat="1" hidden="1">
      <c r="A885" s="107" t="str">
        <f>Invoice!F887</f>
        <v>Exchange rate :</v>
      </c>
      <c r="B885" s="86">
        <f>Invoice!C887</f>
        <v>0</v>
      </c>
      <c r="C885" s="87">
        <f>Invoice!B887</f>
        <v>0</v>
      </c>
      <c r="D885" s="92">
        <f t="shared" si="38"/>
        <v>0</v>
      </c>
      <c r="E885" s="92">
        <f t="shared" si="39"/>
        <v>0</v>
      </c>
      <c r="F885" s="93">
        <f>Invoice!G887</f>
        <v>0</v>
      </c>
      <c r="G885" s="94">
        <f t="shared" si="40"/>
        <v>0</v>
      </c>
    </row>
    <row r="886" spans="1:7" s="91" customFormat="1" hidden="1">
      <c r="A886" s="107" t="str">
        <f>Invoice!F888</f>
        <v>Exchange rate :</v>
      </c>
      <c r="B886" s="86">
        <f>Invoice!C888</f>
        <v>0</v>
      </c>
      <c r="C886" s="87">
        <f>Invoice!B888</f>
        <v>0</v>
      </c>
      <c r="D886" s="92">
        <f t="shared" si="38"/>
        <v>0</v>
      </c>
      <c r="E886" s="92">
        <f t="shared" si="39"/>
        <v>0</v>
      </c>
      <c r="F886" s="93">
        <f>Invoice!G888</f>
        <v>0</v>
      </c>
      <c r="G886" s="94">
        <f t="shared" si="40"/>
        <v>0</v>
      </c>
    </row>
    <row r="887" spans="1:7" s="91" customFormat="1" hidden="1">
      <c r="A887" s="107" t="str">
        <f>Invoice!F889</f>
        <v>Exchange rate :</v>
      </c>
      <c r="B887" s="86">
        <f>Invoice!C889</f>
        <v>0</v>
      </c>
      <c r="C887" s="87">
        <f>Invoice!B889</f>
        <v>0</v>
      </c>
      <c r="D887" s="92">
        <f t="shared" si="38"/>
        <v>0</v>
      </c>
      <c r="E887" s="92">
        <f t="shared" si="39"/>
        <v>0</v>
      </c>
      <c r="F887" s="93">
        <f>Invoice!G889</f>
        <v>0</v>
      </c>
      <c r="G887" s="94">
        <f t="shared" si="40"/>
        <v>0</v>
      </c>
    </row>
    <row r="888" spans="1:7" s="91" customFormat="1" hidden="1">
      <c r="A888" s="107" t="str">
        <f>Invoice!F890</f>
        <v>Exchange rate :</v>
      </c>
      <c r="B888" s="86">
        <f>Invoice!C890</f>
        <v>0</v>
      </c>
      <c r="C888" s="87">
        <f>Invoice!B890</f>
        <v>0</v>
      </c>
      <c r="D888" s="92">
        <f t="shared" si="38"/>
        <v>0</v>
      </c>
      <c r="E888" s="92">
        <f t="shared" si="39"/>
        <v>0</v>
      </c>
      <c r="F888" s="93">
        <f>Invoice!G890</f>
        <v>0</v>
      </c>
      <c r="G888" s="94">
        <f t="shared" si="40"/>
        <v>0</v>
      </c>
    </row>
    <row r="889" spans="1:7" s="91" customFormat="1" hidden="1">
      <c r="A889" s="107" t="str">
        <f>Invoice!F891</f>
        <v>Exchange rate :</v>
      </c>
      <c r="B889" s="86">
        <f>Invoice!C891</f>
        <v>0</v>
      </c>
      <c r="C889" s="87">
        <f>Invoice!B891</f>
        <v>0</v>
      </c>
      <c r="D889" s="92">
        <f t="shared" si="38"/>
        <v>0</v>
      </c>
      <c r="E889" s="92">
        <f t="shared" si="39"/>
        <v>0</v>
      </c>
      <c r="F889" s="93">
        <f>Invoice!G891</f>
        <v>0</v>
      </c>
      <c r="G889" s="94">
        <f t="shared" si="40"/>
        <v>0</v>
      </c>
    </row>
    <row r="890" spans="1:7" s="91" customFormat="1" hidden="1">
      <c r="A890" s="107" t="str">
        <f>Invoice!F892</f>
        <v>Exchange rate :</v>
      </c>
      <c r="B890" s="86">
        <f>Invoice!C892</f>
        <v>0</v>
      </c>
      <c r="C890" s="87">
        <f>Invoice!B892</f>
        <v>0</v>
      </c>
      <c r="D890" s="92">
        <f t="shared" si="38"/>
        <v>0</v>
      </c>
      <c r="E890" s="92">
        <f t="shared" si="39"/>
        <v>0</v>
      </c>
      <c r="F890" s="93">
        <f>Invoice!G892</f>
        <v>0</v>
      </c>
      <c r="G890" s="94">
        <f t="shared" si="40"/>
        <v>0</v>
      </c>
    </row>
    <row r="891" spans="1:7" s="91" customFormat="1" hidden="1">
      <c r="A891" s="107" t="str">
        <f>Invoice!F893</f>
        <v>Exchange rate :</v>
      </c>
      <c r="B891" s="86">
        <f>Invoice!C893</f>
        <v>0</v>
      </c>
      <c r="C891" s="87">
        <f>Invoice!B893</f>
        <v>0</v>
      </c>
      <c r="D891" s="92">
        <f t="shared" si="38"/>
        <v>0</v>
      </c>
      <c r="E891" s="92">
        <f t="shared" si="39"/>
        <v>0</v>
      </c>
      <c r="F891" s="93">
        <f>Invoice!G893</f>
        <v>0</v>
      </c>
      <c r="G891" s="94">
        <f t="shared" si="40"/>
        <v>0</v>
      </c>
    </row>
    <row r="892" spans="1:7" s="91" customFormat="1" hidden="1">
      <c r="A892" s="107" t="str">
        <f>Invoice!F894</f>
        <v>Exchange rate :</v>
      </c>
      <c r="B892" s="86">
        <f>Invoice!C894</f>
        <v>0</v>
      </c>
      <c r="C892" s="87">
        <f>Invoice!B894</f>
        <v>0</v>
      </c>
      <c r="D892" s="92">
        <f t="shared" si="38"/>
        <v>0</v>
      </c>
      <c r="E892" s="92">
        <f t="shared" si="39"/>
        <v>0</v>
      </c>
      <c r="F892" s="93">
        <f>Invoice!G894</f>
        <v>0</v>
      </c>
      <c r="G892" s="94">
        <f t="shared" si="40"/>
        <v>0</v>
      </c>
    </row>
    <row r="893" spans="1:7" s="91" customFormat="1" hidden="1">
      <c r="A893" s="107" t="str">
        <f>Invoice!F895</f>
        <v>Exchange rate :</v>
      </c>
      <c r="B893" s="86">
        <f>Invoice!C895</f>
        <v>0</v>
      </c>
      <c r="C893" s="87">
        <f>Invoice!B895</f>
        <v>0</v>
      </c>
      <c r="D893" s="92">
        <f t="shared" si="38"/>
        <v>0</v>
      </c>
      <c r="E893" s="92">
        <f t="shared" si="39"/>
        <v>0</v>
      </c>
      <c r="F893" s="93">
        <f>Invoice!G895</f>
        <v>0</v>
      </c>
      <c r="G893" s="94">
        <f t="shared" si="40"/>
        <v>0</v>
      </c>
    </row>
    <row r="894" spans="1:7" s="91" customFormat="1" hidden="1">
      <c r="A894" s="107" t="str">
        <f>Invoice!F896</f>
        <v>Exchange rate :</v>
      </c>
      <c r="B894" s="86">
        <f>Invoice!C896</f>
        <v>0</v>
      </c>
      <c r="C894" s="87">
        <f>Invoice!B896</f>
        <v>0</v>
      </c>
      <c r="D894" s="92">
        <f t="shared" si="38"/>
        <v>0</v>
      </c>
      <c r="E894" s="92">
        <f t="shared" si="39"/>
        <v>0</v>
      </c>
      <c r="F894" s="93">
        <f>Invoice!G896</f>
        <v>0</v>
      </c>
      <c r="G894" s="94">
        <f t="shared" si="40"/>
        <v>0</v>
      </c>
    </row>
    <row r="895" spans="1:7" s="91" customFormat="1" hidden="1">
      <c r="A895" s="107" t="str">
        <f>Invoice!F897</f>
        <v>Exchange rate :</v>
      </c>
      <c r="B895" s="86">
        <f>Invoice!C897</f>
        <v>0</v>
      </c>
      <c r="C895" s="87">
        <f>Invoice!B897</f>
        <v>0</v>
      </c>
      <c r="D895" s="92">
        <f t="shared" si="38"/>
        <v>0</v>
      </c>
      <c r="E895" s="92">
        <f t="shared" si="39"/>
        <v>0</v>
      </c>
      <c r="F895" s="93">
        <f>Invoice!G897</f>
        <v>0</v>
      </c>
      <c r="G895" s="94">
        <f t="shared" si="40"/>
        <v>0</v>
      </c>
    </row>
    <row r="896" spans="1:7" s="91" customFormat="1" hidden="1">
      <c r="A896" s="107" t="str">
        <f>Invoice!F898</f>
        <v>Exchange rate :</v>
      </c>
      <c r="B896" s="86">
        <f>Invoice!C898</f>
        <v>0</v>
      </c>
      <c r="C896" s="87">
        <f>Invoice!B898</f>
        <v>0</v>
      </c>
      <c r="D896" s="92">
        <f t="shared" si="38"/>
        <v>0</v>
      </c>
      <c r="E896" s="92">
        <f t="shared" si="39"/>
        <v>0</v>
      </c>
      <c r="F896" s="93">
        <f>Invoice!G898</f>
        <v>0</v>
      </c>
      <c r="G896" s="94">
        <f t="shared" si="40"/>
        <v>0</v>
      </c>
    </row>
    <row r="897" spans="1:7" s="91" customFormat="1" hidden="1">
      <c r="A897" s="107" t="str">
        <f>Invoice!F899</f>
        <v>Exchange rate :</v>
      </c>
      <c r="B897" s="86">
        <f>Invoice!C899</f>
        <v>0</v>
      </c>
      <c r="C897" s="87">
        <f>Invoice!B899</f>
        <v>0</v>
      </c>
      <c r="D897" s="92">
        <f t="shared" ref="D897:D960" si="41">F897/$D$14</f>
        <v>0</v>
      </c>
      <c r="E897" s="92">
        <f t="shared" ref="E897:E960" si="42">G897/$D$14</f>
        <v>0</v>
      </c>
      <c r="F897" s="93">
        <f>Invoice!G899</f>
        <v>0</v>
      </c>
      <c r="G897" s="94">
        <f t="shared" ref="G897:G960" si="43">C897*F897</f>
        <v>0</v>
      </c>
    </row>
    <row r="898" spans="1:7" s="91" customFormat="1" hidden="1">
      <c r="A898" s="107" t="str">
        <f>Invoice!F900</f>
        <v>Exchange rate :</v>
      </c>
      <c r="B898" s="86">
        <f>Invoice!C900</f>
        <v>0</v>
      </c>
      <c r="C898" s="87">
        <f>Invoice!B900</f>
        <v>0</v>
      </c>
      <c r="D898" s="92">
        <f t="shared" si="41"/>
        <v>0</v>
      </c>
      <c r="E898" s="92">
        <f t="shared" si="42"/>
        <v>0</v>
      </c>
      <c r="F898" s="93">
        <f>Invoice!G900</f>
        <v>0</v>
      </c>
      <c r="G898" s="94">
        <f t="shared" si="43"/>
        <v>0</v>
      </c>
    </row>
    <row r="899" spans="1:7" s="91" customFormat="1" hidden="1">
      <c r="A899" s="107" t="str">
        <f>Invoice!F901</f>
        <v>Exchange rate :</v>
      </c>
      <c r="B899" s="86">
        <f>Invoice!C901</f>
        <v>0</v>
      </c>
      <c r="C899" s="87">
        <f>Invoice!B901</f>
        <v>0</v>
      </c>
      <c r="D899" s="92">
        <f t="shared" si="41"/>
        <v>0</v>
      </c>
      <c r="E899" s="92">
        <f t="shared" si="42"/>
        <v>0</v>
      </c>
      <c r="F899" s="93">
        <f>Invoice!G901</f>
        <v>0</v>
      </c>
      <c r="G899" s="94">
        <f t="shared" si="43"/>
        <v>0</v>
      </c>
    </row>
    <row r="900" spans="1:7" s="91" customFormat="1" hidden="1">
      <c r="A900" s="107" t="str">
        <f>Invoice!F902</f>
        <v>Exchange rate :</v>
      </c>
      <c r="B900" s="86">
        <f>Invoice!C902</f>
        <v>0</v>
      </c>
      <c r="C900" s="87">
        <f>Invoice!B902</f>
        <v>0</v>
      </c>
      <c r="D900" s="92">
        <f t="shared" si="41"/>
        <v>0</v>
      </c>
      <c r="E900" s="92">
        <f t="shared" si="42"/>
        <v>0</v>
      </c>
      <c r="F900" s="93">
        <f>Invoice!G902</f>
        <v>0</v>
      </c>
      <c r="G900" s="94">
        <f t="shared" si="43"/>
        <v>0</v>
      </c>
    </row>
    <row r="901" spans="1:7" s="91" customFormat="1" hidden="1">
      <c r="A901" s="107" t="str">
        <f>Invoice!F903</f>
        <v>Exchange rate :</v>
      </c>
      <c r="B901" s="86">
        <f>Invoice!C903</f>
        <v>0</v>
      </c>
      <c r="C901" s="87">
        <f>Invoice!B903</f>
        <v>0</v>
      </c>
      <c r="D901" s="92">
        <f t="shared" si="41"/>
        <v>0</v>
      </c>
      <c r="E901" s="92">
        <f t="shared" si="42"/>
        <v>0</v>
      </c>
      <c r="F901" s="93">
        <f>Invoice!G903</f>
        <v>0</v>
      </c>
      <c r="G901" s="94">
        <f t="shared" si="43"/>
        <v>0</v>
      </c>
    </row>
    <row r="902" spans="1:7" s="91" customFormat="1" hidden="1">
      <c r="A902" s="107" t="str">
        <f>Invoice!F904</f>
        <v>Exchange rate :</v>
      </c>
      <c r="B902" s="86">
        <f>Invoice!C904</f>
        <v>0</v>
      </c>
      <c r="C902" s="87">
        <f>Invoice!B904</f>
        <v>0</v>
      </c>
      <c r="D902" s="92">
        <f t="shared" si="41"/>
        <v>0</v>
      </c>
      <c r="E902" s="92">
        <f t="shared" si="42"/>
        <v>0</v>
      </c>
      <c r="F902" s="93">
        <f>Invoice!G904</f>
        <v>0</v>
      </c>
      <c r="G902" s="94">
        <f t="shared" si="43"/>
        <v>0</v>
      </c>
    </row>
    <row r="903" spans="1:7" s="91" customFormat="1" hidden="1">
      <c r="A903" s="107" t="str">
        <f>Invoice!F905</f>
        <v>Exchange rate :</v>
      </c>
      <c r="B903" s="86">
        <f>Invoice!C905</f>
        <v>0</v>
      </c>
      <c r="C903" s="87">
        <f>Invoice!B905</f>
        <v>0</v>
      </c>
      <c r="D903" s="92">
        <f t="shared" si="41"/>
        <v>0</v>
      </c>
      <c r="E903" s="92">
        <f t="shared" si="42"/>
        <v>0</v>
      </c>
      <c r="F903" s="93">
        <f>Invoice!G905</f>
        <v>0</v>
      </c>
      <c r="G903" s="94">
        <f t="shared" si="43"/>
        <v>0</v>
      </c>
    </row>
    <row r="904" spans="1:7" s="91" customFormat="1" hidden="1">
      <c r="A904" s="107" t="str">
        <f>Invoice!F906</f>
        <v>Exchange rate :</v>
      </c>
      <c r="B904" s="86">
        <f>Invoice!C906</f>
        <v>0</v>
      </c>
      <c r="C904" s="87">
        <f>Invoice!B906</f>
        <v>0</v>
      </c>
      <c r="D904" s="92">
        <f t="shared" si="41"/>
        <v>0</v>
      </c>
      <c r="E904" s="92">
        <f t="shared" si="42"/>
        <v>0</v>
      </c>
      <c r="F904" s="93">
        <f>Invoice!G906</f>
        <v>0</v>
      </c>
      <c r="G904" s="94">
        <f t="shared" si="43"/>
        <v>0</v>
      </c>
    </row>
    <row r="905" spans="1:7" s="91" customFormat="1" hidden="1">
      <c r="A905" s="107" t="str">
        <f>Invoice!F907</f>
        <v>Exchange rate :</v>
      </c>
      <c r="B905" s="86">
        <f>Invoice!C907</f>
        <v>0</v>
      </c>
      <c r="C905" s="87">
        <f>Invoice!B907</f>
        <v>0</v>
      </c>
      <c r="D905" s="92">
        <f t="shared" si="41"/>
        <v>0</v>
      </c>
      <c r="E905" s="92">
        <f t="shared" si="42"/>
        <v>0</v>
      </c>
      <c r="F905" s="93">
        <f>Invoice!G907</f>
        <v>0</v>
      </c>
      <c r="G905" s="94">
        <f t="shared" si="43"/>
        <v>0</v>
      </c>
    </row>
    <row r="906" spans="1:7" s="91" customFormat="1" hidden="1">
      <c r="A906" s="107" t="str">
        <f>Invoice!F908</f>
        <v>Exchange rate :</v>
      </c>
      <c r="B906" s="86">
        <f>Invoice!C908</f>
        <v>0</v>
      </c>
      <c r="C906" s="87">
        <f>Invoice!B908</f>
        <v>0</v>
      </c>
      <c r="D906" s="92">
        <f t="shared" si="41"/>
        <v>0</v>
      </c>
      <c r="E906" s="92">
        <f t="shared" si="42"/>
        <v>0</v>
      </c>
      <c r="F906" s="93">
        <f>Invoice!G908</f>
        <v>0</v>
      </c>
      <c r="G906" s="94">
        <f t="shared" si="43"/>
        <v>0</v>
      </c>
    </row>
    <row r="907" spans="1:7" s="91" customFormat="1" hidden="1">
      <c r="A907" s="107" t="str">
        <f>Invoice!F909</f>
        <v>Exchange rate :</v>
      </c>
      <c r="B907" s="86">
        <f>Invoice!C909</f>
        <v>0</v>
      </c>
      <c r="C907" s="87">
        <f>Invoice!B909</f>
        <v>0</v>
      </c>
      <c r="D907" s="92">
        <f t="shared" si="41"/>
        <v>0</v>
      </c>
      <c r="E907" s="92">
        <f t="shared" si="42"/>
        <v>0</v>
      </c>
      <c r="F907" s="93">
        <f>Invoice!G909</f>
        <v>0</v>
      </c>
      <c r="G907" s="94">
        <f t="shared" si="43"/>
        <v>0</v>
      </c>
    </row>
    <row r="908" spans="1:7" s="91" customFormat="1" hidden="1">
      <c r="A908" s="107" t="str">
        <f>Invoice!F910</f>
        <v>Exchange rate :</v>
      </c>
      <c r="B908" s="86">
        <f>Invoice!C910</f>
        <v>0</v>
      </c>
      <c r="C908" s="87">
        <f>Invoice!B910</f>
        <v>0</v>
      </c>
      <c r="D908" s="92">
        <f t="shared" si="41"/>
        <v>0</v>
      </c>
      <c r="E908" s="92">
        <f t="shared" si="42"/>
        <v>0</v>
      </c>
      <c r="F908" s="93">
        <f>Invoice!G910</f>
        <v>0</v>
      </c>
      <c r="G908" s="94">
        <f t="shared" si="43"/>
        <v>0</v>
      </c>
    </row>
    <row r="909" spans="1:7" s="91" customFormat="1" hidden="1">
      <c r="A909" s="107" t="str">
        <f>Invoice!F911</f>
        <v>Exchange rate :</v>
      </c>
      <c r="B909" s="86">
        <f>Invoice!C911</f>
        <v>0</v>
      </c>
      <c r="C909" s="87">
        <f>Invoice!B911</f>
        <v>0</v>
      </c>
      <c r="D909" s="92">
        <f t="shared" si="41"/>
        <v>0</v>
      </c>
      <c r="E909" s="92">
        <f t="shared" si="42"/>
        <v>0</v>
      </c>
      <c r="F909" s="93">
        <f>Invoice!G911</f>
        <v>0</v>
      </c>
      <c r="G909" s="94">
        <f t="shared" si="43"/>
        <v>0</v>
      </c>
    </row>
    <row r="910" spans="1:7" s="91" customFormat="1" hidden="1">
      <c r="A910" s="107" t="str">
        <f>Invoice!F912</f>
        <v>Exchange rate :</v>
      </c>
      <c r="B910" s="86">
        <f>Invoice!C912</f>
        <v>0</v>
      </c>
      <c r="C910" s="87">
        <f>Invoice!B912</f>
        <v>0</v>
      </c>
      <c r="D910" s="92">
        <f t="shared" si="41"/>
        <v>0</v>
      </c>
      <c r="E910" s="92">
        <f t="shared" si="42"/>
        <v>0</v>
      </c>
      <c r="F910" s="93">
        <f>Invoice!G912</f>
        <v>0</v>
      </c>
      <c r="G910" s="94">
        <f t="shared" si="43"/>
        <v>0</v>
      </c>
    </row>
    <row r="911" spans="1:7" s="91" customFormat="1" hidden="1">
      <c r="A911" s="107" t="str">
        <f>Invoice!F913</f>
        <v>Exchange rate :</v>
      </c>
      <c r="B911" s="86">
        <f>Invoice!C913</f>
        <v>0</v>
      </c>
      <c r="C911" s="87">
        <f>Invoice!B913</f>
        <v>0</v>
      </c>
      <c r="D911" s="92">
        <f t="shared" si="41"/>
        <v>0</v>
      </c>
      <c r="E911" s="92">
        <f t="shared" si="42"/>
        <v>0</v>
      </c>
      <c r="F911" s="93">
        <f>Invoice!G913</f>
        <v>0</v>
      </c>
      <c r="G911" s="94">
        <f t="shared" si="43"/>
        <v>0</v>
      </c>
    </row>
    <row r="912" spans="1:7" s="91" customFormat="1" hidden="1">
      <c r="A912" s="107" t="str">
        <f>Invoice!F914</f>
        <v>Exchange rate :</v>
      </c>
      <c r="B912" s="86">
        <f>Invoice!C914</f>
        <v>0</v>
      </c>
      <c r="C912" s="87">
        <f>Invoice!B914</f>
        <v>0</v>
      </c>
      <c r="D912" s="92">
        <f t="shared" si="41"/>
        <v>0</v>
      </c>
      <c r="E912" s="92">
        <f t="shared" si="42"/>
        <v>0</v>
      </c>
      <c r="F912" s="93">
        <f>Invoice!G914</f>
        <v>0</v>
      </c>
      <c r="G912" s="94">
        <f t="shared" si="43"/>
        <v>0</v>
      </c>
    </row>
    <row r="913" spans="1:7" s="91" customFormat="1" hidden="1">
      <c r="A913" s="107" t="str">
        <f>Invoice!F915</f>
        <v>Exchange rate :</v>
      </c>
      <c r="B913" s="86">
        <f>Invoice!C915</f>
        <v>0</v>
      </c>
      <c r="C913" s="87">
        <f>Invoice!B915</f>
        <v>0</v>
      </c>
      <c r="D913" s="92">
        <f t="shared" si="41"/>
        <v>0</v>
      </c>
      <c r="E913" s="92">
        <f t="shared" si="42"/>
        <v>0</v>
      </c>
      <c r="F913" s="93">
        <f>Invoice!G915</f>
        <v>0</v>
      </c>
      <c r="G913" s="94">
        <f t="shared" si="43"/>
        <v>0</v>
      </c>
    </row>
    <row r="914" spans="1:7" s="91" customFormat="1" hidden="1">
      <c r="A914" s="107" t="str">
        <f>Invoice!F916</f>
        <v>Exchange rate :</v>
      </c>
      <c r="B914" s="86">
        <f>Invoice!C916</f>
        <v>0</v>
      </c>
      <c r="C914" s="87">
        <f>Invoice!B916</f>
        <v>0</v>
      </c>
      <c r="D914" s="92">
        <f t="shared" si="41"/>
        <v>0</v>
      </c>
      <c r="E914" s="92">
        <f t="shared" si="42"/>
        <v>0</v>
      </c>
      <c r="F914" s="93">
        <f>Invoice!G916</f>
        <v>0</v>
      </c>
      <c r="G914" s="94">
        <f t="shared" si="43"/>
        <v>0</v>
      </c>
    </row>
    <row r="915" spans="1:7" s="91" customFormat="1" hidden="1">
      <c r="A915" s="107" t="str">
        <f>Invoice!F917</f>
        <v>Exchange rate :</v>
      </c>
      <c r="B915" s="86">
        <f>Invoice!C917</f>
        <v>0</v>
      </c>
      <c r="C915" s="87">
        <f>Invoice!B917</f>
        <v>0</v>
      </c>
      <c r="D915" s="92">
        <f t="shared" si="41"/>
        <v>0</v>
      </c>
      <c r="E915" s="92">
        <f t="shared" si="42"/>
        <v>0</v>
      </c>
      <c r="F915" s="93">
        <f>Invoice!G917</f>
        <v>0</v>
      </c>
      <c r="G915" s="94">
        <f t="shared" si="43"/>
        <v>0</v>
      </c>
    </row>
    <row r="916" spans="1:7" s="91" customFormat="1" hidden="1">
      <c r="A916" s="107" t="str">
        <f>Invoice!F918</f>
        <v>Exchange rate :</v>
      </c>
      <c r="B916" s="86">
        <f>Invoice!C918</f>
        <v>0</v>
      </c>
      <c r="C916" s="87">
        <f>Invoice!B918</f>
        <v>0</v>
      </c>
      <c r="D916" s="92">
        <f t="shared" si="41"/>
        <v>0</v>
      </c>
      <c r="E916" s="92">
        <f t="shared" si="42"/>
        <v>0</v>
      </c>
      <c r="F916" s="93">
        <f>Invoice!G918</f>
        <v>0</v>
      </c>
      <c r="G916" s="94">
        <f t="shared" si="43"/>
        <v>0</v>
      </c>
    </row>
    <row r="917" spans="1:7" s="91" customFormat="1" hidden="1">
      <c r="A917" s="107" t="str">
        <f>Invoice!F919</f>
        <v>Exchange rate :</v>
      </c>
      <c r="B917" s="86">
        <f>Invoice!C919</f>
        <v>0</v>
      </c>
      <c r="C917" s="87">
        <f>Invoice!B919</f>
        <v>0</v>
      </c>
      <c r="D917" s="92">
        <f t="shared" si="41"/>
        <v>0</v>
      </c>
      <c r="E917" s="92">
        <f t="shared" si="42"/>
        <v>0</v>
      </c>
      <c r="F917" s="93">
        <f>Invoice!G919</f>
        <v>0</v>
      </c>
      <c r="G917" s="94">
        <f t="shared" si="43"/>
        <v>0</v>
      </c>
    </row>
    <row r="918" spans="1:7" s="91" customFormat="1" hidden="1">
      <c r="A918" s="107" t="str">
        <f>Invoice!F920</f>
        <v>Exchange rate :</v>
      </c>
      <c r="B918" s="86">
        <f>Invoice!C920</f>
        <v>0</v>
      </c>
      <c r="C918" s="87">
        <f>Invoice!B920</f>
        <v>0</v>
      </c>
      <c r="D918" s="92">
        <f t="shared" si="41"/>
        <v>0</v>
      </c>
      <c r="E918" s="92">
        <f t="shared" si="42"/>
        <v>0</v>
      </c>
      <c r="F918" s="93">
        <f>Invoice!G920</f>
        <v>0</v>
      </c>
      <c r="G918" s="94">
        <f t="shared" si="43"/>
        <v>0</v>
      </c>
    </row>
    <row r="919" spans="1:7" s="91" customFormat="1" hidden="1">
      <c r="A919" s="107" t="str">
        <f>Invoice!F921</f>
        <v>Exchange rate :</v>
      </c>
      <c r="B919" s="86">
        <f>Invoice!C921</f>
        <v>0</v>
      </c>
      <c r="C919" s="87">
        <f>Invoice!B921</f>
        <v>0</v>
      </c>
      <c r="D919" s="92">
        <f t="shared" si="41"/>
        <v>0</v>
      </c>
      <c r="E919" s="92">
        <f t="shared" si="42"/>
        <v>0</v>
      </c>
      <c r="F919" s="93">
        <f>Invoice!G921</f>
        <v>0</v>
      </c>
      <c r="G919" s="94">
        <f t="shared" si="43"/>
        <v>0</v>
      </c>
    </row>
    <row r="920" spans="1:7" s="91" customFormat="1" hidden="1">
      <c r="A920" s="107" t="str">
        <f>Invoice!F922</f>
        <v>Exchange rate :</v>
      </c>
      <c r="B920" s="86">
        <f>Invoice!C922</f>
        <v>0</v>
      </c>
      <c r="C920" s="87">
        <f>Invoice!B922</f>
        <v>0</v>
      </c>
      <c r="D920" s="92">
        <f t="shared" si="41"/>
        <v>0</v>
      </c>
      <c r="E920" s="92">
        <f t="shared" si="42"/>
        <v>0</v>
      </c>
      <c r="F920" s="93">
        <f>Invoice!G922</f>
        <v>0</v>
      </c>
      <c r="G920" s="94">
        <f t="shared" si="43"/>
        <v>0</v>
      </c>
    </row>
    <row r="921" spans="1:7" s="91" customFormat="1" hidden="1">
      <c r="A921" s="107" t="str">
        <f>Invoice!F923</f>
        <v>Exchange rate :</v>
      </c>
      <c r="B921" s="86">
        <f>Invoice!C923</f>
        <v>0</v>
      </c>
      <c r="C921" s="87">
        <f>Invoice!B923</f>
        <v>0</v>
      </c>
      <c r="D921" s="92">
        <f t="shared" si="41"/>
        <v>0</v>
      </c>
      <c r="E921" s="92">
        <f t="shared" si="42"/>
        <v>0</v>
      </c>
      <c r="F921" s="93">
        <f>Invoice!G923</f>
        <v>0</v>
      </c>
      <c r="G921" s="94">
        <f t="shared" si="43"/>
        <v>0</v>
      </c>
    </row>
    <row r="922" spans="1:7" s="91" customFormat="1" hidden="1">
      <c r="A922" s="107" t="str">
        <f>Invoice!F924</f>
        <v>Exchange rate :</v>
      </c>
      <c r="B922" s="86">
        <f>Invoice!C924</f>
        <v>0</v>
      </c>
      <c r="C922" s="87">
        <f>Invoice!B924</f>
        <v>0</v>
      </c>
      <c r="D922" s="92">
        <f t="shared" si="41"/>
        <v>0</v>
      </c>
      <c r="E922" s="92">
        <f t="shared" si="42"/>
        <v>0</v>
      </c>
      <c r="F922" s="93">
        <f>Invoice!G924</f>
        <v>0</v>
      </c>
      <c r="G922" s="94">
        <f t="shared" si="43"/>
        <v>0</v>
      </c>
    </row>
    <row r="923" spans="1:7" s="91" customFormat="1" hidden="1">
      <c r="A923" s="107" t="str">
        <f>Invoice!F925</f>
        <v>Exchange rate :</v>
      </c>
      <c r="B923" s="86">
        <f>Invoice!C925</f>
        <v>0</v>
      </c>
      <c r="C923" s="87">
        <f>Invoice!B925</f>
        <v>0</v>
      </c>
      <c r="D923" s="92">
        <f t="shared" si="41"/>
        <v>0</v>
      </c>
      <c r="E923" s="92">
        <f t="shared" si="42"/>
        <v>0</v>
      </c>
      <c r="F923" s="93">
        <f>Invoice!G925</f>
        <v>0</v>
      </c>
      <c r="G923" s="94">
        <f t="shared" si="43"/>
        <v>0</v>
      </c>
    </row>
    <row r="924" spans="1:7" s="91" customFormat="1" hidden="1">
      <c r="A924" s="107" t="str">
        <f>Invoice!F926</f>
        <v>Exchange rate :</v>
      </c>
      <c r="B924" s="86">
        <f>Invoice!C926</f>
        <v>0</v>
      </c>
      <c r="C924" s="87">
        <f>Invoice!B926</f>
        <v>0</v>
      </c>
      <c r="D924" s="92">
        <f t="shared" si="41"/>
        <v>0</v>
      </c>
      <c r="E924" s="92">
        <f t="shared" si="42"/>
        <v>0</v>
      </c>
      <c r="F924" s="93">
        <f>Invoice!G926</f>
        <v>0</v>
      </c>
      <c r="G924" s="94">
        <f t="shared" si="43"/>
        <v>0</v>
      </c>
    </row>
    <row r="925" spans="1:7" s="91" customFormat="1" hidden="1">
      <c r="A925" s="107" t="str">
        <f>Invoice!F927</f>
        <v>Exchange rate :</v>
      </c>
      <c r="B925" s="86">
        <f>Invoice!C927</f>
        <v>0</v>
      </c>
      <c r="C925" s="87">
        <f>Invoice!B927</f>
        <v>0</v>
      </c>
      <c r="D925" s="92">
        <f t="shared" si="41"/>
        <v>0</v>
      </c>
      <c r="E925" s="92">
        <f t="shared" si="42"/>
        <v>0</v>
      </c>
      <c r="F925" s="93">
        <f>Invoice!G927</f>
        <v>0</v>
      </c>
      <c r="G925" s="94">
        <f t="shared" si="43"/>
        <v>0</v>
      </c>
    </row>
    <row r="926" spans="1:7" s="91" customFormat="1" hidden="1">
      <c r="A926" s="107" t="str">
        <f>Invoice!F928</f>
        <v>Exchange rate :</v>
      </c>
      <c r="B926" s="86">
        <f>Invoice!C928</f>
        <v>0</v>
      </c>
      <c r="C926" s="87">
        <f>Invoice!B928</f>
        <v>0</v>
      </c>
      <c r="D926" s="92">
        <f t="shared" si="41"/>
        <v>0</v>
      </c>
      <c r="E926" s="92">
        <f t="shared" si="42"/>
        <v>0</v>
      </c>
      <c r="F926" s="93">
        <f>Invoice!G928</f>
        <v>0</v>
      </c>
      <c r="G926" s="94">
        <f t="shared" si="43"/>
        <v>0</v>
      </c>
    </row>
    <row r="927" spans="1:7" s="91" customFormat="1" hidden="1">
      <c r="A927" s="107" t="str">
        <f>Invoice!F929</f>
        <v>Exchange rate :</v>
      </c>
      <c r="B927" s="86">
        <f>Invoice!C929</f>
        <v>0</v>
      </c>
      <c r="C927" s="87">
        <f>Invoice!B929</f>
        <v>0</v>
      </c>
      <c r="D927" s="92">
        <f t="shared" si="41"/>
        <v>0</v>
      </c>
      <c r="E927" s="92">
        <f t="shared" si="42"/>
        <v>0</v>
      </c>
      <c r="F927" s="93">
        <f>Invoice!G929</f>
        <v>0</v>
      </c>
      <c r="G927" s="94">
        <f t="shared" si="43"/>
        <v>0</v>
      </c>
    </row>
    <row r="928" spans="1:7" s="91" customFormat="1" hidden="1">
      <c r="A928" s="107" t="str">
        <f>Invoice!F930</f>
        <v>Exchange rate :</v>
      </c>
      <c r="B928" s="86">
        <f>Invoice!C930</f>
        <v>0</v>
      </c>
      <c r="C928" s="87">
        <f>Invoice!B930</f>
        <v>0</v>
      </c>
      <c r="D928" s="92">
        <f t="shared" si="41"/>
        <v>0</v>
      </c>
      <c r="E928" s="92">
        <f t="shared" si="42"/>
        <v>0</v>
      </c>
      <c r="F928" s="93">
        <f>Invoice!G930</f>
        <v>0</v>
      </c>
      <c r="G928" s="94">
        <f t="shared" si="43"/>
        <v>0</v>
      </c>
    </row>
    <row r="929" spans="1:7" s="91" customFormat="1" hidden="1">
      <c r="A929" s="107" t="str">
        <f>Invoice!F931</f>
        <v>Exchange rate :</v>
      </c>
      <c r="B929" s="86">
        <f>Invoice!C931</f>
        <v>0</v>
      </c>
      <c r="C929" s="87">
        <f>Invoice!B931</f>
        <v>0</v>
      </c>
      <c r="D929" s="92">
        <f t="shared" si="41"/>
        <v>0</v>
      </c>
      <c r="E929" s="92">
        <f t="shared" si="42"/>
        <v>0</v>
      </c>
      <c r="F929" s="93">
        <f>Invoice!G931</f>
        <v>0</v>
      </c>
      <c r="G929" s="94">
        <f t="shared" si="43"/>
        <v>0</v>
      </c>
    </row>
    <row r="930" spans="1:7" s="91" customFormat="1" hidden="1">
      <c r="A930" s="107" t="str">
        <f>Invoice!F932</f>
        <v>Exchange rate :</v>
      </c>
      <c r="B930" s="86">
        <f>Invoice!C932</f>
        <v>0</v>
      </c>
      <c r="C930" s="87">
        <f>Invoice!B932</f>
        <v>0</v>
      </c>
      <c r="D930" s="92">
        <f t="shared" si="41"/>
        <v>0</v>
      </c>
      <c r="E930" s="92">
        <f t="shared" si="42"/>
        <v>0</v>
      </c>
      <c r="F930" s="93">
        <f>Invoice!G932</f>
        <v>0</v>
      </c>
      <c r="G930" s="94">
        <f t="shared" si="43"/>
        <v>0</v>
      </c>
    </row>
    <row r="931" spans="1:7" s="91" customFormat="1" hidden="1">
      <c r="A931" s="107" t="str">
        <f>Invoice!F933</f>
        <v>Exchange rate :</v>
      </c>
      <c r="B931" s="86">
        <f>Invoice!C933</f>
        <v>0</v>
      </c>
      <c r="C931" s="87">
        <f>Invoice!B933</f>
        <v>0</v>
      </c>
      <c r="D931" s="92">
        <f t="shared" si="41"/>
        <v>0</v>
      </c>
      <c r="E931" s="92">
        <f t="shared" si="42"/>
        <v>0</v>
      </c>
      <c r="F931" s="93">
        <f>Invoice!G933</f>
        <v>0</v>
      </c>
      <c r="G931" s="94">
        <f t="shared" si="43"/>
        <v>0</v>
      </c>
    </row>
    <row r="932" spans="1:7" s="91" customFormat="1" hidden="1">
      <c r="A932" s="107" t="str">
        <f>Invoice!F934</f>
        <v>Exchange rate :</v>
      </c>
      <c r="B932" s="86">
        <f>Invoice!C934</f>
        <v>0</v>
      </c>
      <c r="C932" s="87">
        <f>Invoice!B934</f>
        <v>0</v>
      </c>
      <c r="D932" s="92">
        <f t="shared" si="41"/>
        <v>0</v>
      </c>
      <c r="E932" s="92">
        <f t="shared" si="42"/>
        <v>0</v>
      </c>
      <c r="F932" s="93">
        <f>Invoice!G934</f>
        <v>0</v>
      </c>
      <c r="G932" s="94">
        <f t="shared" si="43"/>
        <v>0</v>
      </c>
    </row>
    <row r="933" spans="1:7" s="91" customFormat="1" hidden="1">
      <c r="A933" s="107" t="str">
        <f>Invoice!F935</f>
        <v>Exchange rate :</v>
      </c>
      <c r="B933" s="86">
        <f>Invoice!C935</f>
        <v>0</v>
      </c>
      <c r="C933" s="87">
        <f>Invoice!B935</f>
        <v>0</v>
      </c>
      <c r="D933" s="92">
        <f t="shared" si="41"/>
        <v>0</v>
      </c>
      <c r="E933" s="92">
        <f t="shared" si="42"/>
        <v>0</v>
      </c>
      <c r="F933" s="93">
        <f>Invoice!G935</f>
        <v>0</v>
      </c>
      <c r="G933" s="94">
        <f t="shared" si="43"/>
        <v>0</v>
      </c>
    </row>
    <row r="934" spans="1:7" s="91" customFormat="1" hidden="1">
      <c r="A934" s="107" t="str">
        <f>Invoice!F936</f>
        <v>Exchange rate :</v>
      </c>
      <c r="B934" s="86">
        <f>Invoice!C936</f>
        <v>0</v>
      </c>
      <c r="C934" s="87">
        <f>Invoice!B936</f>
        <v>0</v>
      </c>
      <c r="D934" s="92">
        <f t="shared" si="41"/>
        <v>0</v>
      </c>
      <c r="E934" s="92">
        <f t="shared" si="42"/>
        <v>0</v>
      </c>
      <c r="F934" s="93">
        <f>Invoice!G936</f>
        <v>0</v>
      </c>
      <c r="G934" s="94">
        <f t="shared" si="43"/>
        <v>0</v>
      </c>
    </row>
    <row r="935" spans="1:7" s="91" customFormat="1" hidden="1">
      <c r="A935" s="107" t="str">
        <f>Invoice!F937</f>
        <v>Exchange rate :</v>
      </c>
      <c r="B935" s="86">
        <f>Invoice!C937</f>
        <v>0</v>
      </c>
      <c r="C935" s="87">
        <f>Invoice!B937</f>
        <v>0</v>
      </c>
      <c r="D935" s="92">
        <f t="shared" si="41"/>
        <v>0</v>
      </c>
      <c r="E935" s="92">
        <f t="shared" si="42"/>
        <v>0</v>
      </c>
      <c r="F935" s="93">
        <f>Invoice!G937</f>
        <v>0</v>
      </c>
      <c r="G935" s="94">
        <f t="shared" si="43"/>
        <v>0</v>
      </c>
    </row>
    <row r="936" spans="1:7" s="91" customFormat="1" hidden="1">
      <c r="A936" s="107" t="str">
        <f>Invoice!F938</f>
        <v>Exchange rate :</v>
      </c>
      <c r="B936" s="86">
        <f>Invoice!C938</f>
        <v>0</v>
      </c>
      <c r="C936" s="87">
        <f>Invoice!B938</f>
        <v>0</v>
      </c>
      <c r="D936" s="92">
        <f t="shared" si="41"/>
        <v>0</v>
      </c>
      <c r="E936" s="92">
        <f t="shared" si="42"/>
        <v>0</v>
      </c>
      <c r="F936" s="93">
        <f>Invoice!G938</f>
        <v>0</v>
      </c>
      <c r="G936" s="94">
        <f t="shared" si="43"/>
        <v>0</v>
      </c>
    </row>
    <row r="937" spans="1:7" s="91" customFormat="1" hidden="1">
      <c r="A937" s="107" t="str">
        <f>Invoice!F939</f>
        <v>Exchange rate :</v>
      </c>
      <c r="B937" s="86">
        <f>Invoice!C939</f>
        <v>0</v>
      </c>
      <c r="C937" s="87">
        <f>Invoice!B939</f>
        <v>0</v>
      </c>
      <c r="D937" s="92">
        <f t="shared" si="41"/>
        <v>0</v>
      </c>
      <c r="E937" s="92">
        <f t="shared" si="42"/>
        <v>0</v>
      </c>
      <c r="F937" s="93">
        <f>Invoice!G939</f>
        <v>0</v>
      </c>
      <c r="G937" s="94">
        <f t="shared" si="43"/>
        <v>0</v>
      </c>
    </row>
    <row r="938" spans="1:7" s="91" customFormat="1" hidden="1">
      <c r="A938" s="107" t="str">
        <f>Invoice!F940</f>
        <v>Exchange rate :</v>
      </c>
      <c r="B938" s="86">
        <f>Invoice!C940</f>
        <v>0</v>
      </c>
      <c r="C938" s="87">
        <f>Invoice!B940</f>
        <v>0</v>
      </c>
      <c r="D938" s="92">
        <f t="shared" si="41"/>
        <v>0</v>
      </c>
      <c r="E938" s="92">
        <f t="shared" si="42"/>
        <v>0</v>
      </c>
      <c r="F938" s="93">
        <f>Invoice!G940</f>
        <v>0</v>
      </c>
      <c r="G938" s="94">
        <f t="shared" si="43"/>
        <v>0</v>
      </c>
    </row>
    <row r="939" spans="1:7" s="91" customFormat="1" hidden="1">
      <c r="A939" s="107" t="str">
        <f>Invoice!F941</f>
        <v>Exchange rate :</v>
      </c>
      <c r="B939" s="86">
        <f>Invoice!C941</f>
        <v>0</v>
      </c>
      <c r="C939" s="87">
        <f>Invoice!B941</f>
        <v>0</v>
      </c>
      <c r="D939" s="92">
        <f t="shared" si="41"/>
        <v>0</v>
      </c>
      <c r="E939" s="92">
        <f t="shared" si="42"/>
        <v>0</v>
      </c>
      <c r="F939" s="93">
        <f>Invoice!G941</f>
        <v>0</v>
      </c>
      <c r="G939" s="94">
        <f t="shared" si="43"/>
        <v>0</v>
      </c>
    </row>
    <row r="940" spans="1:7" s="91" customFormat="1" hidden="1">
      <c r="A940" s="107" t="str">
        <f>Invoice!F942</f>
        <v>Exchange rate :</v>
      </c>
      <c r="B940" s="86">
        <f>Invoice!C942</f>
        <v>0</v>
      </c>
      <c r="C940" s="87">
        <f>Invoice!B942</f>
        <v>0</v>
      </c>
      <c r="D940" s="92">
        <f t="shared" si="41"/>
        <v>0</v>
      </c>
      <c r="E940" s="92">
        <f t="shared" si="42"/>
        <v>0</v>
      </c>
      <c r="F940" s="93">
        <f>Invoice!G942</f>
        <v>0</v>
      </c>
      <c r="G940" s="94">
        <f t="shared" si="43"/>
        <v>0</v>
      </c>
    </row>
    <row r="941" spans="1:7" s="91" customFormat="1" hidden="1">
      <c r="A941" s="107" t="str">
        <f>Invoice!F943</f>
        <v>Exchange rate :</v>
      </c>
      <c r="B941" s="86">
        <f>Invoice!C943</f>
        <v>0</v>
      </c>
      <c r="C941" s="87">
        <f>Invoice!B943</f>
        <v>0</v>
      </c>
      <c r="D941" s="92">
        <f t="shared" si="41"/>
        <v>0</v>
      </c>
      <c r="E941" s="92">
        <f t="shared" si="42"/>
        <v>0</v>
      </c>
      <c r="F941" s="93">
        <f>Invoice!G943</f>
        <v>0</v>
      </c>
      <c r="G941" s="94">
        <f t="shared" si="43"/>
        <v>0</v>
      </c>
    </row>
    <row r="942" spans="1:7" s="91" customFormat="1" hidden="1">
      <c r="A942" s="107" t="str">
        <f>Invoice!F944</f>
        <v>Exchange rate :</v>
      </c>
      <c r="B942" s="86">
        <f>Invoice!C944</f>
        <v>0</v>
      </c>
      <c r="C942" s="87">
        <f>Invoice!B944</f>
        <v>0</v>
      </c>
      <c r="D942" s="92">
        <f t="shared" si="41"/>
        <v>0</v>
      </c>
      <c r="E942" s="92">
        <f t="shared" si="42"/>
        <v>0</v>
      </c>
      <c r="F942" s="93">
        <f>Invoice!G944</f>
        <v>0</v>
      </c>
      <c r="G942" s="94">
        <f t="shared" si="43"/>
        <v>0</v>
      </c>
    </row>
    <row r="943" spans="1:7" s="91" customFormat="1" hidden="1">
      <c r="A943" s="107" t="str">
        <f>Invoice!F945</f>
        <v>Exchange rate :</v>
      </c>
      <c r="B943" s="86">
        <f>Invoice!C945</f>
        <v>0</v>
      </c>
      <c r="C943" s="87">
        <f>Invoice!B945</f>
        <v>0</v>
      </c>
      <c r="D943" s="92">
        <f t="shared" si="41"/>
        <v>0</v>
      </c>
      <c r="E943" s="92">
        <f t="shared" si="42"/>
        <v>0</v>
      </c>
      <c r="F943" s="93">
        <f>Invoice!G945</f>
        <v>0</v>
      </c>
      <c r="G943" s="94">
        <f t="shared" si="43"/>
        <v>0</v>
      </c>
    </row>
    <row r="944" spans="1:7" s="91" customFormat="1" hidden="1">
      <c r="A944" s="107" t="str">
        <f>Invoice!F946</f>
        <v>Exchange rate :</v>
      </c>
      <c r="B944" s="86">
        <f>Invoice!C946</f>
        <v>0</v>
      </c>
      <c r="C944" s="87">
        <f>Invoice!B946</f>
        <v>0</v>
      </c>
      <c r="D944" s="92">
        <f t="shared" si="41"/>
        <v>0</v>
      </c>
      <c r="E944" s="92">
        <f t="shared" si="42"/>
        <v>0</v>
      </c>
      <c r="F944" s="93">
        <f>Invoice!G946</f>
        <v>0</v>
      </c>
      <c r="G944" s="94">
        <f t="shared" si="43"/>
        <v>0</v>
      </c>
    </row>
    <row r="945" spans="1:7" s="91" customFormat="1" hidden="1">
      <c r="A945" s="107" t="str">
        <f>Invoice!F947</f>
        <v>Exchange rate :</v>
      </c>
      <c r="B945" s="86">
        <f>Invoice!C947</f>
        <v>0</v>
      </c>
      <c r="C945" s="87">
        <f>Invoice!B947</f>
        <v>0</v>
      </c>
      <c r="D945" s="92">
        <f t="shared" si="41"/>
        <v>0</v>
      </c>
      <c r="E945" s="92">
        <f t="shared" si="42"/>
        <v>0</v>
      </c>
      <c r="F945" s="93">
        <f>Invoice!G947</f>
        <v>0</v>
      </c>
      <c r="G945" s="94">
        <f t="shared" si="43"/>
        <v>0</v>
      </c>
    </row>
    <row r="946" spans="1:7" s="91" customFormat="1" hidden="1">
      <c r="A946" s="107" t="str">
        <f>Invoice!F948</f>
        <v>Exchange rate :</v>
      </c>
      <c r="B946" s="86">
        <f>Invoice!C948</f>
        <v>0</v>
      </c>
      <c r="C946" s="87">
        <f>Invoice!B948</f>
        <v>0</v>
      </c>
      <c r="D946" s="92">
        <f t="shared" si="41"/>
        <v>0</v>
      </c>
      <c r="E946" s="92">
        <f t="shared" si="42"/>
        <v>0</v>
      </c>
      <c r="F946" s="93">
        <f>Invoice!G948</f>
        <v>0</v>
      </c>
      <c r="G946" s="94">
        <f t="shared" si="43"/>
        <v>0</v>
      </c>
    </row>
    <row r="947" spans="1:7" s="91" customFormat="1" hidden="1">
      <c r="A947" s="107" t="str">
        <f>Invoice!F949</f>
        <v>Exchange rate :</v>
      </c>
      <c r="B947" s="86">
        <f>Invoice!C949</f>
        <v>0</v>
      </c>
      <c r="C947" s="87">
        <f>Invoice!B949</f>
        <v>0</v>
      </c>
      <c r="D947" s="92">
        <f t="shared" si="41"/>
        <v>0</v>
      </c>
      <c r="E947" s="92">
        <f t="shared" si="42"/>
        <v>0</v>
      </c>
      <c r="F947" s="93">
        <f>Invoice!G949</f>
        <v>0</v>
      </c>
      <c r="G947" s="94">
        <f t="shared" si="43"/>
        <v>0</v>
      </c>
    </row>
    <row r="948" spans="1:7" s="91" customFormat="1" hidden="1">
      <c r="A948" s="107" t="str">
        <f>Invoice!F950</f>
        <v>Exchange rate :</v>
      </c>
      <c r="B948" s="86">
        <f>Invoice!C950</f>
        <v>0</v>
      </c>
      <c r="C948" s="87">
        <f>Invoice!B950</f>
        <v>0</v>
      </c>
      <c r="D948" s="92">
        <f t="shared" si="41"/>
        <v>0</v>
      </c>
      <c r="E948" s="92">
        <f t="shared" si="42"/>
        <v>0</v>
      </c>
      <c r="F948" s="93">
        <f>Invoice!G950</f>
        <v>0</v>
      </c>
      <c r="G948" s="94">
        <f t="shared" si="43"/>
        <v>0</v>
      </c>
    </row>
    <row r="949" spans="1:7" s="91" customFormat="1" hidden="1">
      <c r="A949" s="107" t="str">
        <f>Invoice!F951</f>
        <v>Exchange rate :</v>
      </c>
      <c r="B949" s="86">
        <f>Invoice!C951</f>
        <v>0</v>
      </c>
      <c r="C949" s="87">
        <f>Invoice!B951</f>
        <v>0</v>
      </c>
      <c r="D949" s="92">
        <f t="shared" si="41"/>
        <v>0</v>
      </c>
      <c r="E949" s="92">
        <f t="shared" si="42"/>
        <v>0</v>
      </c>
      <c r="F949" s="93">
        <f>Invoice!G951</f>
        <v>0</v>
      </c>
      <c r="G949" s="94">
        <f t="shared" si="43"/>
        <v>0</v>
      </c>
    </row>
    <row r="950" spans="1:7" s="91" customFormat="1" hidden="1">
      <c r="A950" s="107" t="str">
        <f>Invoice!F952</f>
        <v>Exchange rate :</v>
      </c>
      <c r="B950" s="86">
        <f>Invoice!C952</f>
        <v>0</v>
      </c>
      <c r="C950" s="87">
        <f>Invoice!B952</f>
        <v>0</v>
      </c>
      <c r="D950" s="92">
        <f t="shared" si="41"/>
        <v>0</v>
      </c>
      <c r="E950" s="92">
        <f t="shared" si="42"/>
        <v>0</v>
      </c>
      <c r="F950" s="93">
        <f>Invoice!G952</f>
        <v>0</v>
      </c>
      <c r="G950" s="94">
        <f t="shared" si="43"/>
        <v>0</v>
      </c>
    </row>
    <row r="951" spans="1:7" s="91" customFormat="1" hidden="1">
      <c r="A951" s="107" t="str">
        <f>Invoice!F953</f>
        <v>Exchange rate :</v>
      </c>
      <c r="B951" s="86">
        <f>Invoice!C953</f>
        <v>0</v>
      </c>
      <c r="C951" s="87">
        <f>Invoice!B953</f>
        <v>0</v>
      </c>
      <c r="D951" s="92">
        <f t="shared" si="41"/>
        <v>0</v>
      </c>
      <c r="E951" s="92">
        <f t="shared" si="42"/>
        <v>0</v>
      </c>
      <c r="F951" s="93">
        <f>Invoice!G953</f>
        <v>0</v>
      </c>
      <c r="G951" s="94">
        <f t="shared" si="43"/>
        <v>0</v>
      </c>
    </row>
    <row r="952" spans="1:7" s="91" customFormat="1" hidden="1">
      <c r="A952" s="107" t="str">
        <f>Invoice!F954</f>
        <v>Exchange rate :</v>
      </c>
      <c r="B952" s="86">
        <f>Invoice!C954</f>
        <v>0</v>
      </c>
      <c r="C952" s="87">
        <f>Invoice!B954</f>
        <v>0</v>
      </c>
      <c r="D952" s="92">
        <f t="shared" si="41"/>
        <v>0</v>
      </c>
      <c r="E952" s="92">
        <f t="shared" si="42"/>
        <v>0</v>
      </c>
      <c r="F952" s="93">
        <f>Invoice!G954</f>
        <v>0</v>
      </c>
      <c r="G952" s="94">
        <f t="shared" si="43"/>
        <v>0</v>
      </c>
    </row>
    <row r="953" spans="1:7" s="91" customFormat="1" hidden="1">
      <c r="A953" s="107" t="str">
        <f>Invoice!F955</f>
        <v>Exchange rate :</v>
      </c>
      <c r="B953" s="86">
        <f>Invoice!C955</f>
        <v>0</v>
      </c>
      <c r="C953" s="87">
        <f>Invoice!B955</f>
        <v>0</v>
      </c>
      <c r="D953" s="92">
        <f t="shared" si="41"/>
        <v>0</v>
      </c>
      <c r="E953" s="92">
        <f t="shared" si="42"/>
        <v>0</v>
      </c>
      <c r="F953" s="93">
        <f>Invoice!G955</f>
        <v>0</v>
      </c>
      <c r="G953" s="94">
        <f t="shared" si="43"/>
        <v>0</v>
      </c>
    </row>
    <row r="954" spans="1:7" s="91" customFormat="1" hidden="1">
      <c r="A954" s="107" t="str">
        <f>Invoice!F956</f>
        <v>Exchange rate :</v>
      </c>
      <c r="B954" s="86">
        <f>Invoice!C956</f>
        <v>0</v>
      </c>
      <c r="C954" s="87">
        <f>Invoice!B956</f>
        <v>0</v>
      </c>
      <c r="D954" s="92">
        <f t="shared" si="41"/>
        <v>0</v>
      </c>
      <c r="E954" s="92">
        <f t="shared" si="42"/>
        <v>0</v>
      </c>
      <c r="F954" s="93">
        <f>Invoice!G956</f>
        <v>0</v>
      </c>
      <c r="G954" s="94">
        <f t="shared" si="43"/>
        <v>0</v>
      </c>
    </row>
    <row r="955" spans="1:7" s="91" customFormat="1" hidden="1">
      <c r="A955" s="107" t="str">
        <f>Invoice!F957</f>
        <v>Exchange rate :</v>
      </c>
      <c r="B955" s="86">
        <f>Invoice!C957</f>
        <v>0</v>
      </c>
      <c r="C955" s="87">
        <f>Invoice!B957</f>
        <v>0</v>
      </c>
      <c r="D955" s="92">
        <f t="shared" si="41"/>
        <v>0</v>
      </c>
      <c r="E955" s="92">
        <f t="shared" si="42"/>
        <v>0</v>
      </c>
      <c r="F955" s="93">
        <f>Invoice!G957</f>
        <v>0</v>
      </c>
      <c r="G955" s="94">
        <f t="shared" si="43"/>
        <v>0</v>
      </c>
    </row>
    <row r="956" spans="1:7" s="91" customFormat="1" hidden="1">
      <c r="A956" s="107" t="str">
        <f>Invoice!F958</f>
        <v>Exchange rate :</v>
      </c>
      <c r="B956" s="86">
        <f>Invoice!C958</f>
        <v>0</v>
      </c>
      <c r="C956" s="87">
        <f>Invoice!B958</f>
        <v>0</v>
      </c>
      <c r="D956" s="92">
        <f t="shared" si="41"/>
        <v>0</v>
      </c>
      <c r="E956" s="92">
        <f t="shared" si="42"/>
        <v>0</v>
      </c>
      <c r="F956" s="93">
        <f>Invoice!G958</f>
        <v>0</v>
      </c>
      <c r="G956" s="94">
        <f t="shared" si="43"/>
        <v>0</v>
      </c>
    </row>
    <row r="957" spans="1:7" s="91" customFormat="1" hidden="1">
      <c r="A957" s="107" t="str">
        <f>Invoice!F959</f>
        <v>Exchange rate :</v>
      </c>
      <c r="B957" s="86">
        <f>Invoice!C959</f>
        <v>0</v>
      </c>
      <c r="C957" s="87">
        <f>Invoice!B959</f>
        <v>0</v>
      </c>
      <c r="D957" s="92">
        <f t="shared" si="41"/>
        <v>0</v>
      </c>
      <c r="E957" s="92">
        <f t="shared" si="42"/>
        <v>0</v>
      </c>
      <c r="F957" s="93">
        <f>Invoice!G959</f>
        <v>0</v>
      </c>
      <c r="G957" s="94">
        <f t="shared" si="43"/>
        <v>0</v>
      </c>
    </row>
    <row r="958" spans="1:7" s="91" customFormat="1" hidden="1">
      <c r="A958" s="107" t="str">
        <f>Invoice!F960</f>
        <v>Exchange rate :</v>
      </c>
      <c r="B958" s="86">
        <f>Invoice!C960</f>
        <v>0</v>
      </c>
      <c r="C958" s="87">
        <f>Invoice!B960</f>
        <v>0</v>
      </c>
      <c r="D958" s="92">
        <f t="shared" si="41"/>
        <v>0</v>
      </c>
      <c r="E958" s="92">
        <f t="shared" si="42"/>
        <v>0</v>
      </c>
      <c r="F958" s="93">
        <f>Invoice!G960</f>
        <v>0</v>
      </c>
      <c r="G958" s="94">
        <f t="shared" si="43"/>
        <v>0</v>
      </c>
    </row>
    <row r="959" spans="1:7" s="91" customFormat="1" hidden="1">
      <c r="A959" s="107" t="str">
        <f>Invoice!F961</f>
        <v>Exchange rate :</v>
      </c>
      <c r="B959" s="86">
        <f>Invoice!C961</f>
        <v>0</v>
      </c>
      <c r="C959" s="87">
        <f>Invoice!B961</f>
        <v>0</v>
      </c>
      <c r="D959" s="92">
        <f t="shared" si="41"/>
        <v>0</v>
      </c>
      <c r="E959" s="92">
        <f t="shared" si="42"/>
        <v>0</v>
      </c>
      <c r="F959" s="93">
        <f>Invoice!G961</f>
        <v>0</v>
      </c>
      <c r="G959" s="94">
        <f t="shared" si="43"/>
        <v>0</v>
      </c>
    </row>
    <row r="960" spans="1:7" s="91" customFormat="1" hidden="1">
      <c r="A960" s="107" t="str">
        <f>Invoice!F962</f>
        <v>Exchange rate :</v>
      </c>
      <c r="B960" s="86">
        <f>Invoice!C962</f>
        <v>0</v>
      </c>
      <c r="C960" s="87">
        <f>Invoice!B962</f>
        <v>0</v>
      </c>
      <c r="D960" s="92">
        <f t="shared" si="41"/>
        <v>0</v>
      </c>
      <c r="E960" s="92">
        <f t="shared" si="42"/>
        <v>0</v>
      </c>
      <c r="F960" s="93">
        <f>Invoice!G962</f>
        <v>0</v>
      </c>
      <c r="G960" s="94">
        <f t="shared" si="43"/>
        <v>0</v>
      </c>
    </row>
    <row r="961" spans="1:7" s="91" customFormat="1" hidden="1">
      <c r="A961" s="107" t="str">
        <f>Invoice!F963</f>
        <v>Exchange rate :</v>
      </c>
      <c r="B961" s="86">
        <f>Invoice!C963</f>
        <v>0</v>
      </c>
      <c r="C961" s="87">
        <f>Invoice!B963</f>
        <v>0</v>
      </c>
      <c r="D961" s="92">
        <f t="shared" ref="D961:D998" si="44">F961/$D$14</f>
        <v>0</v>
      </c>
      <c r="E961" s="92">
        <f t="shared" ref="E961:E998" si="45">G961/$D$14</f>
        <v>0</v>
      </c>
      <c r="F961" s="93">
        <f>Invoice!G963</f>
        <v>0</v>
      </c>
      <c r="G961" s="94">
        <f t="shared" ref="G961:G998" si="46">C961*F961</f>
        <v>0</v>
      </c>
    </row>
    <row r="962" spans="1:7" s="91" customFormat="1" hidden="1">
      <c r="A962" s="107" t="str">
        <f>Invoice!F964</f>
        <v>Exchange rate :</v>
      </c>
      <c r="B962" s="86">
        <f>Invoice!C964</f>
        <v>0</v>
      </c>
      <c r="C962" s="87">
        <f>Invoice!B964</f>
        <v>0</v>
      </c>
      <c r="D962" s="92">
        <f t="shared" si="44"/>
        <v>0</v>
      </c>
      <c r="E962" s="92">
        <f t="shared" si="45"/>
        <v>0</v>
      </c>
      <c r="F962" s="93">
        <f>Invoice!G964</f>
        <v>0</v>
      </c>
      <c r="G962" s="94">
        <f t="shared" si="46"/>
        <v>0</v>
      </c>
    </row>
    <row r="963" spans="1:7" s="91" customFormat="1" hidden="1">
      <c r="A963" s="107" t="str">
        <f>Invoice!F965</f>
        <v>Exchange rate :</v>
      </c>
      <c r="B963" s="86">
        <f>Invoice!C965</f>
        <v>0</v>
      </c>
      <c r="C963" s="87">
        <f>Invoice!B965</f>
        <v>0</v>
      </c>
      <c r="D963" s="92">
        <f t="shared" si="44"/>
        <v>0</v>
      </c>
      <c r="E963" s="92">
        <f t="shared" si="45"/>
        <v>0</v>
      </c>
      <c r="F963" s="93">
        <f>Invoice!G965</f>
        <v>0</v>
      </c>
      <c r="G963" s="94">
        <f t="shared" si="46"/>
        <v>0</v>
      </c>
    </row>
    <row r="964" spans="1:7" s="91" customFormat="1" hidden="1">
      <c r="A964" s="107" t="str">
        <f>Invoice!F966</f>
        <v>Exchange rate :</v>
      </c>
      <c r="B964" s="86">
        <f>Invoice!C966</f>
        <v>0</v>
      </c>
      <c r="C964" s="87">
        <f>Invoice!B966</f>
        <v>0</v>
      </c>
      <c r="D964" s="92">
        <f t="shared" si="44"/>
        <v>0</v>
      </c>
      <c r="E964" s="92">
        <f t="shared" si="45"/>
        <v>0</v>
      </c>
      <c r="F964" s="93">
        <f>Invoice!G966</f>
        <v>0</v>
      </c>
      <c r="G964" s="94">
        <f t="shared" si="46"/>
        <v>0</v>
      </c>
    </row>
    <row r="965" spans="1:7" s="91" customFormat="1" hidden="1">
      <c r="A965" s="107" t="str">
        <f>Invoice!F967</f>
        <v>Exchange rate :</v>
      </c>
      <c r="B965" s="86">
        <f>Invoice!C967</f>
        <v>0</v>
      </c>
      <c r="C965" s="87">
        <f>Invoice!B967</f>
        <v>0</v>
      </c>
      <c r="D965" s="92">
        <f t="shared" si="44"/>
        <v>0</v>
      </c>
      <c r="E965" s="92">
        <f t="shared" si="45"/>
        <v>0</v>
      </c>
      <c r="F965" s="93">
        <f>Invoice!G967</f>
        <v>0</v>
      </c>
      <c r="G965" s="94">
        <f t="shared" si="46"/>
        <v>0</v>
      </c>
    </row>
    <row r="966" spans="1:7" s="91" customFormat="1" hidden="1">
      <c r="A966" s="107" t="str">
        <f>Invoice!F968</f>
        <v>Exchange rate :</v>
      </c>
      <c r="B966" s="86">
        <f>Invoice!C968</f>
        <v>0</v>
      </c>
      <c r="C966" s="87">
        <f>Invoice!B968</f>
        <v>0</v>
      </c>
      <c r="D966" s="92">
        <f t="shared" si="44"/>
        <v>0</v>
      </c>
      <c r="E966" s="92">
        <f t="shared" si="45"/>
        <v>0</v>
      </c>
      <c r="F966" s="93">
        <f>Invoice!G968</f>
        <v>0</v>
      </c>
      <c r="G966" s="94">
        <f t="shared" si="46"/>
        <v>0</v>
      </c>
    </row>
    <row r="967" spans="1:7" s="91" customFormat="1" hidden="1">
      <c r="A967" s="107" t="str">
        <f>Invoice!F969</f>
        <v>Exchange rate :</v>
      </c>
      <c r="B967" s="86">
        <f>Invoice!C969</f>
        <v>0</v>
      </c>
      <c r="C967" s="87">
        <f>Invoice!B969</f>
        <v>0</v>
      </c>
      <c r="D967" s="92">
        <f t="shared" si="44"/>
        <v>0</v>
      </c>
      <c r="E967" s="92">
        <f t="shared" si="45"/>
        <v>0</v>
      </c>
      <c r="F967" s="93">
        <f>Invoice!G969</f>
        <v>0</v>
      </c>
      <c r="G967" s="94">
        <f t="shared" si="46"/>
        <v>0</v>
      </c>
    </row>
    <row r="968" spans="1:7" s="91" customFormat="1" hidden="1">
      <c r="A968" s="107" t="str">
        <f>Invoice!F970</f>
        <v>Exchange rate :</v>
      </c>
      <c r="B968" s="86">
        <f>Invoice!C970</f>
        <v>0</v>
      </c>
      <c r="C968" s="87">
        <f>Invoice!B970</f>
        <v>0</v>
      </c>
      <c r="D968" s="92">
        <f t="shared" si="44"/>
        <v>0</v>
      </c>
      <c r="E968" s="92">
        <f t="shared" si="45"/>
        <v>0</v>
      </c>
      <c r="F968" s="93">
        <f>Invoice!G970</f>
        <v>0</v>
      </c>
      <c r="G968" s="94">
        <f t="shared" si="46"/>
        <v>0</v>
      </c>
    </row>
    <row r="969" spans="1:7" s="91" customFormat="1" hidden="1">
      <c r="A969" s="107" t="str">
        <f>Invoice!F971</f>
        <v>Exchange rate :</v>
      </c>
      <c r="B969" s="86">
        <f>Invoice!C971</f>
        <v>0</v>
      </c>
      <c r="C969" s="87">
        <f>Invoice!B971</f>
        <v>0</v>
      </c>
      <c r="D969" s="92">
        <f t="shared" si="44"/>
        <v>0</v>
      </c>
      <c r="E969" s="92">
        <f t="shared" si="45"/>
        <v>0</v>
      </c>
      <c r="F969" s="93">
        <f>Invoice!G971</f>
        <v>0</v>
      </c>
      <c r="G969" s="94">
        <f t="shared" si="46"/>
        <v>0</v>
      </c>
    </row>
    <row r="970" spans="1:7" s="91" customFormat="1" hidden="1">
      <c r="A970" s="107" t="str">
        <f>Invoice!F972</f>
        <v>Exchange rate :</v>
      </c>
      <c r="B970" s="86">
        <f>Invoice!C972</f>
        <v>0</v>
      </c>
      <c r="C970" s="87">
        <f>Invoice!B972</f>
        <v>0</v>
      </c>
      <c r="D970" s="92">
        <f t="shared" si="44"/>
        <v>0</v>
      </c>
      <c r="E970" s="92">
        <f t="shared" si="45"/>
        <v>0</v>
      </c>
      <c r="F970" s="93">
        <f>Invoice!G972</f>
        <v>0</v>
      </c>
      <c r="G970" s="94">
        <f t="shared" si="46"/>
        <v>0</v>
      </c>
    </row>
    <row r="971" spans="1:7" s="91" customFormat="1" hidden="1">
      <c r="A971" s="107" t="str">
        <f>Invoice!F973</f>
        <v>Exchange rate :</v>
      </c>
      <c r="B971" s="86">
        <f>Invoice!C973</f>
        <v>0</v>
      </c>
      <c r="C971" s="87">
        <f>Invoice!B973</f>
        <v>0</v>
      </c>
      <c r="D971" s="92">
        <f t="shared" si="44"/>
        <v>0</v>
      </c>
      <c r="E971" s="92">
        <f t="shared" si="45"/>
        <v>0</v>
      </c>
      <c r="F971" s="93">
        <f>Invoice!G973</f>
        <v>0</v>
      </c>
      <c r="G971" s="94">
        <f t="shared" si="46"/>
        <v>0</v>
      </c>
    </row>
    <row r="972" spans="1:7" s="91" customFormat="1" hidden="1">
      <c r="A972" s="107" t="str">
        <f>Invoice!F974</f>
        <v>Exchange rate :</v>
      </c>
      <c r="B972" s="86">
        <f>Invoice!C974</f>
        <v>0</v>
      </c>
      <c r="C972" s="87">
        <f>Invoice!B974</f>
        <v>0</v>
      </c>
      <c r="D972" s="92">
        <f t="shared" si="44"/>
        <v>0</v>
      </c>
      <c r="E972" s="92">
        <f t="shared" si="45"/>
        <v>0</v>
      </c>
      <c r="F972" s="93">
        <f>Invoice!G974</f>
        <v>0</v>
      </c>
      <c r="G972" s="94">
        <f t="shared" si="46"/>
        <v>0</v>
      </c>
    </row>
    <row r="973" spans="1:7" s="91" customFormat="1" hidden="1">
      <c r="A973" s="107" t="str">
        <f>Invoice!F975</f>
        <v>Exchange rate :</v>
      </c>
      <c r="B973" s="86">
        <f>Invoice!C975</f>
        <v>0</v>
      </c>
      <c r="C973" s="87">
        <f>Invoice!B975</f>
        <v>0</v>
      </c>
      <c r="D973" s="92">
        <f t="shared" si="44"/>
        <v>0</v>
      </c>
      <c r="E973" s="92">
        <f t="shared" si="45"/>
        <v>0</v>
      </c>
      <c r="F973" s="93">
        <f>Invoice!G975</f>
        <v>0</v>
      </c>
      <c r="G973" s="94">
        <f t="shared" si="46"/>
        <v>0</v>
      </c>
    </row>
    <row r="974" spans="1:7" s="91" customFormat="1" hidden="1">
      <c r="A974" s="107" t="str">
        <f>Invoice!F976</f>
        <v>Exchange rate :</v>
      </c>
      <c r="B974" s="86">
        <f>Invoice!C976</f>
        <v>0</v>
      </c>
      <c r="C974" s="87">
        <f>Invoice!B976</f>
        <v>0</v>
      </c>
      <c r="D974" s="92">
        <f t="shared" si="44"/>
        <v>0</v>
      </c>
      <c r="E974" s="92">
        <f t="shared" si="45"/>
        <v>0</v>
      </c>
      <c r="F974" s="93">
        <f>Invoice!G976</f>
        <v>0</v>
      </c>
      <c r="G974" s="94">
        <f t="shared" si="46"/>
        <v>0</v>
      </c>
    </row>
    <row r="975" spans="1:7" s="91" customFormat="1" hidden="1">
      <c r="A975" s="107" t="str">
        <f>Invoice!F977</f>
        <v>Exchange rate :</v>
      </c>
      <c r="B975" s="86">
        <f>Invoice!C977</f>
        <v>0</v>
      </c>
      <c r="C975" s="87">
        <f>Invoice!B977</f>
        <v>0</v>
      </c>
      <c r="D975" s="92">
        <f t="shared" si="44"/>
        <v>0</v>
      </c>
      <c r="E975" s="92">
        <f t="shared" si="45"/>
        <v>0</v>
      </c>
      <c r="F975" s="93">
        <f>Invoice!G977</f>
        <v>0</v>
      </c>
      <c r="G975" s="94">
        <f t="shared" si="46"/>
        <v>0</v>
      </c>
    </row>
    <row r="976" spans="1:7" s="91" customFormat="1" hidden="1">
      <c r="A976" s="107" t="str">
        <f>Invoice!F978</f>
        <v>Exchange rate :</v>
      </c>
      <c r="B976" s="86">
        <f>Invoice!C978</f>
        <v>0</v>
      </c>
      <c r="C976" s="87">
        <f>Invoice!B978</f>
        <v>0</v>
      </c>
      <c r="D976" s="92">
        <f t="shared" si="44"/>
        <v>0</v>
      </c>
      <c r="E976" s="92">
        <f t="shared" si="45"/>
        <v>0</v>
      </c>
      <c r="F976" s="93">
        <f>Invoice!G978</f>
        <v>0</v>
      </c>
      <c r="G976" s="94">
        <f t="shared" si="46"/>
        <v>0</v>
      </c>
    </row>
    <row r="977" spans="1:7" s="91" customFormat="1" hidden="1">
      <c r="A977" s="107" t="str">
        <f>Invoice!F979</f>
        <v>Exchange rate :</v>
      </c>
      <c r="B977" s="86">
        <f>Invoice!C979</f>
        <v>0</v>
      </c>
      <c r="C977" s="87">
        <f>Invoice!B979</f>
        <v>0</v>
      </c>
      <c r="D977" s="92">
        <f t="shared" si="44"/>
        <v>0</v>
      </c>
      <c r="E977" s="92">
        <f t="shared" si="45"/>
        <v>0</v>
      </c>
      <c r="F977" s="93">
        <f>Invoice!G979</f>
        <v>0</v>
      </c>
      <c r="G977" s="94">
        <f t="shared" si="46"/>
        <v>0</v>
      </c>
    </row>
    <row r="978" spans="1:7" s="91" customFormat="1" hidden="1">
      <c r="A978" s="107" t="str">
        <f>Invoice!F980</f>
        <v>Exchange rate :</v>
      </c>
      <c r="B978" s="86">
        <f>Invoice!C980</f>
        <v>0</v>
      </c>
      <c r="C978" s="87">
        <f>Invoice!B980</f>
        <v>0</v>
      </c>
      <c r="D978" s="92">
        <f t="shared" si="44"/>
        <v>0</v>
      </c>
      <c r="E978" s="92">
        <f t="shared" si="45"/>
        <v>0</v>
      </c>
      <c r="F978" s="93">
        <f>Invoice!G980</f>
        <v>0</v>
      </c>
      <c r="G978" s="94">
        <f t="shared" si="46"/>
        <v>0</v>
      </c>
    </row>
    <row r="979" spans="1:7" s="91" customFormat="1" hidden="1">
      <c r="A979" s="107" t="str">
        <f>Invoice!F981</f>
        <v>Exchange rate :</v>
      </c>
      <c r="B979" s="86">
        <f>Invoice!C981</f>
        <v>0</v>
      </c>
      <c r="C979" s="87">
        <f>Invoice!B981</f>
        <v>0</v>
      </c>
      <c r="D979" s="92">
        <f t="shared" si="44"/>
        <v>0</v>
      </c>
      <c r="E979" s="92">
        <f t="shared" si="45"/>
        <v>0</v>
      </c>
      <c r="F979" s="93">
        <f>Invoice!G981</f>
        <v>0</v>
      </c>
      <c r="G979" s="94">
        <f t="shared" si="46"/>
        <v>0</v>
      </c>
    </row>
    <row r="980" spans="1:7" s="91" customFormat="1" hidden="1">
      <c r="A980" s="107" t="str">
        <f>Invoice!F982</f>
        <v>Exchange rate :</v>
      </c>
      <c r="B980" s="86">
        <f>Invoice!C982</f>
        <v>0</v>
      </c>
      <c r="C980" s="87">
        <f>Invoice!B982</f>
        <v>0</v>
      </c>
      <c r="D980" s="92">
        <f t="shared" si="44"/>
        <v>0</v>
      </c>
      <c r="E980" s="92">
        <f t="shared" si="45"/>
        <v>0</v>
      </c>
      <c r="F980" s="93">
        <f>Invoice!G982</f>
        <v>0</v>
      </c>
      <c r="G980" s="94">
        <f t="shared" si="46"/>
        <v>0</v>
      </c>
    </row>
    <row r="981" spans="1:7" s="91" customFormat="1" hidden="1">
      <c r="A981" s="107" t="str">
        <f>Invoice!F983</f>
        <v>Exchange rate :</v>
      </c>
      <c r="B981" s="86">
        <f>Invoice!C983</f>
        <v>0</v>
      </c>
      <c r="C981" s="87">
        <f>Invoice!B983</f>
        <v>0</v>
      </c>
      <c r="D981" s="92">
        <f t="shared" si="44"/>
        <v>0</v>
      </c>
      <c r="E981" s="92">
        <f t="shared" si="45"/>
        <v>0</v>
      </c>
      <c r="F981" s="93">
        <f>Invoice!G983</f>
        <v>0</v>
      </c>
      <c r="G981" s="94">
        <f t="shared" si="46"/>
        <v>0</v>
      </c>
    </row>
    <row r="982" spans="1:7" s="91" customFormat="1" hidden="1">
      <c r="A982" s="107" t="str">
        <f>Invoice!F984</f>
        <v>Exchange rate :</v>
      </c>
      <c r="B982" s="86">
        <f>Invoice!C984</f>
        <v>0</v>
      </c>
      <c r="C982" s="87">
        <f>Invoice!B984</f>
        <v>0</v>
      </c>
      <c r="D982" s="92">
        <f t="shared" si="44"/>
        <v>0</v>
      </c>
      <c r="E982" s="92">
        <f t="shared" si="45"/>
        <v>0</v>
      </c>
      <c r="F982" s="93">
        <f>Invoice!G984</f>
        <v>0</v>
      </c>
      <c r="G982" s="94">
        <f t="shared" si="46"/>
        <v>0</v>
      </c>
    </row>
    <row r="983" spans="1:7" s="91" customFormat="1" hidden="1">
      <c r="A983" s="107" t="str">
        <f>Invoice!F985</f>
        <v>Exchange rate :</v>
      </c>
      <c r="B983" s="86">
        <f>Invoice!C985</f>
        <v>0</v>
      </c>
      <c r="C983" s="87">
        <f>Invoice!B985</f>
        <v>0</v>
      </c>
      <c r="D983" s="92">
        <f t="shared" si="44"/>
        <v>0</v>
      </c>
      <c r="E983" s="92">
        <f t="shared" si="45"/>
        <v>0</v>
      </c>
      <c r="F983" s="93">
        <f>Invoice!G985</f>
        <v>0</v>
      </c>
      <c r="G983" s="94">
        <f t="shared" si="46"/>
        <v>0</v>
      </c>
    </row>
    <row r="984" spans="1:7" s="91" customFormat="1" hidden="1">
      <c r="A984" s="107" t="str">
        <f>Invoice!F986</f>
        <v>Exchange rate :</v>
      </c>
      <c r="B984" s="86">
        <f>Invoice!C986</f>
        <v>0</v>
      </c>
      <c r="C984" s="87">
        <f>Invoice!B986</f>
        <v>0</v>
      </c>
      <c r="D984" s="92">
        <f t="shared" si="44"/>
        <v>0</v>
      </c>
      <c r="E984" s="92">
        <f t="shared" si="45"/>
        <v>0</v>
      </c>
      <c r="F984" s="93">
        <f>Invoice!G986</f>
        <v>0</v>
      </c>
      <c r="G984" s="94">
        <f t="shared" si="46"/>
        <v>0</v>
      </c>
    </row>
    <row r="985" spans="1:7" s="91" customFormat="1" hidden="1">
      <c r="A985" s="107" t="str">
        <f>Invoice!F987</f>
        <v>Exchange rate :</v>
      </c>
      <c r="B985" s="86">
        <f>Invoice!C987</f>
        <v>0</v>
      </c>
      <c r="C985" s="87">
        <f>Invoice!B987</f>
        <v>0</v>
      </c>
      <c r="D985" s="92">
        <f t="shared" si="44"/>
        <v>0</v>
      </c>
      <c r="E985" s="92">
        <f t="shared" si="45"/>
        <v>0</v>
      </c>
      <c r="F985" s="93">
        <f>Invoice!G987</f>
        <v>0</v>
      </c>
      <c r="G985" s="94">
        <f t="shared" si="46"/>
        <v>0</v>
      </c>
    </row>
    <row r="986" spans="1:7" s="91" customFormat="1" hidden="1">
      <c r="A986" s="107" t="str">
        <f>Invoice!F988</f>
        <v>Exchange rate :</v>
      </c>
      <c r="B986" s="86">
        <f>Invoice!C988</f>
        <v>0</v>
      </c>
      <c r="C986" s="87">
        <f>Invoice!B988</f>
        <v>0</v>
      </c>
      <c r="D986" s="92">
        <f t="shared" si="44"/>
        <v>0</v>
      </c>
      <c r="E986" s="92">
        <f t="shared" si="45"/>
        <v>0</v>
      </c>
      <c r="F986" s="93">
        <f>Invoice!G988</f>
        <v>0</v>
      </c>
      <c r="G986" s="94">
        <f t="shared" si="46"/>
        <v>0</v>
      </c>
    </row>
    <row r="987" spans="1:7" s="91" customFormat="1" hidden="1">
      <c r="A987" s="107" t="str">
        <f>Invoice!F989</f>
        <v>Exchange rate :</v>
      </c>
      <c r="B987" s="86">
        <f>Invoice!C989</f>
        <v>0</v>
      </c>
      <c r="C987" s="87">
        <f>Invoice!B989</f>
        <v>0</v>
      </c>
      <c r="D987" s="92">
        <f t="shared" si="44"/>
        <v>0</v>
      </c>
      <c r="E987" s="92">
        <f t="shared" si="45"/>
        <v>0</v>
      </c>
      <c r="F987" s="93">
        <f>Invoice!G989</f>
        <v>0</v>
      </c>
      <c r="G987" s="94">
        <f t="shared" si="46"/>
        <v>0</v>
      </c>
    </row>
    <row r="988" spans="1:7" s="91" customFormat="1" hidden="1">
      <c r="A988" s="107" t="str">
        <f>Invoice!F990</f>
        <v>Exchange rate :</v>
      </c>
      <c r="B988" s="86">
        <f>Invoice!C990</f>
        <v>0</v>
      </c>
      <c r="C988" s="87">
        <f>Invoice!B990</f>
        <v>0</v>
      </c>
      <c r="D988" s="92">
        <f t="shared" si="44"/>
        <v>0</v>
      </c>
      <c r="E988" s="92">
        <f t="shared" si="45"/>
        <v>0</v>
      </c>
      <c r="F988" s="93">
        <f>Invoice!G990</f>
        <v>0</v>
      </c>
      <c r="G988" s="94">
        <f t="shared" si="46"/>
        <v>0</v>
      </c>
    </row>
    <row r="989" spans="1:7" s="91" customFormat="1" hidden="1">
      <c r="A989" s="107" t="str">
        <f>Invoice!F991</f>
        <v>Exchange rate :</v>
      </c>
      <c r="B989" s="86">
        <f>Invoice!C991</f>
        <v>0</v>
      </c>
      <c r="C989" s="87">
        <f>Invoice!B991</f>
        <v>0</v>
      </c>
      <c r="D989" s="92">
        <f t="shared" si="44"/>
        <v>0</v>
      </c>
      <c r="E989" s="92">
        <f t="shared" si="45"/>
        <v>0</v>
      </c>
      <c r="F989" s="93">
        <f>Invoice!G991</f>
        <v>0</v>
      </c>
      <c r="G989" s="94">
        <f t="shared" si="46"/>
        <v>0</v>
      </c>
    </row>
    <row r="990" spans="1:7" s="91" customFormat="1" hidden="1">
      <c r="A990" s="107" t="str">
        <f>Invoice!F992</f>
        <v>Exchange rate :</v>
      </c>
      <c r="B990" s="86">
        <f>Invoice!C992</f>
        <v>0</v>
      </c>
      <c r="C990" s="87">
        <f>Invoice!B992</f>
        <v>0</v>
      </c>
      <c r="D990" s="92">
        <f t="shared" si="44"/>
        <v>0</v>
      </c>
      <c r="E990" s="92">
        <f t="shared" si="45"/>
        <v>0</v>
      </c>
      <c r="F990" s="93">
        <f>Invoice!G992</f>
        <v>0</v>
      </c>
      <c r="G990" s="94">
        <f t="shared" si="46"/>
        <v>0</v>
      </c>
    </row>
    <row r="991" spans="1:7" s="91" customFormat="1" hidden="1">
      <c r="A991" s="107" t="str">
        <f>Invoice!F993</f>
        <v>Exchange rate :</v>
      </c>
      <c r="B991" s="86">
        <f>Invoice!C993</f>
        <v>0</v>
      </c>
      <c r="C991" s="87">
        <f>Invoice!B993</f>
        <v>0</v>
      </c>
      <c r="D991" s="92">
        <f t="shared" si="44"/>
        <v>0</v>
      </c>
      <c r="E991" s="92">
        <f t="shared" si="45"/>
        <v>0</v>
      </c>
      <c r="F991" s="93">
        <f>Invoice!G993</f>
        <v>0</v>
      </c>
      <c r="G991" s="94">
        <f t="shared" si="46"/>
        <v>0</v>
      </c>
    </row>
    <row r="992" spans="1:7" s="91" customFormat="1" hidden="1">
      <c r="A992" s="107" t="str">
        <f>Invoice!F994</f>
        <v>Exchange rate :</v>
      </c>
      <c r="B992" s="86">
        <f>Invoice!C994</f>
        <v>0</v>
      </c>
      <c r="C992" s="87">
        <f>Invoice!B994</f>
        <v>0</v>
      </c>
      <c r="D992" s="92">
        <f t="shared" si="44"/>
        <v>0</v>
      </c>
      <c r="E992" s="92">
        <f t="shared" si="45"/>
        <v>0</v>
      </c>
      <c r="F992" s="93">
        <f>Invoice!G994</f>
        <v>0</v>
      </c>
      <c r="G992" s="94">
        <f t="shared" si="46"/>
        <v>0</v>
      </c>
    </row>
    <row r="993" spans="1:7" s="91" customFormat="1" hidden="1">
      <c r="A993" s="107" t="str">
        <f>Invoice!F995</f>
        <v>Exchange rate :</v>
      </c>
      <c r="B993" s="86">
        <f>Invoice!C995</f>
        <v>0</v>
      </c>
      <c r="C993" s="87">
        <f>Invoice!B995</f>
        <v>0</v>
      </c>
      <c r="D993" s="92">
        <f t="shared" si="44"/>
        <v>0</v>
      </c>
      <c r="E993" s="92">
        <f t="shared" si="45"/>
        <v>0</v>
      </c>
      <c r="F993" s="93">
        <f>Invoice!G995</f>
        <v>0</v>
      </c>
      <c r="G993" s="94">
        <f t="shared" si="46"/>
        <v>0</v>
      </c>
    </row>
    <row r="994" spans="1:7" s="91" customFormat="1" hidden="1">
      <c r="A994" s="107" t="str">
        <f>Invoice!F996</f>
        <v>Exchange rate :</v>
      </c>
      <c r="B994" s="86">
        <f>Invoice!C996</f>
        <v>0</v>
      </c>
      <c r="C994" s="87">
        <f>Invoice!B996</f>
        <v>0</v>
      </c>
      <c r="D994" s="92">
        <f t="shared" si="44"/>
        <v>0</v>
      </c>
      <c r="E994" s="92">
        <f t="shared" si="45"/>
        <v>0</v>
      </c>
      <c r="F994" s="93">
        <f>Invoice!G996</f>
        <v>0</v>
      </c>
      <c r="G994" s="94">
        <f t="shared" si="46"/>
        <v>0</v>
      </c>
    </row>
    <row r="995" spans="1:7" s="91" customFormat="1" hidden="1">
      <c r="A995" s="107" t="str">
        <f>Invoice!F997</f>
        <v>Exchange rate :</v>
      </c>
      <c r="B995" s="86">
        <f>Invoice!C997</f>
        <v>0</v>
      </c>
      <c r="C995" s="87">
        <f>Invoice!B997</f>
        <v>0</v>
      </c>
      <c r="D995" s="92">
        <f t="shared" si="44"/>
        <v>0</v>
      </c>
      <c r="E995" s="92">
        <f t="shared" si="45"/>
        <v>0</v>
      </c>
      <c r="F995" s="93">
        <f>Invoice!G997</f>
        <v>0</v>
      </c>
      <c r="G995" s="94">
        <f t="shared" si="46"/>
        <v>0</v>
      </c>
    </row>
    <row r="996" spans="1:7" s="91" customFormat="1" hidden="1">
      <c r="A996" s="107" t="str">
        <f>Invoice!F998</f>
        <v>Exchange rate :</v>
      </c>
      <c r="B996" s="86">
        <f>Invoice!C998</f>
        <v>0</v>
      </c>
      <c r="C996" s="87">
        <f>Invoice!B998</f>
        <v>0</v>
      </c>
      <c r="D996" s="92">
        <f t="shared" si="44"/>
        <v>0</v>
      </c>
      <c r="E996" s="92">
        <f t="shared" si="45"/>
        <v>0</v>
      </c>
      <c r="F996" s="93">
        <f>Invoice!G998</f>
        <v>0</v>
      </c>
      <c r="G996" s="94">
        <f t="shared" si="46"/>
        <v>0</v>
      </c>
    </row>
    <row r="997" spans="1:7" s="91" customFormat="1" hidden="1">
      <c r="A997" s="107" t="str">
        <f>Invoice!F999</f>
        <v>Exchange rate :</v>
      </c>
      <c r="B997" s="86">
        <f>Invoice!C999</f>
        <v>0</v>
      </c>
      <c r="C997" s="87">
        <f>Invoice!B999</f>
        <v>0</v>
      </c>
      <c r="D997" s="92">
        <f t="shared" si="44"/>
        <v>0</v>
      </c>
      <c r="E997" s="92">
        <f t="shared" si="45"/>
        <v>0</v>
      </c>
      <c r="F997" s="93">
        <f>Invoice!G999</f>
        <v>0</v>
      </c>
      <c r="G997" s="94">
        <f t="shared" si="46"/>
        <v>0</v>
      </c>
    </row>
    <row r="998" spans="1:7" s="91" customFormat="1" hidden="1">
      <c r="A998" s="107" t="str">
        <f>Invoice!F1000</f>
        <v>Exchange rate :</v>
      </c>
      <c r="B998" s="86">
        <f>Invoice!C1000</f>
        <v>0</v>
      </c>
      <c r="C998" s="87">
        <f>Invoice!B1000</f>
        <v>0</v>
      </c>
      <c r="D998" s="92">
        <f t="shared" si="44"/>
        <v>0</v>
      </c>
      <c r="E998" s="92">
        <f t="shared" si="45"/>
        <v>0</v>
      </c>
      <c r="F998" s="93">
        <f>Invoice!G1000</f>
        <v>0</v>
      </c>
      <c r="G998" s="94">
        <f t="shared" si="46"/>
        <v>0</v>
      </c>
    </row>
    <row r="999" spans="1:7" s="91" customFormat="1" hidden="1">
      <c r="A999" s="107"/>
      <c r="B999" s="86"/>
      <c r="C999" s="87"/>
      <c r="D999" s="92"/>
      <c r="E999" s="92"/>
      <c r="F999" s="93"/>
      <c r="G999" s="94"/>
    </row>
    <row r="1000" spans="1:7" s="91" customFormat="1" hidden="1">
      <c r="A1000" s="107" t="str">
        <f>Invoice!F1002</f>
        <v>Discount Offered to Customer</v>
      </c>
      <c r="B1000" s="86"/>
      <c r="C1000" s="87"/>
      <c r="D1000" s="92">
        <f>F1000/$D$14</f>
        <v>0</v>
      </c>
      <c r="E1000" s="92">
        <f>G1000/$D$14</f>
        <v>0</v>
      </c>
      <c r="F1000" s="93">
        <f>Invoice!G1002</f>
        <v>0</v>
      </c>
      <c r="G1000" s="94">
        <f>F1000</f>
        <v>0</v>
      </c>
    </row>
    <row r="1001" spans="1:7" s="91" customFormat="1" ht="13.5" thickBot="1">
      <c r="A1001" s="95"/>
      <c r="B1001" s="96"/>
      <c r="C1001" s="97"/>
      <c r="D1001" s="98"/>
      <c r="E1001" s="98"/>
      <c r="F1001" s="99"/>
      <c r="G1001" s="100"/>
    </row>
    <row r="1002" spans="1:7" s="58" customFormat="1">
      <c r="D1002" s="58" t="s">
        <v>37</v>
      </c>
      <c r="G1002" s="101">
        <f>SUM(G18:G999)</f>
        <v>15489.789999999999</v>
      </c>
    </row>
    <row r="1003" spans="1:7" s="58" customFormat="1">
      <c r="A1003" s="59"/>
      <c r="D1003" s="58" t="s">
        <v>38</v>
      </c>
      <c r="G1003" s="102">
        <f>G1002+G1000</f>
        <v>15489.789999999999</v>
      </c>
    </row>
    <row r="1004" spans="1:7" s="58" customFormat="1">
      <c r="D1004" s="58" t="s">
        <v>39</v>
      </c>
      <c r="G1004" s="103">
        <f>G1003-G1005</f>
        <v>14476.439252336448</v>
      </c>
    </row>
    <row r="1005" spans="1:7" s="58" customFormat="1">
      <c r="D1005" s="58" t="s">
        <v>40</v>
      </c>
      <c r="G1005" s="103">
        <f>(G1003*7)/107</f>
        <v>1013.3507476635514</v>
      </c>
    </row>
    <row r="1006" spans="1:7" s="58" customFormat="1">
      <c r="D1006" s="59" t="s">
        <v>41</v>
      </c>
      <c r="G1006" s="104">
        <f>SUM(G1004:G1005)</f>
        <v>15489.789999999999</v>
      </c>
    </row>
    <row r="1007" spans="1:7" s="58" customFormat="1"/>
    <row r="1008" spans="1:7" s="58" customFormat="1" ht="8.25" customHeight="1"/>
    <row r="1009" spans="1:1" s="58" customFormat="1" ht="11.25" customHeight="1"/>
    <row r="1010" spans="1:1" s="58" customFormat="1" ht="8.25" customHeight="1"/>
    <row r="1011" spans="1:1" s="58" customFormat="1"/>
    <row r="1012" spans="1:1" s="58" customFormat="1" ht="10.5" customHeight="1">
      <c r="A1012" s="59"/>
    </row>
    <row r="1013" spans="1:1" s="58" customFormat="1" ht="9" customHeight="1"/>
    <row r="1014" spans="1:1" s="58" customFormat="1" ht="13.5" customHeight="1">
      <c r="A1014" s="59"/>
    </row>
    <row r="1015" spans="1:1" s="58" customFormat="1" ht="9.75" customHeight="1">
      <c r="A1015" s="106"/>
    </row>
    <row r="1016" spans="1:1" s="58" customFormat="1"/>
    <row r="1017" spans="1:1" s="58" customFormat="1"/>
    <row r="1018" spans="1:1" s="58" customFormat="1"/>
    <row r="1019" spans="1:1" s="58" customFormat="1"/>
    <row r="1020" spans="1:1" s="58" customFormat="1"/>
    <row r="1021" spans="1:1" s="58" customFormat="1"/>
    <row r="1022" spans="1:1" s="58" customFormat="1"/>
    <row r="1023" spans="1:1" s="58" customFormat="1"/>
    <row r="1024" spans="1:1" s="58" customFormat="1"/>
    <row r="1025" s="58" customFormat="1"/>
    <row r="1026" s="58" customFormat="1"/>
    <row r="1027" s="58" customFormat="1"/>
    <row r="1028" s="58" customFormat="1"/>
    <row r="1029" s="58" customFormat="1"/>
    <row r="1030" s="58" customFormat="1"/>
    <row r="1031" s="58" customFormat="1"/>
    <row r="1032" s="58" customFormat="1"/>
    <row r="1033" s="58" customFormat="1"/>
    <row r="1034" s="58" customFormat="1"/>
    <row r="1035" s="58" customFormat="1"/>
    <row r="1036" s="58" customFormat="1"/>
    <row r="1037" s="58" customFormat="1"/>
    <row r="1038" s="58" customFormat="1"/>
    <row r="1039" s="58" customFormat="1"/>
    <row r="1040" s="58" customFormat="1"/>
    <row r="1041" s="58" customFormat="1"/>
    <row r="1042" s="58" customFormat="1"/>
    <row r="1043" s="58" customFormat="1"/>
    <row r="1044" s="58" customFormat="1"/>
    <row r="1045" s="58" customFormat="1"/>
    <row r="1046" s="58" customFormat="1"/>
    <row r="1047" s="58" customFormat="1"/>
    <row r="1048" s="58" customFormat="1"/>
    <row r="1049" s="58" customFormat="1"/>
    <row r="1050" s="58" customFormat="1"/>
    <row r="1051" s="58" customFormat="1"/>
    <row r="1052" s="58" customFormat="1"/>
    <row r="1053" s="58" customFormat="1"/>
    <row r="1054" s="58" customFormat="1"/>
    <row r="1055" s="58" customFormat="1"/>
    <row r="1056" s="58" customFormat="1"/>
    <row r="1057" s="58" customFormat="1"/>
    <row r="1058" s="58" customFormat="1"/>
    <row r="1059" s="58" customFormat="1"/>
    <row r="1060" s="58" customFormat="1"/>
    <row r="1061" s="58" customFormat="1"/>
    <row r="1062" s="58" customFormat="1"/>
    <row r="1063" s="58" customFormat="1"/>
    <row r="1064" s="58" customFormat="1"/>
    <row r="1065" s="58" customFormat="1"/>
    <row r="1066" s="58" customFormat="1"/>
    <row r="1067" s="58" customFormat="1"/>
    <row r="1068" s="58" customFormat="1"/>
    <row r="1069" s="58" customFormat="1"/>
    <row r="1070" s="58" customFormat="1"/>
    <row r="1071" s="58" customFormat="1"/>
    <row r="1072" s="58" customFormat="1"/>
    <row r="1073" s="58" customFormat="1"/>
    <row r="1074" s="58" customFormat="1"/>
    <row r="1075" s="58" customFormat="1"/>
    <row r="1076" s="58" customFormat="1"/>
    <row r="1077" s="58" customFormat="1"/>
    <row r="1078" s="58" customFormat="1"/>
    <row r="1079" s="58" customFormat="1"/>
    <row r="1080" s="58" customFormat="1"/>
    <row r="1081" s="58" customFormat="1"/>
    <row r="1082" s="58" customFormat="1"/>
    <row r="1083" s="58" customFormat="1"/>
    <row r="1084" s="58" customFormat="1"/>
    <row r="1085" s="58" customFormat="1"/>
    <row r="1086" s="58" customFormat="1"/>
    <row r="1087" s="58" customFormat="1"/>
    <row r="1088" s="58" customFormat="1"/>
    <row r="1089" s="58" customFormat="1"/>
    <row r="1090" s="58" customFormat="1"/>
    <row r="1091" s="58" customFormat="1"/>
    <row r="1092" s="58" customFormat="1"/>
    <row r="1093" s="58" customFormat="1"/>
    <row r="1094" s="58" customFormat="1"/>
    <row r="1095" s="58" customFormat="1"/>
    <row r="1096" s="58" customFormat="1"/>
    <row r="1097" s="58" customFormat="1"/>
    <row r="1098" s="58" customFormat="1"/>
    <row r="1099" s="58" customFormat="1"/>
    <row r="1100" s="58" customFormat="1"/>
    <row r="1101" s="58" customFormat="1"/>
    <row r="1102" s="58" customFormat="1"/>
    <row r="1103" s="58" customFormat="1"/>
    <row r="1104" s="58" customFormat="1"/>
    <row r="1105" s="58" customFormat="1"/>
    <row r="1106" s="58" customFormat="1"/>
    <row r="1107" s="58" customFormat="1"/>
    <row r="1108" s="58" customFormat="1"/>
    <row r="1109" s="58" customFormat="1"/>
    <row r="1110" s="58" customFormat="1"/>
    <row r="1111" s="58" customFormat="1"/>
    <row r="1112" s="58" customFormat="1"/>
    <row r="1113" s="58" customFormat="1"/>
    <row r="1114" s="58" customFormat="1"/>
    <row r="1115" s="58" customFormat="1"/>
    <row r="1116" s="58" customFormat="1"/>
    <row r="1117" s="58" customFormat="1"/>
    <row r="1118" s="58" customFormat="1"/>
    <row r="1119" s="58" customFormat="1"/>
    <row r="1120" s="58" customFormat="1"/>
    <row r="1121" s="58" customFormat="1"/>
    <row r="1122" s="58" customFormat="1"/>
    <row r="1123" s="58" customFormat="1"/>
    <row r="1124" s="58" customFormat="1"/>
    <row r="1125" s="58" customFormat="1"/>
    <row r="1126" s="58" customFormat="1"/>
    <row r="1127" s="58" customFormat="1"/>
    <row r="1128" s="58" customFormat="1"/>
    <row r="1129" s="58" customFormat="1"/>
    <row r="1130" s="58" customFormat="1"/>
    <row r="1131" s="58" customFormat="1"/>
    <row r="1132" s="58" customFormat="1"/>
    <row r="1133" s="58" customFormat="1"/>
    <row r="1134" s="58" customFormat="1"/>
    <row r="1135" s="58" customFormat="1"/>
    <row r="1136" s="58" customFormat="1"/>
    <row r="1137" s="58" customFormat="1"/>
    <row r="1138" s="58" customFormat="1"/>
    <row r="1139" s="58" customFormat="1"/>
    <row r="1140" s="58" customFormat="1"/>
    <row r="1141" s="58" customFormat="1"/>
    <row r="1142" s="58" customFormat="1"/>
    <row r="1143" s="58" customFormat="1"/>
    <row r="1144" s="58" customFormat="1"/>
    <row r="1145" s="58" customFormat="1"/>
    <row r="1146" s="58" customFormat="1"/>
    <row r="1147" s="58" customFormat="1"/>
    <row r="1148" s="58" customFormat="1"/>
    <row r="1149" s="58" customFormat="1"/>
    <row r="1150" s="58" customFormat="1"/>
    <row r="1151" s="58" customFormat="1"/>
    <row r="1152" s="58" customFormat="1"/>
    <row r="1153" s="58" customFormat="1"/>
    <row r="1154" s="58" customFormat="1"/>
    <row r="1155" s="58" customFormat="1"/>
    <row r="1156" s="58" customFormat="1"/>
    <row r="1157" s="58" customFormat="1"/>
    <row r="1158" s="58" customFormat="1"/>
    <row r="1159" s="58" customFormat="1"/>
    <row r="1160" s="58" customFormat="1"/>
    <row r="1161" s="58" customFormat="1"/>
    <row r="1162" s="58" customFormat="1"/>
    <row r="1163" s="58" customFormat="1"/>
    <row r="1164" s="58" customFormat="1"/>
    <row r="1165" s="58" customFormat="1"/>
    <row r="1166" s="58" customFormat="1"/>
    <row r="1167" s="58" customFormat="1"/>
    <row r="1168" s="58" customFormat="1"/>
    <row r="1169" s="58" customFormat="1"/>
    <row r="1170" s="58" customFormat="1"/>
    <row r="1171" s="58" customFormat="1"/>
    <row r="1172" s="58" customFormat="1"/>
    <row r="1173" s="58" customFormat="1"/>
    <row r="1174" s="58" customFormat="1"/>
    <row r="1175" s="58" customFormat="1"/>
    <row r="1176" s="58" customFormat="1"/>
    <row r="1177" s="58" customFormat="1"/>
    <row r="1178" s="58" customFormat="1"/>
    <row r="1179" s="58" customFormat="1"/>
    <row r="1180" s="58" customFormat="1"/>
    <row r="1181" s="58" customFormat="1"/>
    <row r="1182" s="58" customFormat="1"/>
    <row r="1183" s="58" customFormat="1"/>
    <row r="1184" s="58" customFormat="1"/>
    <row r="1185" s="58" customFormat="1"/>
    <row r="1186" s="58" customFormat="1"/>
    <row r="1187" s="58" customFormat="1"/>
    <row r="1188" s="58" customFormat="1"/>
    <row r="1189" s="58" customFormat="1"/>
    <row r="1190" s="58" customFormat="1"/>
    <row r="1191" s="58" customFormat="1"/>
    <row r="1192" s="58" customFormat="1"/>
    <row r="1193" s="58" customFormat="1"/>
    <row r="1194" s="58" customFormat="1"/>
    <row r="1195" s="58" customFormat="1"/>
    <row r="1196" s="58" customFormat="1"/>
    <row r="1197" s="58" customFormat="1"/>
    <row r="1198" s="58" customFormat="1"/>
    <row r="1199" s="58" customFormat="1"/>
    <row r="1200" s="58" customFormat="1"/>
    <row r="1201" s="58" customFormat="1"/>
    <row r="1202" s="58" customFormat="1"/>
    <row r="1203" s="58" customFormat="1"/>
    <row r="1204" s="58" customFormat="1"/>
    <row r="1205" s="58" customFormat="1"/>
    <row r="1206" s="58" customFormat="1"/>
    <row r="1207" s="58" customFormat="1"/>
    <row r="1208" s="58" customFormat="1"/>
    <row r="1209" s="58" customFormat="1"/>
    <row r="1210" s="58" customFormat="1"/>
    <row r="1211" s="58" customFormat="1"/>
    <row r="1212" s="58" customFormat="1"/>
    <row r="1213" s="58" customFormat="1"/>
    <row r="1214" s="58" customFormat="1"/>
    <row r="1215" s="58" customFormat="1"/>
    <row r="1216" s="58" customFormat="1"/>
    <row r="1217" s="58" customFormat="1"/>
    <row r="1218" s="58" customFormat="1"/>
    <row r="1219" s="58" customFormat="1"/>
    <row r="1220" s="58" customFormat="1"/>
    <row r="1221" s="58" customFormat="1"/>
    <row r="1222" s="58" customFormat="1"/>
    <row r="1223" s="58" customFormat="1"/>
    <row r="1224" s="58" customFormat="1"/>
    <row r="1225" s="58" customFormat="1"/>
    <row r="1226" s="58" customFormat="1"/>
    <row r="1227" s="58" customFormat="1"/>
    <row r="1228" s="58" customFormat="1"/>
    <row r="1229" s="58" customFormat="1"/>
    <row r="1230" s="58" customFormat="1"/>
    <row r="1231" s="58" customFormat="1"/>
    <row r="1232" s="58" customFormat="1"/>
    <row r="1233" s="58" customFormat="1"/>
    <row r="1234" s="58" customFormat="1"/>
    <row r="1235" s="58" customFormat="1"/>
    <row r="1236" s="58" customFormat="1"/>
    <row r="1237" s="58" customFormat="1"/>
    <row r="1238" s="58" customFormat="1"/>
    <row r="1239" s="58" customFormat="1"/>
    <row r="1240" s="58" customFormat="1"/>
    <row r="1241" s="58" customFormat="1"/>
    <row r="1242" s="58" customFormat="1"/>
    <row r="1243" s="58" customFormat="1"/>
    <row r="1244" s="58" customFormat="1"/>
    <row r="1245" s="58" customFormat="1"/>
    <row r="1246" s="58" customFormat="1"/>
    <row r="1247" s="58" customFormat="1"/>
    <row r="1248" s="58" customFormat="1"/>
    <row r="1249" spans="1:7" s="58" customFormat="1"/>
    <row r="1250" spans="1:7" s="58" customFormat="1"/>
    <row r="1251" spans="1:7" s="58" customFormat="1"/>
    <row r="1252" spans="1:7" s="58" customFormat="1"/>
    <row r="1253" spans="1:7" s="58" customFormat="1"/>
    <row r="1254" spans="1:7" s="58" customFormat="1"/>
    <row r="1255" spans="1:7" s="58" customFormat="1"/>
    <row r="1256" spans="1:7" s="58" customFormat="1"/>
    <row r="1257" spans="1:7" s="58" customFormat="1"/>
    <row r="1258" spans="1:7" s="58" customFormat="1"/>
    <row r="1259" spans="1:7" s="58" customFormat="1"/>
    <row r="1260" spans="1:7" s="58" customFormat="1"/>
    <row r="1261" spans="1:7" s="58" customFormat="1"/>
    <row r="1262" spans="1:7" s="58" customFormat="1"/>
    <row r="1263" spans="1:7" s="58" customFormat="1"/>
    <row r="1264" spans="1:7" s="58" customFormat="1">
      <c r="A1264" s="105"/>
      <c r="B1264" s="105"/>
      <c r="C1264" s="105"/>
      <c r="D1264" s="105"/>
      <c r="E1264" s="105"/>
      <c r="F1264" s="105"/>
      <c r="G1264" s="105"/>
    </row>
    <row r="1265" spans="1:7" s="58" customFormat="1">
      <c r="A1265" s="105"/>
      <c r="B1265" s="105"/>
      <c r="C1265" s="105"/>
      <c r="D1265" s="105"/>
      <c r="E1265" s="105"/>
      <c r="F1265" s="105"/>
      <c r="G1265" s="105"/>
    </row>
    <row r="1266" spans="1:7" s="58" customFormat="1">
      <c r="A1266" s="105"/>
      <c r="B1266" s="105"/>
      <c r="C1266" s="105"/>
      <c r="D1266" s="105"/>
      <c r="E1266" s="105"/>
      <c r="F1266" s="105"/>
      <c r="G1266" s="105"/>
    </row>
    <row r="1267" spans="1:7" s="58" customFormat="1">
      <c r="A1267" s="105"/>
      <c r="B1267" s="105"/>
      <c r="C1267" s="105"/>
      <c r="D1267" s="105"/>
      <c r="E1267" s="105"/>
      <c r="F1267" s="105"/>
      <c r="G1267" s="105"/>
    </row>
    <row r="1268" spans="1:7" s="58" customFormat="1">
      <c r="A1268" s="105"/>
      <c r="B1268" s="105"/>
      <c r="C1268" s="105"/>
      <c r="D1268" s="105"/>
      <c r="E1268" s="105"/>
      <c r="F1268" s="105"/>
      <c r="G1268" s="105"/>
    </row>
    <row r="1269" spans="1:7" s="58" customFormat="1">
      <c r="A1269" s="105"/>
      <c r="B1269" s="105"/>
      <c r="C1269" s="105"/>
      <c r="D1269" s="105"/>
      <c r="E1269" s="105"/>
      <c r="F1269" s="105"/>
      <c r="G1269" s="105"/>
    </row>
    <row r="1270" spans="1:7" s="58" customFormat="1">
      <c r="A1270" s="105"/>
      <c r="B1270" s="105"/>
      <c r="C1270" s="105"/>
      <c r="D1270" s="105"/>
      <c r="E1270" s="105"/>
      <c r="F1270" s="105"/>
      <c r="G1270" s="105"/>
    </row>
    <row r="1271" spans="1:7" s="58" customFormat="1">
      <c r="A1271" s="105"/>
      <c r="B1271" s="105"/>
      <c r="C1271" s="105"/>
      <c r="D1271" s="105"/>
      <c r="E1271" s="105"/>
      <c r="F1271" s="105"/>
      <c r="G1271" s="105"/>
    </row>
    <row r="1272" spans="1:7" s="58" customFormat="1">
      <c r="A1272" s="105"/>
      <c r="B1272" s="105"/>
      <c r="C1272" s="105"/>
      <c r="D1272" s="105"/>
      <c r="E1272" s="105"/>
      <c r="F1272" s="105"/>
      <c r="G1272" s="105"/>
    </row>
    <row r="1273" spans="1:7" s="58" customFormat="1">
      <c r="A1273" s="105"/>
      <c r="B1273" s="105"/>
      <c r="C1273" s="105"/>
      <c r="D1273" s="105"/>
      <c r="E1273" s="105"/>
      <c r="F1273" s="105"/>
      <c r="G1273" s="105"/>
    </row>
    <row r="1274" spans="1:7" s="58" customFormat="1">
      <c r="A1274" s="105"/>
      <c r="B1274" s="105"/>
      <c r="C1274" s="105"/>
      <c r="D1274" s="105"/>
      <c r="E1274" s="105"/>
      <c r="F1274" s="105"/>
      <c r="G1274" s="105"/>
    </row>
    <row r="1275" spans="1:7" s="58" customFormat="1">
      <c r="A1275" s="105"/>
      <c r="B1275" s="105"/>
      <c r="C1275" s="105"/>
      <c r="D1275" s="105"/>
      <c r="E1275" s="105"/>
      <c r="F1275" s="105"/>
      <c r="G1275" s="105"/>
    </row>
    <row r="1276" spans="1:7" s="58" customFormat="1">
      <c r="A1276" s="105"/>
      <c r="B1276" s="105"/>
      <c r="C1276" s="105"/>
      <c r="D1276" s="105"/>
      <c r="E1276" s="105"/>
      <c r="F1276" s="105"/>
      <c r="G1276" s="105"/>
    </row>
    <row r="1277" spans="1:7" s="58" customFormat="1">
      <c r="A1277" s="105"/>
      <c r="B1277" s="105"/>
      <c r="C1277" s="105"/>
      <c r="D1277" s="105"/>
      <c r="E1277" s="105"/>
      <c r="F1277" s="105"/>
      <c r="G1277" s="105"/>
    </row>
    <row r="1278" spans="1:7" s="58" customFormat="1">
      <c r="A1278" s="105"/>
      <c r="B1278" s="105"/>
      <c r="C1278" s="105"/>
      <c r="D1278" s="105"/>
      <c r="E1278" s="105"/>
      <c r="F1278" s="105"/>
      <c r="G1278" s="105"/>
    </row>
    <row r="1279" spans="1:7" s="58" customFormat="1">
      <c r="A1279" s="105"/>
      <c r="B1279" s="105"/>
      <c r="C1279" s="105"/>
      <c r="D1279" s="105"/>
      <c r="E1279" s="105"/>
      <c r="F1279" s="105"/>
      <c r="G1279" s="105"/>
    </row>
    <row r="1280" spans="1:7" s="58" customFormat="1">
      <c r="A1280" s="105"/>
      <c r="B1280" s="105"/>
      <c r="C1280" s="105"/>
      <c r="D1280" s="105"/>
      <c r="E1280" s="105"/>
      <c r="F1280" s="105"/>
      <c r="G1280" s="105"/>
    </row>
    <row r="1281" spans="1:7" s="58" customFormat="1">
      <c r="A1281" s="105"/>
      <c r="B1281" s="105"/>
      <c r="C1281" s="105"/>
      <c r="D1281" s="105"/>
      <c r="E1281" s="105"/>
      <c r="F1281" s="105"/>
      <c r="G1281" s="105"/>
    </row>
    <row r="1282" spans="1:7" s="58" customFormat="1">
      <c r="A1282" s="105"/>
      <c r="B1282" s="105"/>
      <c r="C1282" s="105"/>
      <c r="D1282" s="105"/>
      <c r="E1282" s="105"/>
      <c r="F1282" s="105"/>
      <c r="G1282" s="105"/>
    </row>
    <row r="1283" spans="1:7" s="58" customFormat="1">
      <c r="A1283" s="105"/>
      <c r="B1283" s="105"/>
      <c r="C1283" s="105"/>
      <c r="D1283" s="105"/>
      <c r="E1283" s="105"/>
      <c r="F1283" s="105"/>
      <c r="G1283" s="105"/>
    </row>
    <row r="1284" spans="1:7" s="58" customFormat="1">
      <c r="A1284" s="105"/>
      <c r="B1284" s="105"/>
      <c r="C1284" s="105"/>
      <c r="D1284" s="105"/>
      <c r="E1284" s="105"/>
      <c r="F1284" s="105"/>
      <c r="G1284" s="105"/>
    </row>
    <row r="1285" spans="1:7" s="58" customFormat="1">
      <c r="A1285" s="105"/>
      <c r="B1285" s="105"/>
      <c r="C1285" s="105"/>
      <c r="D1285" s="105"/>
      <c r="E1285" s="105"/>
      <c r="F1285" s="105"/>
      <c r="G1285" s="105"/>
    </row>
    <row r="1286" spans="1:7" s="58" customFormat="1">
      <c r="A1286" s="105"/>
      <c r="B1286" s="105"/>
      <c r="C1286" s="105"/>
      <c r="D1286" s="105"/>
      <c r="E1286" s="105"/>
      <c r="F1286" s="105"/>
      <c r="G1286" s="105"/>
    </row>
    <row r="1287" spans="1:7" s="58" customFormat="1">
      <c r="A1287" s="105"/>
      <c r="B1287" s="105"/>
      <c r="C1287" s="105"/>
      <c r="D1287" s="105"/>
      <c r="E1287" s="105"/>
      <c r="F1287" s="105"/>
      <c r="G1287" s="105"/>
    </row>
    <row r="1288" spans="1:7" s="58" customFormat="1">
      <c r="A1288" s="105"/>
      <c r="B1288" s="105"/>
      <c r="C1288" s="105"/>
      <c r="D1288" s="105"/>
      <c r="E1288" s="105"/>
      <c r="F1288" s="105"/>
      <c r="G1288" s="105"/>
    </row>
    <row r="1289" spans="1:7" s="58" customFormat="1">
      <c r="A1289" s="105"/>
      <c r="B1289" s="105"/>
      <c r="C1289" s="105"/>
      <c r="D1289" s="105"/>
      <c r="E1289" s="105"/>
      <c r="F1289" s="105"/>
      <c r="G1289" s="105"/>
    </row>
    <row r="1290" spans="1:7" s="58" customFormat="1">
      <c r="A1290" s="105"/>
      <c r="B1290" s="105"/>
      <c r="C1290" s="105"/>
      <c r="D1290" s="105"/>
      <c r="E1290" s="105"/>
      <c r="F1290" s="105"/>
      <c r="G1290" s="105"/>
    </row>
    <row r="1291" spans="1:7" s="58" customFormat="1">
      <c r="A1291" s="105"/>
      <c r="B1291" s="105"/>
      <c r="C1291" s="105"/>
      <c r="D1291" s="105"/>
      <c r="E1291" s="105"/>
      <c r="F1291" s="105"/>
      <c r="G1291" s="105"/>
    </row>
    <row r="1292" spans="1:7" s="58" customFormat="1">
      <c r="A1292" s="105"/>
      <c r="B1292" s="105"/>
      <c r="C1292" s="105"/>
      <c r="D1292" s="105"/>
      <c r="E1292" s="105"/>
      <c r="F1292" s="105"/>
      <c r="G1292" s="105"/>
    </row>
    <row r="1293" spans="1:7" s="58" customFormat="1">
      <c r="A1293" s="105"/>
      <c r="B1293" s="105"/>
      <c r="C1293" s="105"/>
      <c r="D1293" s="105"/>
      <c r="E1293" s="105"/>
      <c r="F1293" s="105"/>
      <c r="G1293" s="105"/>
    </row>
    <row r="1294" spans="1:7" s="58" customFormat="1">
      <c r="A1294" s="105"/>
      <c r="B1294" s="105"/>
      <c r="C1294" s="105"/>
      <c r="D1294" s="105"/>
      <c r="E1294" s="105"/>
      <c r="F1294" s="105"/>
      <c r="G1294" s="105"/>
    </row>
    <row r="1295" spans="1:7" s="58" customFormat="1">
      <c r="A1295" s="105"/>
      <c r="B1295" s="105"/>
      <c r="C1295" s="105"/>
      <c r="D1295" s="105"/>
      <c r="E1295" s="105"/>
      <c r="F1295" s="105"/>
      <c r="G1295" s="105"/>
    </row>
    <row r="1296" spans="1:7" s="58" customFormat="1">
      <c r="A1296" s="105"/>
      <c r="B1296" s="105"/>
      <c r="C1296" s="105"/>
      <c r="D1296" s="105"/>
      <c r="E1296" s="105"/>
      <c r="F1296" s="105"/>
      <c r="G1296" s="105"/>
    </row>
    <row r="1297" spans="1:7" s="58" customFormat="1">
      <c r="A1297" s="105"/>
      <c r="B1297" s="105"/>
      <c r="C1297" s="105"/>
      <c r="D1297" s="105"/>
      <c r="E1297" s="105"/>
      <c r="F1297" s="105"/>
      <c r="G1297" s="105"/>
    </row>
    <row r="1298" spans="1:7" s="58" customFormat="1">
      <c r="A1298" s="105"/>
      <c r="B1298" s="105"/>
      <c r="C1298" s="105"/>
      <c r="D1298" s="105"/>
      <c r="E1298" s="105"/>
      <c r="F1298" s="105"/>
      <c r="G1298" s="105"/>
    </row>
    <row r="1299" spans="1:7" s="58" customFormat="1">
      <c r="A1299" s="105"/>
      <c r="B1299" s="105"/>
      <c r="C1299" s="105"/>
      <c r="D1299" s="105"/>
      <c r="E1299" s="105"/>
      <c r="F1299" s="105"/>
      <c r="G1299" s="105"/>
    </row>
    <row r="1300" spans="1:7" s="58" customFormat="1">
      <c r="A1300" s="105"/>
      <c r="B1300" s="105"/>
      <c r="C1300" s="105"/>
      <c r="D1300" s="105"/>
      <c r="E1300" s="105"/>
      <c r="F1300" s="105"/>
      <c r="G1300" s="105"/>
    </row>
    <row r="1301" spans="1:7" s="58" customFormat="1">
      <c r="A1301" s="105"/>
      <c r="B1301" s="105"/>
      <c r="C1301" s="105"/>
      <c r="D1301" s="105"/>
      <c r="E1301" s="105"/>
      <c r="F1301" s="105"/>
      <c r="G1301" s="105"/>
    </row>
    <row r="1302" spans="1:7" s="58" customFormat="1">
      <c r="A1302" s="105"/>
      <c r="B1302" s="105"/>
      <c r="C1302" s="105"/>
      <c r="D1302" s="105"/>
      <c r="E1302" s="105"/>
      <c r="F1302" s="105"/>
      <c r="G1302" s="105"/>
    </row>
    <row r="1303" spans="1:7" s="58" customFormat="1">
      <c r="A1303" s="105"/>
      <c r="B1303" s="105"/>
      <c r="C1303" s="105"/>
      <c r="D1303" s="105"/>
      <c r="E1303" s="105"/>
      <c r="F1303" s="105"/>
      <c r="G1303" s="105"/>
    </row>
    <row r="1304" spans="1:7" s="58" customFormat="1">
      <c r="A1304" s="105"/>
      <c r="B1304" s="105"/>
      <c r="C1304" s="105"/>
      <c r="D1304" s="105"/>
      <c r="E1304" s="105"/>
      <c r="F1304" s="105"/>
      <c r="G1304" s="105"/>
    </row>
    <row r="1305" spans="1:7" s="58" customFormat="1">
      <c r="A1305" s="105"/>
      <c r="B1305" s="105"/>
      <c r="C1305" s="105"/>
      <c r="D1305" s="105"/>
      <c r="E1305" s="105"/>
      <c r="F1305" s="105"/>
      <c r="G1305" s="105"/>
    </row>
    <row r="1306" spans="1:7" s="58" customFormat="1">
      <c r="A1306" s="105"/>
      <c r="B1306" s="105"/>
      <c r="C1306" s="105"/>
      <c r="D1306" s="105"/>
      <c r="E1306" s="105"/>
      <c r="F1306" s="105"/>
      <c r="G1306" s="105"/>
    </row>
    <row r="1307" spans="1:7" s="58" customFormat="1">
      <c r="A1307" s="105"/>
      <c r="B1307" s="105"/>
      <c r="C1307" s="105"/>
      <c r="D1307" s="105"/>
      <c r="E1307" s="105"/>
      <c r="F1307" s="105"/>
      <c r="G1307" s="105"/>
    </row>
    <row r="1308" spans="1:7" s="58" customFormat="1">
      <c r="A1308" s="105"/>
      <c r="B1308" s="105"/>
      <c r="C1308" s="105"/>
      <c r="D1308" s="105"/>
      <c r="E1308" s="105"/>
      <c r="F1308" s="105"/>
      <c r="G1308" s="105"/>
    </row>
    <row r="1309" spans="1:7" s="58" customFormat="1">
      <c r="A1309" s="105"/>
      <c r="B1309" s="105"/>
      <c r="C1309" s="105"/>
      <c r="D1309" s="105"/>
      <c r="E1309" s="105"/>
      <c r="F1309" s="105"/>
      <c r="G1309" s="105"/>
    </row>
    <row r="1310" spans="1:7" s="58" customFormat="1">
      <c r="A1310" s="105"/>
      <c r="B1310" s="105"/>
      <c r="C1310" s="105"/>
      <c r="D1310" s="105"/>
      <c r="E1310" s="105"/>
      <c r="F1310" s="105"/>
      <c r="G1310" s="105"/>
    </row>
    <row r="1311" spans="1:7" s="58" customFormat="1">
      <c r="A1311" s="105"/>
      <c r="B1311" s="105"/>
      <c r="C1311" s="105"/>
      <c r="D1311" s="105"/>
      <c r="E1311" s="105"/>
      <c r="F1311" s="105"/>
      <c r="G1311" s="105"/>
    </row>
    <row r="1312" spans="1:7" s="58" customFormat="1">
      <c r="A1312" s="105"/>
      <c r="B1312" s="105"/>
      <c r="C1312" s="105"/>
      <c r="D1312" s="105"/>
      <c r="E1312" s="105"/>
      <c r="F1312" s="105"/>
      <c r="G1312" s="105"/>
    </row>
    <row r="1313" spans="1:7" s="58" customFormat="1">
      <c r="A1313" s="105"/>
      <c r="B1313" s="105"/>
      <c r="C1313" s="105"/>
      <c r="D1313" s="105"/>
      <c r="E1313" s="105"/>
      <c r="F1313" s="105"/>
      <c r="G1313" s="105"/>
    </row>
    <row r="1314" spans="1:7" s="58" customFormat="1">
      <c r="A1314" s="105"/>
      <c r="B1314" s="105"/>
      <c r="C1314" s="105"/>
      <c r="D1314" s="105"/>
      <c r="E1314" s="105"/>
      <c r="F1314" s="105"/>
      <c r="G1314" s="105"/>
    </row>
    <row r="1315" spans="1:7" s="58" customFormat="1">
      <c r="A1315" s="105"/>
      <c r="B1315" s="105"/>
      <c r="C1315" s="105"/>
      <c r="D1315" s="105"/>
      <c r="E1315" s="105"/>
      <c r="F1315" s="105"/>
      <c r="G1315" s="105"/>
    </row>
    <row r="1316" spans="1:7" s="58" customFormat="1">
      <c r="A1316" s="105"/>
      <c r="B1316" s="105"/>
      <c r="C1316" s="105"/>
      <c r="D1316" s="105"/>
      <c r="E1316" s="105"/>
      <c r="F1316" s="105"/>
      <c r="G1316" s="105"/>
    </row>
    <row r="1317" spans="1:7" s="58" customFormat="1">
      <c r="A1317" s="105"/>
      <c r="B1317" s="105"/>
      <c r="C1317" s="105"/>
      <c r="D1317" s="105"/>
      <c r="E1317" s="105"/>
      <c r="F1317" s="105"/>
      <c r="G1317" s="105"/>
    </row>
    <row r="1318" spans="1:7" s="58" customFormat="1">
      <c r="A1318" s="105"/>
      <c r="B1318" s="105"/>
      <c r="C1318" s="105"/>
      <c r="D1318" s="105"/>
      <c r="E1318" s="105"/>
      <c r="F1318" s="105"/>
      <c r="G1318" s="105"/>
    </row>
    <row r="1319" spans="1:7" s="58" customFormat="1">
      <c r="A1319" s="105"/>
      <c r="B1319" s="105"/>
      <c r="C1319" s="105"/>
      <c r="D1319" s="105"/>
      <c r="E1319" s="105"/>
      <c r="F1319" s="105"/>
      <c r="G1319" s="105"/>
    </row>
    <row r="1320" spans="1:7" s="58" customFormat="1">
      <c r="A1320" s="105"/>
      <c r="B1320" s="105"/>
      <c r="C1320" s="105"/>
      <c r="D1320" s="105"/>
      <c r="E1320" s="105"/>
      <c r="F1320" s="105"/>
      <c r="G1320" s="105"/>
    </row>
    <row r="1321" spans="1:7" s="58" customFormat="1">
      <c r="A1321" s="105"/>
      <c r="B1321" s="105"/>
      <c r="C1321" s="105"/>
      <c r="D1321" s="105"/>
      <c r="E1321" s="105"/>
      <c r="F1321" s="105"/>
      <c r="G1321" s="105"/>
    </row>
    <row r="1322" spans="1:7" s="58" customFormat="1">
      <c r="A1322" s="105"/>
      <c r="B1322" s="105"/>
      <c r="C1322" s="105"/>
      <c r="D1322" s="105"/>
      <c r="E1322" s="105"/>
      <c r="F1322" s="105"/>
      <c r="G1322" s="105"/>
    </row>
    <row r="1323" spans="1:7" s="58" customFormat="1">
      <c r="A1323" s="105"/>
      <c r="B1323" s="105"/>
      <c r="C1323" s="105"/>
      <c r="D1323" s="105"/>
      <c r="E1323" s="105"/>
      <c r="F1323" s="105"/>
      <c r="G1323" s="105"/>
    </row>
    <row r="1324" spans="1:7" s="58" customFormat="1">
      <c r="A1324" s="105"/>
      <c r="B1324" s="105"/>
      <c r="C1324" s="105"/>
      <c r="D1324" s="105"/>
      <c r="E1324" s="105"/>
      <c r="F1324" s="105"/>
      <c r="G1324" s="105"/>
    </row>
    <row r="1325" spans="1:7" s="58" customFormat="1">
      <c r="A1325" s="105"/>
      <c r="B1325" s="105"/>
      <c r="C1325" s="105"/>
      <c r="D1325" s="105"/>
      <c r="E1325" s="105"/>
      <c r="F1325" s="105"/>
      <c r="G1325" s="105"/>
    </row>
    <row r="1326" spans="1:7" s="58" customFormat="1">
      <c r="A1326" s="105"/>
      <c r="B1326" s="105"/>
      <c r="C1326" s="105"/>
      <c r="D1326" s="105"/>
      <c r="E1326" s="105"/>
      <c r="F1326" s="105"/>
      <c r="G1326" s="105"/>
    </row>
    <row r="1327" spans="1:7" s="58" customFormat="1">
      <c r="A1327" s="105"/>
      <c r="B1327" s="105"/>
      <c r="C1327" s="105"/>
      <c r="D1327" s="105"/>
      <c r="E1327" s="105"/>
      <c r="F1327" s="105"/>
      <c r="G1327" s="105"/>
    </row>
    <row r="1328" spans="1:7" s="58" customFormat="1">
      <c r="A1328" s="105"/>
      <c r="B1328" s="105"/>
      <c r="C1328" s="105"/>
      <c r="D1328" s="105"/>
      <c r="E1328" s="105"/>
      <c r="F1328" s="105"/>
      <c r="G1328" s="105"/>
    </row>
    <row r="1329" spans="1:7" s="58" customFormat="1">
      <c r="A1329" s="105"/>
      <c r="B1329" s="105"/>
      <c r="C1329" s="105"/>
      <c r="D1329" s="105"/>
      <c r="E1329" s="105"/>
      <c r="F1329" s="105"/>
      <c r="G1329" s="105"/>
    </row>
    <row r="1330" spans="1:7" s="58" customFormat="1">
      <c r="A1330" s="105"/>
      <c r="B1330" s="105"/>
      <c r="C1330" s="105"/>
      <c r="D1330" s="105"/>
      <c r="E1330" s="105"/>
      <c r="F1330" s="105"/>
      <c r="G1330" s="105"/>
    </row>
    <row r="1331" spans="1:7" s="58" customFormat="1">
      <c r="A1331" s="105"/>
      <c r="B1331" s="105"/>
      <c r="C1331" s="105"/>
      <c r="D1331" s="105"/>
      <c r="E1331" s="105"/>
      <c r="F1331" s="105"/>
      <c r="G1331" s="105"/>
    </row>
    <row r="1332" spans="1:7" s="58" customFormat="1">
      <c r="A1332" s="105"/>
      <c r="B1332" s="105"/>
      <c r="C1332" s="105"/>
      <c r="D1332" s="105"/>
      <c r="E1332" s="105"/>
      <c r="F1332" s="105"/>
      <c r="G1332" s="105"/>
    </row>
    <row r="1333" spans="1:7" s="58" customFormat="1">
      <c r="A1333" s="105"/>
      <c r="B1333" s="105"/>
      <c r="C1333" s="105"/>
      <c r="D1333" s="105"/>
      <c r="E1333" s="105"/>
      <c r="F1333" s="105"/>
      <c r="G1333" s="105"/>
    </row>
    <row r="1334" spans="1:7" s="58" customFormat="1">
      <c r="A1334" s="105"/>
      <c r="B1334" s="105"/>
      <c r="C1334" s="105"/>
      <c r="D1334" s="105"/>
      <c r="E1334" s="105"/>
      <c r="F1334" s="105"/>
      <c r="G1334" s="105"/>
    </row>
    <row r="1335" spans="1:7" s="58" customFormat="1">
      <c r="A1335" s="105"/>
      <c r="B1335" s="105"/>
      <c r="C1335" s="105"/>
      <c r="D1335" s="105"/>
      <c r="E1335" s="105"/>
      <c r="F1335" s="105"/>
      <c r="G1335" s="105"/>
    </row>
    <row r="1336" spans="1:7" s="58" customFormat="1">
      <c r="A1336" s="105"/>
      <c r="B1336" s="105"/>
      <c r="C1336" s="105"/>
      <c r="D1336" s="105"/>
      <c r="E1336" s="105"/>
      <c r="F1336" s="105"/>
      <c r="G1336" s="105"/>
    </row>
    <row r="1337" spans="1:7" s="58" customFormat="1">
      <c r="A1337" s="105"/>
      <c r="B1337" s="105"/>
      <c r="C1337" s="105"/>
      <c r="D1337" s="105"/>
      <c r="E1337" s="105"/>
      <c r="F1337" s="105"/>
      <c r="G1337" s="105"/>
    </row>
    <row r="1338" spans="1:7" s="58" customFormat="1">
      <c r="A1338" s="105"/>
      <c r="B1338" s="105"/>
      <c r="C1338" s="105"/>
      <c r="D1338" s="105"/>
      <c r="E1338" s="105"/>
      <c r="F1338" s="105"/>
      <c r="G1338" s="105"/>
    </row>
    <row r="1339" spans="1:7" s="58" customFormat="1">
      <c r="A1339" s="105"/>
      <c r="B1339" s="105"/>
      <c r="C1339" s="105"/>
      <c r="D1339" s="105"/>
      <c r="E1339" s="105"/>
      <c r="F1339" s="105"/>
      <c r="G1339" s="105"/>
    </row>
    <row r="1340" spans="1:7" s="58" customFormat="1">
      <c r="A1340" s="105"/>
      <c r="B1340" s="105"/>
      <c r="C1340" s="105"/>
      <c r="D1340" s="105"/>
      <c r="E1340" s="105"/>
      <c r="F1340" s="105"/>
      <c r="G1340" s="105"/>
    </row>
    <row r="1341" spans="1:7" s="58" customFormat="1">
      <c r="A1341" s="105"/>
      <c r="B1341" s="105"/>
      <c r="C1341" s="105"/>
      <c r="D1341" s="105"/>
      <c r="E1341" s="105"/>
      <c r="F1341" s="105"/>
      <c r="G1341" s="105"/>
    </row>
    <row r="1342" spans="1:7" s="58" customFormat="1">
      <c r="A1342" s="105"/>
      <c r="B1342" s="105"/>
      <c r="C1342" s="105"/>
      <c r="D1342" s="105"/>
      <c r="E1342" s="105"/>
      <c r="F1342" s="105"/>
      <c r="G1342" s="105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2024-02-21T08:23:39Z</cp:lastPrinted>
  <dcterms:created xsi:type="dcterms:W3CDTF">2006-01-06T19:59:33Z</dcterms:created>
  <dcterms:modified xsi:type="dcterms:W3CDTF">2024-02-21T08:24:05Z</dcterms:modified>
</cp:coreProperties>
</file>