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3311BA0-7997-4090-B1D3-12E64CB0190F}" xr6:coauthVersionLast="47" xr6:coauthVersionMax="47" xr10:uidLastSave="{00000000-0000-0000-0000-000000000000}"/>
  <bookViews>
    <workbookView xWindow="-28920" yWindow="-120" windowWidth="29040" windowHeight="15840" activeTab="3"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Invoice!$A$1:$K$42</definedName>
    <definedName name="_xlnm.Print_Area" localSheetId="2">'Shipping Invoice'!$A$1:$L$35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7" l="1"/>
  <c r="E25" i="6"/>
  <c r="E23" i="6"/>
  <c r="E22" i="6"/>
  <c r="E21" i="6"/>
  <c r="E19" i="6"/>
  <c r="K14" i="7"/>
  <c r="K17" i="7"/>
  <c r="K10" i="7"/>
  <c r="I30" i="7"/>
  <c r="B29" i="7"/>
  <c r="I29" i="7"/>
  <c r="B28" i="7"/>
  <c r="I28" i="7"/>
  <c r="I27" i="7"/>
  <c r="I26" i="7"/>
  <c r="I24" i="7"/>
  <c r="B23" i="7"/>
  <c r="I23" i="7"/>
  <c r="B22" i="7"/>
  <c r="I22" i="7"/>
  <c r="I25" i="7"/>
  <c r="N1" i="6"/>
  <c r="E24" i="6" s="1"/>
  <c r="F1002" i="6"/>
  <c r="F1001" i="6"/>
  <c r="D26" i="6"/>
  <c r="B30" i="7" s="1"/>
  <c r="D25" i="6"/>
  <c r="D24" i="6"/>
  <c r="D23" i="6"/>
  <c r="B27" i="7" s="1"/>
  <c r="K27" i="7" s="1"/>
  <c r="D22" i="6"/>
  <c r="B26" i="7" s="1"/>
  <c r="D21" i="6"/>
  <c r="B25" i="7" s="1"/>
  <c r="D20" i="6"/>
  <c r="B24" i="7" s="1"/>
  <c r="K24" i="7" s="1"/>
  <c r="D19" i="6"/>
  <c r="D18" i="6"/>
  <c r="G3" i="6"/>
  <c r="I30" i="5"/>
  <c r="I29" i="5"/>
  <c r="I28" i="5"/>
  <c r="I27" i="5"/>
  <c r="I26" i="5"/>
  <c r="I25" i="5"/>
  <c r="I24" i="5"/>
  <c r="I23" i="5"/>
  <c r="I22" i="5"/>
  <c r="J30" i="2"/>
  <c r="J29" i="2"/>
  <c r="J28" i="2"/>
  <c r="J27" i="2"/>
  <c r="J26" i="2"/>
  <c r="J25" i="2"/>
  <c r="J24" i="2"/>
  <c r="J23" i="2"/>
  <c r="J31" i="2" s="1"/>
  <c r="J22" i="2"/>
  <c r="A1007" i="6"/>
  <c r="A1006" i="6"/>
  <c r="A1005" i="6"/>
  <c r="F1004" i="6"/>
  <c r="A1004" i="6"/>
  <c r="A1003" i="6"/>
  <c r="A1002" i="6"/>
  <c r="A1001" i="6"/>
  <c r="K29" i="7" l="1"/>
  <c r="K22" i="7"/>
  <c r="K31" i="7" s="1"/>
  <c r="K34" i="7" s="1"/>
  <c r="K25" i="7"/>
  <c r="K30" i="7"/>
  <c r="K26" i="7"/>
  <c r="K23" i="7"/>
  <c r="K28" i="7"/>
  <c r="E20" i="6"/>
  <c r="E26" i="6"/>
  <c r="E18" i="6"/>
  <c r="J34" i="2"/>
  <c r="B31" i="7"/>
  <c r="M11" i="6"/>
  <c r="I38"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7" i="2" s="1"/>
  <c r="I41" i="2" l="1"/>
  <c r="I39" i="2" s="1"/>
  <c r="I42" i="2"/>
  <c r="I4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<sst xmlns="http://schemas.openxmlformats.org/spreadsheetml/2006/main" count="1989" uniqueCount="731">
  <si>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</si>
  <si>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</si>
  <si>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</si>
  <si>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</si>
  <si>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</si>
  <si>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</si>
  <si>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</si>
  <si>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</si>
  <si>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</si>
  <si>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</si>
  <si>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</si>
  <si>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</si>
  <si>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</si>
  <si>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</si>
  <si>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</si>
  <si>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</si>
  <si>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</si>
  <si>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</si>
  <si>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</si>
  <si>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</si>
  <si>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</si>
  <si>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</si>
  <si>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</si>
  <si>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</si>
  <si>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</si>
  <si>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</si>
  <si>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</si>
  <si>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</si>
  <si>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</si>
  <si>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</si>
  <si>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</si>
  <si>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</si>
  <si>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</si>
  <si>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</si>
  <si>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</si>
  <si>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</si>
  <si>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</si>
  <si>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</si>
  <si>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</si>
  <si>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</si>
  <si>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</si>
  <si>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</si>
  <si>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</si>
  <si>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</si>
  <si>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</si>
  <si>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</si>
  <si>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</si>
  <si>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</si>
  <si>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</si>
  <si>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</si>
  <si>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</si>
  <si>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</si>
  <si>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</si>
  <si>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</si>
  <si>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</si>
  <si>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</si>
  <si>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</si>
  <si>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</si>
  <si>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</si>
  <si>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</si>
  <si>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</si>
  <si>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</si>
  <si>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</si>
  <si>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</si>
  <si>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</si>
  <si>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</si>
  <si>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</si>
  <si>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</si>
  <si>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</si>
  <si>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</si>
  <si>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</si>
  <si>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</si>
  <si>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</si>
  <si>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</si>
  <si>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</si>
  <si>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</si>
  <si>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</si>
  <si>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</si>
  <si>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</si>
  <si>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</si>
  <si>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</si>
  <si>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</si>
  <si>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</si>
  <si>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</si>
  <si>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</si>
  <si>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</si>
  <si>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</si>
  <si>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</si>
  <si>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</si>
  <si>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</si>
  <si>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</si>
  <si>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</si>
  <si>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</si>
  <si>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</si>
  <si>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</si>
  <si>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</si>
  <si>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</si>
  <si>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</si>
  <si>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</si>
  <si>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</si>
  <si>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</si>
  <si>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</si>
  <si>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</si>
  <si>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</si>
  <si>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</si>
  <si>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</si>
  <si>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</si>
  <si>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</si>
  <si>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</si>
  <si>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</si>
  <si>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</si>
  <si>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</si>
  <si>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</si>
  <si>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</si>
  <si>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</si>
  <si>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</si>
  <si>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</si>
  <si>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</si>
  <si>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</si>
  <si>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</si>
  <si>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</si>
  <si>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</si>
  <si>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</si>
  <si>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</si>
  <si>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</si>
  <si>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</si>
  <si>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</si>
  <si>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</si>
  <si>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</si>
  <si>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</si>
  <si>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</si>
  <si>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</si>
  <si>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</si>
  <si>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</si>
  <si>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</si>
  <si>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</si>
  <si>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</si>
  <si>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</si>
  <si>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</si>
  <si>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</si>
  <si>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</si>
  <si>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</si>
  <si>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</si>
  <si>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</si>
  <si>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</si>
  <si>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</si>
  <si>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</si>
  <si>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</si>
  <si>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</si>
  <si>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</si>
  <si>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</si>
  <si>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</si>
  <si>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</si>
  <si>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</si>
  <si>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</si>
  <si>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</si>
  <si>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</si>
  <si>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</si>
  <si>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</si>
  <si>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</si>
  <si>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</si>
  <si>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</si>
  <si>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</si>
  <si>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</si>
  <si>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</si>
  <si>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</si>
  <si>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</si>
  <si>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</si>
  <si>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</si>
  <si>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</si>
  <si>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</si>
  <si>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</si>
  <si>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</si>
  <si>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</si>
  <si>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</si>
  <si>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</si>
  <si>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</si>
  <si>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</si>
  <si>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</si>
  <si>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</si>
  <si>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</si>
  <si>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</si>
  <si>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</si>
  <si>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</si>
  <si>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</si>
  <si>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</si>
  <si>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</si>
  <si>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</si>
  <si>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</si>
  <si>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</si>
  <si>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</si>
  <si>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</si>
  <si>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</si>
  <si>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</si>
  <si>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</si>
  <si>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</si>
  <si>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</si>
  <si>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</si>
  <si>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</si>
  <si>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</si>
  <si>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</si>
  <si>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</si>
  <si>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</si>
  <si>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</si>
  <si>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</si>
  <si>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</si>
  <si>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</si>
  <si>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</si>
  <si>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</si>
  <si>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</si>
  <si>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</si>
  <si>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</si>
  <si>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</si>
  <si>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</si>
  <si>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</si>
  <si>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</si>
  <si>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</si>
  <si>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</si>
  <si>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</si>
  <si>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</si>
  <si>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</si>
  <si>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</si>
  <si>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</si>
  <si>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</si>
  <si>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</si>
  <si>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</si>
  <si>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</si>
  <si>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</si>
  <si>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</si>
  <si>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</si>
  <si>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</si>
  <si>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</si>
  <si>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</si>
  <si>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</si>
  <si>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</si>
  <si>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</si>
  <si>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</si>
  <si>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</si>
  <si>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</si>
  <si>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</si>
  <si>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</si>
  <si>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</si>
  <si>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</si>
  <si>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</si>
  <si>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</si>
  <si>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</si>
  <si>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</si>
  <si>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</si>
  <si>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</si>
  <si>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</si>
  <si>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</si>
  <si>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</si>
  <si>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</si>
  <si>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</si>
  <si>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</si>
  <si>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</si>
  <si>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</si>
  <si>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</si>
  <si>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</si>
  <si>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</si>
  <si>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</si>
  <si>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</si>
  <si>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</si>
  <si>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</si>
  <si>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</si>
  <si>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</si>
  <si>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</si>
  <si>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</si>
  <si>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</si>
  <si>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</si>
  <si>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</si>
  <si>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</si>
  <si>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</si>
  <si>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</si>
  <si>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</si>
  <si>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</si>
  <si>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</si>
  <si>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</si>
  <si>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</si>
  <si>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</si>
  <si>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</si>
  <si>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</si>
  <si>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</si>
  <si>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</si>
  <si>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</si>
  <si>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</si>
  <si>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</si>
  <si>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</si>
  <si>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</si>
  <si>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</si>
  <si>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</si>
  <si>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</si>
  <si>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</si>
  <si>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</si>
  <si>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</si>
  <si>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</si>
  <si>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</si>
  <si>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</si>
  <si>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</si>
  <si>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</si>
  <si>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</si>
  <si>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</si>
  <si>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</si>
  <si>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</si>
  <si>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</si>
  <si>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</si>
  <si>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</si>
  <si>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</si>
  <si>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</si>
  <si>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</si>
  <si>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</si>
  <si>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</si>
  <si>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</si>
  <si>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</si>
  <si>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</si>
  <si>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</si>
  <si>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</si>
  <si>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</si>
  <si>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</si>
  <si>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</si>
  <si>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</si>
  <si>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</si>
  <si>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</si>
  <si>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</si>
  <si>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</si>
  <si>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</si>
  <si>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</si>
  <si>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</si>
  <si>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</si>
  <si>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</si>
  <si>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</si>
  <si>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</si>
  <si>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</si>
  <si>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</si>
  <si>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</si>
  <si>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</si>
  <si>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</si>
  <si>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</si>
  <si>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</si>
  <si>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</si>
  <si>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</si>
  <si>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</si>
  <si>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</si>
  <si>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</si>
  <si>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</si>
  <si>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</si>
  <si>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</si>
  <si>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</si>
  <si>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</si>
  <si>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</si>
  <si>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</si>
  <si>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</si>
  <si>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</si>
  <si>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</si>
  <si>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</si>
  <si>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</si>
  <si>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</si>
  <si>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</si>
  <si>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</si>
  <si>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</si>
  <si>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</si>
  <si>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</si>
  <si>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</si>
  <si>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</si>
  <si>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</si>
  <si>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</si>
  <si>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</si>
  <si>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</si>
  <si>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</si>
  <si>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</si>
  <si>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</si>
  <si>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</si>
  <si>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</si>
  <si>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</si>
  <si>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</si>
  <si>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</si>
  <si>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</si>
  <si>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</si>
  <si>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</si>
  <si>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</si>
  <si>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</si>
  <si>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</si>
  <si>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</si>
  <si>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</si>
  <si>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</si>
  <si>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</si>
  <si>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</si>
  <si>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</si>
  <si>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</si>
  <si>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</si>
  <si>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</si>
  <si>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</si>
  <si>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</si>
  <si>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</si>
  <si>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</si>
  <si>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</si>
  <si>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</si>
  <si>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</si>
  <si>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</si>
  <si>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</si>
  <si>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</si>
  <si>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</si>
  <si>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</si>
  <si>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</si>
  <si>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</si>
  <si>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</si>
  <si>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</si>
  <si>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</si>
  <si>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</si>
  <si>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</si>
  <si>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</si>
  <si>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</si>
  <si>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</si>
  <si>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</si>
  <si>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</si>
  <si>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</si>
  <si>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</si>
  <si>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</si>
  <si>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</si>
  <si>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</si>
  <si>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</si>
  <si>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</si>
  <si>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</si>
  <si>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</si>
  <si>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</si>
  <si>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</si>
  <si>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</si>
  <si>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</si>
  <si>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</si>
  <si>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</si>
  <si>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</si>
  <si>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</si>
  <si>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</si>
  <si>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</si>
  <si>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</si>
  <si>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</si>
  <si>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</si>
  <si>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</si>
  <si>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</si>
  <si>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</si>
  <si>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</si>
  <si>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</si>
  <si>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</si>
  <si>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</si>
  <si>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</si>
  <si>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</si>
  <si>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</si>
  <si>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</si>
  <si>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</si>
  <si>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</si>
  <si>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</si>
  <si>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</si>
  <si>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</si>
  <si>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</si>
  <si>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</si>
  <si>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</si>
  <si>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</si>
  <si>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</si>
  <si>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</si>
  <si>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</si>
  <si>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</si>
  <si>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</si>
  <si>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</si>
  <si>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</si>
  <si>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</si>
  <si>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</si>
  <si>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</si>
  <si>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</si>
  <si>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</si>
  <si>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</si>
  <si>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</si>
  <si>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</si>
  <si>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</si>
  <si>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</si>
  <si>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</si>
  <si>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</si>
  <si>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</si>
  <si>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</si>
  <si>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</si>
  <si>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</si>
  <si>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</si>
  <si>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</si>
  <si>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</si>
  <si>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</si>
  <si>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</si>
  <si>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</si>
  <si>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</si>
  <si>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</si>
  <si>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</si>
  <si>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</si>
  <si>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</si>
  <si>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</si>
  <si>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</si>
  <si>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</si>
  <si>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</si>
  <si>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</si>
  <si>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</si>
  <si>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</si>
  <si>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</si>
  <si>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</si>
  <si>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</si>
  <si>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</si>
  <si>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</si>
  <si>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</si>
  <si>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</si>
  <si>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</si>
  <si>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</si>
  <si>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</si>
  <si>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</si>
  <si>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</si>
  <si>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</si>
  <si>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</si>
  <si>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</si>
  <si>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</si>
  <si>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</si>
  <si>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</si>
  <si>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</si>
  <si>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</si>
  <si>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</si>
  <si>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</si>
  <si>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</si>
  <si>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</si>
  <si>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</si>
  <si>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</si>
  <si>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</si>
  <si>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</si>
  <si>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</si>
  <si>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</si>
  <si>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</si>
  <si>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</si>
  <si>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</si>
  <si>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</si>
  <si>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</si>
  <si>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</si>
  <si>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</si>
  <si>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</si>
  <si>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</si>
  <si>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</si>
  <si>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</si>
  <si>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</si>
  <si>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</si>
  <si>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</si>
  <si>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</si>
  <si>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</si>
  <si>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</si>
  <si>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</si>
  <si>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</si>
  <si>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</si>
  <si>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</si>
  <si>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</si>
  <si>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</si>
  <si>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</si>
  <si>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</si>
  <si>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</si>
  <si>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</si>
  <si>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</si>
  <si>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</si>
  <si>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</si>
  <si>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</si>
  <si>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</si>
  <si>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</si>
  <si>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</si>
  <si>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</si>
  <si>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</si>
  <si>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</si>
  <si>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</si>
  <si>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</si>
  <si>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</si>
  <si>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</si>
  <si>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</si>
  <si>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</si>
  <si>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</si>
  <si>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</si>
  <si>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</si>
  <si>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</si>
  <si>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</si>
  <si>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</si>
  <si>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</si>
  <si>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</si>
  <si>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</si>
  <si>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</si>
  <si>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</si>
  <si>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</si>
  <si>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</si>
  <si>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</si>
  <si>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</si>
  <si>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</si>
  <si>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</si>
  <si>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</si>
  <si>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</si>
  <si>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</si>
  <si>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</si>
  <si>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</si>
  <si>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</si>
  <si>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</si>
  <si>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</si>
  <si>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</si>
  <si>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</si>
  <si>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</si>
  <si>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</si>
  <si>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</si>
  <si>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</si>
  <si>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</si>
  <si>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</si>
  <si>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</si>
  <si>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</si>
  <si>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</si>
  <si>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</si>
  <si>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</si>
  <si>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</si>
  <si>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</si>
  <si>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</si>
  <si>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</si>
  <si>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</si>
  <si>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</si>
  <si>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</si>
  <si>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</si>
  <si>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</si>
  <si>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</si>
  <si>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</si>
  <si>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</si>
  <si>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</si>
  <si>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</si>
  <si>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</si>
  <si>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</si>
  <si>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</si>
  <si>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</si>
  <si>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</si>
  <si>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</si>
  <si>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</si>
  <si>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</si>
  <si>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</si>
  <si>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</si>
  <si>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</si>
  <si>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</si>
  <si>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</si>
  <si>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</si>
  <si>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</si>
  <si>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</si>
  <si>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</si>
  <si>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</si>
  <si>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</si>
  <si>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</si>
  <si>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</si>
  <si>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</si>
  <si>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</si>
  <si>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</si>
  <si>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</si>
  <si>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</si>
  <si>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</si>
  <si>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</si>
  <si>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</si>
  <si>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</si>
  <si>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</si>
  <si>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</si>
  <si>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</si>
  <si>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</si>
  <si>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</si>
  <si>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</si>
  <si>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</si>
  <si>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</si>
  <si>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</si>
  <si>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</si>
  <si>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</si>
  <si>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</si>
  <si>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</si>
  <si>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</si>
  <si>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</si>
  <si>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</si>
  <si>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</si>
  <si>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</si>
  <si>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</si>
  <si>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</si>
  <si>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</si>
  <si>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</si>
  <si>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</si>
  <si>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</si>
  <si>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</si>
  <si>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</si>
  <si>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</si>
  <si>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</si>
  <si>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</si>
  <si>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</si>
  <si>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</si>
  <si>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</si>
  <si>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</si>
  <si>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</si>
  <si>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</si>
  <si>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</si>
  <si>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</si>
  <si>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</si>
  <si>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</si>
  <si>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</si>
  <si>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</si>
  <si>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</si>
  <si>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</si>
  <si>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</si>
  <si>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</si>
  <si>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</si>
  <si>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</si>
  <si>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</si>
  <si>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</si>
  <si>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</si>
  <si>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</si>
  <si>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</si>
  <si>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</si>
  <si>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</si>
  <si>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</si>
  <si>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Immythefamilybusinessleicester</t>
  </si>
  <si>
    <t>Imogen Watts</t>
  </si>
  <si>
    <t>44 Branting Hill Avenue</t>
  </si>
  <si>
    <t>LE38GA Leicester</t>
  </si>
  <si>
    <t>United Kingdom</t>
  </si>
  <si>
    <t>Tel: 07713251973</t>
  </si>
  <si>
    <t>Email: imogenw1@hotmail.com</t>
  </si>
  <si>
    <t>BLK465</t>
  </si>
  <si>
    <t>Wholesale silver nose piercing bulk of 1000, 500, 250 or 100 pcs. of 925 sterling silver nose studs, 22g (0.6mm) with a 2mm round crystal top</t>
  </si>
  <si>
    <t>ULBB3</t>
  </si>
  <si>
    <t>Titanium G23 labret, 16g (1.2mm) with a 3mm ball</t>
  </si>
  <si>
    <t>USEGH20</t>
  </si>
  <si>
    <t>High polished titanium G23 hinged segment ring, 0.8mm (20g)</t>
  </si>
  <si>
    <t>XUJB3</t>
  </si>
  <si>
    <t>Pack of 2 pcs. of 3mm high polished titanium G23 balls with bezel set color crystals - threading 1.2mm (16g)</t>
  </si>
  <si>
    <t>BLK465A</t>
  </si>
  <si>
    <t>Two Hundred Thirty Seven and 74 cents GBP</t>
  </si>
  <si>
    <t>Exchange Rate GBP-THB</t>
  </si>
  <si>
    <t>Total Order USD</t>
  </si>
  <si>
    <t>Total Invoice USD</t>
  </si>
  <si>
    <t>Sura</t>
  </si>
  <si>
    <t>Shipping cost to UK via DHL:</t>
  </si>
  <si>
    <t>Eighty Eight and 92 cents GBP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</si>
</sst>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cellStyleXfs>
  <cellXfs count="14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cellXfs>
  <cellStyles count="5320">
    <cellStyle name="Comma 2" xfId="7" xr:uid="{D5D0F92B-4297-4F2C-9EAE-163250C56030}"/>
    <cellStyle name="Comma 2 2" xfId="4756" xr:uid="{2E45188B-0FA5-4286-BE34-6B0772F524B6}"/>
    <cellStyle name="Comma 3" xfId="4289" xr:uid="{82846B56-C432-44D3-AAB8-8F09D85EFAB3}"/>
    <cellStyle name="Comma 3 2" xfId="4757" xr:uid="{0EE780BA-5097-456C-83B5-AF7E330C1B16}"/>
    <cellStyle name="Currency 10" xfId="8" xr:uid="{03388AED-D363-4E15-A562-8DDE85520E8F}"/>
    <cellStyle name="Currency 10 2" xfId="9" xr:uid="{9EB73E0D-B1FC-4680-9549-711340361B67}"/>
    <cellStyle name="Currency 10 2 2" xfId="3665" xr:uid="{3C663735-B5D6-4898-9C39-D946985E6795}"/>
    <cellStyle name="Currency 10 2 2 2" xfId="4483" xr:uid="{F9CF1A22-FE40-4C30-B30D-D04CE0CE2AB0}"/>
    <cellStyle name="Currency 10 2 3" xfId="4484" xr:uid="{086530B7-B974-4D0F-81D3-720D0CF4C70F}"/>
    <cellStyle name="Currency 10 3" xfId="10" xr:uid="{C2965B9A-E037-4984-B722-C4A1A0F037E0}"/>
    <cellStyle name="Currency 10 3 2" xfId="3666" xr:uid="{35510E2A-9645-4D4F-9307-9E53D103475C}"/>
    <cellStyle name="Currency 10 3 2 2" xfId="4485" xr:uid="{FDE3C1E8-91B8-439B-B36A-CA213B3A8935}"/>
    <cellStyle name="Currency 10 3 3" xfId="4486" xr:uid="{83B947BE-3705-4BCF-A0A7-C93A3BB962DC}"/>
    <cellStyle name="Currency 10 4" xfId="3667" xr:uid="{D8322EDF-B4F4-493E-9F09-5FAF2D72EA20}"/>
    <cellStyle name="Currency 10 4 2" xfId="4487" xr:uid="{D01F8D0B-488A-47FE-804F-018335FB52B0}"/>
    <cellStyle name="Currency 10 5" xfId="4488" xr:uid="{0243E130-722B-4F82-AEEB-27C90018A0BD}"/>
    <cellStyle name="Currency 10 6" xfId="4679" xr:uid="{6EBF3563-47DC-4126-8526-8250DFFACD8D}"/>
    <cellStyle name="Currency 11" xfId="11" xr:uid="{914D46ED-6F18-4BAA-9EED-489927153F15}"/>
    <cellStyle name="Currency 11 2" xfId="12" xr:uid="{49AA512E-552A-407D-AB42-45651A76C2AB}"/>
    <cellStyle name="Currency 11 2 2" xfId="3668" xr:uid="{79D87A9E-6920-4AD9-BA8C-8A33B3C57260}"/>
    <cellStyle name="Currency 11 2 2 2" xfId="4489" xr:uid="{B814EEAD-5B7E-4A18-9696-F26F4C3AC4D1}"/>
    <cellStyle name="Currency 11 2 3" xfId="4490" xr:uid="{47193028-6DFE-4D0F-AFA5-F0D11B80CE0C}"/>
    <cellStyle name="Currency 11 3" xfId="13" xr:uid="{7BA33662-408A-4D88-9C5F-E0C6E3956D0D}"/>
    <cellStyle name="Currency 11 3 2" xfId="3669" xr:uid="{C60440F6-CC86-422A-874E-4525BBD35655}"/>
    <cellStyle name="Currency 11 3 2 2" xfId="4491" xr:uid="{1D84AACD-D836-4878-A411-B8FD6253DF98}"/>
    <cellStyle name="Currency 11 3 3" xfId="4492" xr:uid="{45367D46-FB6D-49EB-B0EC-F2ED59FDA495}"/>
    <cellStyle name="Currency 11 4" xfId="3670" xr:uid="{BA7E9B34-ABFA-4659-BF1A-4DE80DED1D60}"/>
    <cellStyle name="Currency 11 4 2" xfId="4493" xr:uid="{3DCFF35E-FBAD-4DD2-9F91-75C2960C9B69}"/>
    <cellStyle name="Currency 11 5" xfId="4290" xr:uid="{EA68EBDD-EF60-4B54-ACAB-13D4E57BE17F}"/>
    <cellStyle name="Currency 11 5 2" xfId="4494" xr:uid="{C2BD1074-9006-4681-8E95-5F1CCBEEE692}"/>
    <cellStyle name="Currency 11 5 3" xfId="4711" xr:uid="{6C3ABCC9-944F-437A-B32D-22C0DB9AD7BC}"/>
    <cellStyle name="Currency 11 5 3 2" xfId="5316" xr:uid="{640EA8AC-4F4F-467C-B676-45E90FF6EA75}"/>
    <cellStyle name="Currency 11 5 3 3" xfId="4758" xr:uid="{89940D8C-BAF4-4B30-BD18-C87C9D4F03DA}"/>
    <cellStyle name="Currency 11 5 4" xfId="4688" xr:uid="{506CED62-E1E2-41C4-B26E-69B8A3C69574}"/>
    <cellStyle name="Currency 11 6" xfId="4680" xr:uid="{9CCF38FB-3489-4921-A8A5-561123FAE372}"/>
    <cellStyle name="Currency 12" xfId="14" xr:uid="{7E4DE7DC-E737-4225-8C59-F0445801F75B}"/>
    <cellStyle name="Currency 12 2" xfId="15" xr:uid="{BD345E40-ECFF-4D10-B951-399D4EE88865}"/>
    <cellStyle name="Currency 12 2 2" xfId="3671" xr:uid="{B7478EA7-39F3-48CB-B4EC-1E6DA460F445}"/>
    <cellStyle name="Currency 12 2 2 2" xfId="4495" xr:uid="{89B5BFC5-07C8-4628-9DF6-A8A3DD7AC599}"/>
    <cellStyle name="Currency 12 2 3" xfId="4496" xr:uid="{0C547E0F-CB4B-4D69-AB42-95402FC3C635}"/>
    <cellStyle name="Currency 12 3" xfId="3672" xr:uid="{5BA380D0-C9B3-4F1E-947D-AB39E15F2BEC}"/>
    <cellStyle name="Currency 12 3 2" xfId="4497" xr:uid="{DE5A2D0E-DBD6-42F3-9DBD-A9F8FC2093E1}"/>
    <cellStyle name="Currency 12 4" xfId="4498" xr:uid="{A34D8D0F-2F81-4396-B14E-39887E473361}"/>
    <cellStyle name="Currency 13" xfId="16" xr:uid="{97019182-A353-4522-8D31-D4FF36F252CC}"/>
    <cellStyle name="Currency 13 2" xfId="4292" xr:uid="{4844443E-2850-4514-81BA-49E3A66C7D84}"/>
    <cellStyle name="Currency 13 3" xfId="4293" xr:uid="{DBE710A5-4FAB-4054-A770-D411AEEEE11D}"/>
    <cellStyle name="Currency 13 3 2" xfId="4760" xr:uid="{E7D42B6C-E4CB-4D86-A8CD-28B36F144259}"/>
    <cellStyle name="Currency 13 4" xfId="4291" xr:uid="{DC19A78C-FB58-4725-AECD-C6F0D84D7EFC}"/>
    <cellStyle name="Currency 13 5" xfId="4759" xr:uid="{43A4F5CA-6E29-436A-9AD1-DAEF4BCDE5A1}"/>
    <cellStyle name="Currency 14" xfId="17" xr:uid="{A163F2FA-A248-4A24-A931-FF6D9EB4A4A4}"/>
    <cellStyle name="Currency 14 2" xfId="3673" xr:uid="{909AFBFB-EC07-4839-A88D-DF368BEB1230}"/>
    <cellStyle name="Currency 14 2 2" xfId="4499" xr:uid="{2736F04C-C0C0-4C8A-B961-87C816D53B49}"/>
    <cellStyle name="Currency 14 3" xfId="4500" xr:uid="{93A86F4B-08AF-410F-947E-B8722F704EFB}"/>
    <cellStyle name="Currency 15" xfId="4385" xr:uid="{5B649A62-BE24-42E4-B388-0BB9A1C2B7A9}"/>
    <cellStyle name="Currency 17" xfId="4294" xr:uid="{63A7161D-ACA8-43C5-B230-149BB02AE4C5}"/>
    <cellStyle name="Currency 2" xfId="18" xr:uid="{9905768E-555B-49AF-BD11-402ED6191C04}"/>
    <cellStyle name="Currency 2 2" xfId="19" xr:uid="{86A081B1-6547-4C0C-947E-0BE8612BA34E}"/>
    <cellStyle name="Currency 2 2 2" xfId="20" xr:uid="{62A2E345-719F-45C1-A9E3-D30E504A2995}"/>
    <cellStyle name="Currency 2 2 2 2" xfId="21" xr:uid="{4FD85E50-B44D-42EA-A4BD-04E7AE22B31E}"/>
    <cellStyle name="Currency 2 2 2 2 2" xfId="4761" xr:uid="{30A8D701-D089-4599-812F-63C0DBDA0BBA}"/>
    <cellStyle name="Currency 2 2 2 3" xfId="22" xr:uid="{BEF32441-6E65-48F3-BE39-22F268C7E57F}"/>
    <cellStyle name="Currency 2 2 2 3 2" xfId="3674" xr:uid="{F5BB1D3C-05EB-4078-A391-DF4ACFCD4486}"/>
    <cellStyle name="Currency 2 2 2 3 2 2" xfId="4501" xr:uid="{30AA0A93-739B-4B10-AACA-A6BA33D21343}"/>
    <cellStyle name="Currency 2 2 2 3 3" xfId="4502" xr:uid="{318C9EE3-8413-476A-9759-40D305FF6F95}"/>
    <cellStyle name="Currency 2 2 2 4" xfId="3675" xr:uid="{629B58D8-4801-44FF-82ED-6A7ECEB3F5F7}"/>
    <cellStyle name="Currency 2 2 2 4 2" xfId="4503" xr:uid="{551E41BD-97F2-4562-86BB-83A6C961A4C9}"/>
    <cellStyle name="Currency 2 2 2 5" xfId="4504" xr:uid="{304039AC-962F-4916-B403-E77B3F2169B1}"/>
    <cellStyle name="Currency 2 2 3" xfId="3676" xr:uid="{5BD291AE-02B5-42DC-B64B-F4D2BD01C24D}"/>
    <cellStyle name="Currency 2 2 3 2" xfId="4505" xr:uid="{B2D20E42-6370-41A9-BEBA-06A760FF5810}"/>
    <cellStyle name="Currency 2 2 4" xfId="4506" xr:uid="{BD7186E8-0089-4F5A-9F6C-082B240F1122}"/>
    <cellStyle name="Currency 2 3" xfId="23" xr:uid="{A43E5E6D-D451-407A-80C1-CE16404B7410}"/>
    <cellStyle name="Currency 2 3 2" xfId="3677" xr:uid="{011E397B-9EAD-48A0-BD27-3979002D0F9B}"/>
    <cellStyle name="Currency 2 3 2 2" xfId="4507" xr:uid="{54254AF1-1688-4396-9A10-B3EDAAA078C3}"/>
    <cellStyle name="Currency 2 3 3" xfId="4508" xr:uid="{4089CC28-D89A-43B4-A767-41DCD8C13C4A}"/>
    <cellStyle name="Currency 2 4" xfId="3678" xr:uid="{6B8DF59E-A811-4702-AD7B-97D0ED527827}"/>
    <cellStyle name="Currency 2 4 2" xfId="4418" xr:uid="{17EDEC6A-8290-48AA-AACC-23E123C28CE8}"/>
    <cellStyle name="Currency 2 5" xfId="4419" xr:uid="{EFC44FD5-11C4-40EC-BCCE-99E49F94BBCA}"/>
    <cellStyle name="Currency 2 5 2" xfId="4420" xr:uid="{79C12D9C-8279-4BB0-A6BD-41034E655C4A}"/>
    <cellStyle name="Currency 2 6" xfId="4421" xr:uid="{17D170CD-69FF-4947-8584-DC641228878D}"/>
    <cellStyle name="Currency 3" xfId="24" xr:uid="{3B58DB7F-50D7-4882-9A51-AD6576D907ED}"/>
    <cellStyle name="Currency 3 2" xfId="25" xr:uid="{82028946-45D3-45CA-9326-34FDB15427D1}"/>
    <cellStyle name="Currency 3 2 2" xfId="3679" xr:uid="{366C2D07-B552-4FDC-8D09-B5BC695A0063}"/>
    <cellStyle name="Currency 3 2 2 2" xfId="4509" xr:uid="{2C6088FA-1D8D-4F36-8E8D-77386BF39C7E}"/>
    <cellStyle name="Currency 3 2 3" xfId="4510" xr:uid="{9B3AC498-1927-4E30-935F-531D1C693434}"/>
    <cellStyle name="Currency 3 3" xfId="26" xr:uid="{0B96B488-42D5-4CE7-A55E-3B2F82312E9F}"/>
    <cellStyle name="Currency 3 3 2" xfId="3680" xr:uid="{BF8593D9-9C49-4EB3-ABF2-26EB94CF6C63}"/>
    <cellStyle name="Currency 3 3 2 2" xfId="4511" xr:uid="{64D95689-0601-4033-A9D5-FF7E2F0F1C34}"/>
    <cellStyle name="Currency 3 3 3" xfId="4512" xr:uid="{E25FD609-971B-474D-A76C-A9108B02E607}"/>
    <cellStyle name="Currency 3 4" xfId="27" xr:uid="{DED05A5F-3A3B-497B-936A-7D167D1307D3}"/>
    <cellStyle name="Currency 3 4 2" xfId="3681" xr:uid="{13DF9797-1C90-4243-8A31-183AA42A229C}"/>
    <cellStyle name="Currency 3 4 2 2" xfId="4513" xr:uid="{7BF55E92-3E9B-4FE7-8EC2-207727137205}"/>
    <cellStyle name="Currency 3 4 3" xfId="4514" xr:uid="{08D608A2-6FCE-4BBB-B198-E7CC36150A84}"/>
    <cellStyle name="Currency 3 5" xfId="3682" xr:uid="{804E8F80-DF10-41E3-8C99-2DA0A3D6BC99}"/>
    <cellStyle name="Currency 3 5 2" xfId="4515" xr:uid="{B38984D6-0B7F-4C16-806D-EFAC6829C013}"/>
    <cellStyle name="Currency 3 6" xfId="4516" xr:uid="{35402371-1470-44E0-A5C4-99906F657364}"/>
    <cellStyle name="Currency 4" xfId="28" xr:uid="{DDFA22E4-E103-46F9-9869-07188FA1F36D}"/>
    <cellStyle name="Currency 4 2" xfId="29" xr:uid="{DC163262-6197-4A11-843E-67BE016B684A}"/>
    <cellStyle name="Currency 4 2 2" xfId="3683" xr:uid="{5497FF37-9741-4931-91BC-83E069702467}"/>
    <cellStyle name="Currency 4 2 2 2" xfId="4517" xr:uid="{A25169A1-7EC8-4F89-8D43-ACECF9219F40}"/>
    <cellStyle name="Currency 4 2 3" xfId="4518" xr:uid="{158DC265-FAB8-45CC-95BE-B3B0E61BFE94}"/>
    <cellStyle name="Currency 4 3" xfId="30" xr:uid="{03F69D03-2943-4919-B574-71DEEC80A273}"/>
    <cellStyle name="Currency 4 3 2" xfId="3684" xr:uid="{AAB7AA44-3645-4DDD-BA78-852BE408BEC5}"/>
    <cellStyle name="Currency 4 3 2 2" xfId="4519" xr:uid="{837421A7-F232-4EF0-ADA8-642406E670B5}"/>
    <cellStyle name="Currency 4 3 3" xfId="4520" xr:uid="{997ACF60-5D4E-4327-9778-E7193BDA9601}"/>
    <cellStyle name="Currency 4 4" xfId="3685" xr:uid="{9BE6DB92-BDE7-4A19-808D-A5E29A871726}"/>
    <cellStyle name="Currency 4 4 2" xfId="4521" xr:uid="{4707C07A-4ED2-4FCC-A5D4-189D6D274140}"/>
    <cellStyle name="Currency 4 5" xfId="4295" xr:uid="{B69605C8-9261-4437-9CD3-2BE567E20EDA}"/>
    <cellStyle name="Currency 4 5 2" xfId="4522" xr:uid="{FB7FF940-D695-4C46-84A0-AD832C04F17F}"/>
    <cellStyle name="Currency 4 5 3" xfId="4712" xr:uid="{C77EB182-772A-4967-B5E6-4718D7710848}"/>
    <cellStyle name="Currency 4 5 3 2" xfId="5317" xr:uid="{E850B347-09CB-4B3B-A8D1-E7C1A7A04FED}"/>
    <cellStyle name="Currency 4 5 3 3" xfId="4762" xr:uid="{AC13CFF8-EFFA-4845-910A-B1131B70BD22}"/>
    <cellStyle name="Currency 4 5 4" xfId="4689" xr:uid="{4CECDFF7-ED7A-48DF-B329-6EE09962E81A}"/>
    <cellStyle name="Currency 4 6" xfId="4681" xr:uid="{A06B1C4A-FE45-4FC7-840B-67400D96D5EE}"/>
    <cellStyle name="Currency 5" xfId="31" xr:uid="{DE121961-4EC9-47B9-B6AF-7C387953DCF9}"/>
    <cellStyle name="Currency 5 2" xfId="32" xr:uid="{8D5743F4-8A3B-4033-9B3D-C6187FDACC32}"/>
    <cellStyle name="Currency 5 2 2" xfId="3686" xr:uid="{BCFCBF57-8425-4FC5-AF9A-44BFB8C5C069}"/>
    <cellStyle name="Currency 5 2 2 2" xfId="4523" xr:uid="{DC87927C-6261-4367-8F42-DA2F5800D1B5}"/>
    <cellStyle name="Currency 5 2 3" xfId="4524" xr:uid="{18650F41-3365-4B88-9099-B936F317FEA9}"/>
    <cellStyle name="Currency 5 3" xfId="4296" xr:uid="{6BECCB9F-53E4-4E12-A6FF-0B89E844013A}"/>
    <cellStyle name="Currency 5 3 2" xfId="4620" xr:uid="{613CE97B-302E-4995-8409-BF054D8FF26C}"/>
    <cellStyle name="Currency 5 3 2 2" xfId="5307" xr:uid="{5D298DD0-F13D-4FFF-BDEF-077AAF945C2F}"/>
    <cellStyle name="Currency 5 3 2 3" xfId="4764" xr:uid="{7F8F40E4-8FFB-4210-9906-30C84B2D8746}"/>
    <cellStyle name="Currency 5 4" xfId="4763" xr:uid="{95EA51AD-15C1-4E60-A4FC-7973ABCBB2DD}"/>
    <cellStyle name="Currency 6" xfId="33" xr:uid="{518FE6AC-2B34-4DE7-8083-5D8E84AE2409}"/>
    <cellStyle name="Currency 6 2" xfId="3687" xr:uid="{BE4BFC26-4D64-46BB-9436-5797F2AB0A44}"/>
    <cellStyle name="Currency 6 2 2" xfId="4525" xr:uid="{6826DC6D-BCC1-4FAB-A6F1-3F3818F98143}"/>
    <cellStyle name="Currency 6 3" xfId="4297" xr:uid="{E9F1FF32-E935-491B-9A88-494068E7DEB3}"/>
    <cellStyle name="Currency 6 3 2" xfId="4526" xr:uid="{694FE200-009D-4BCF-8FBD-37AFF3CF9D37}"/>
    <cellStyle name="Currency 6 3 3" xfId="4713" xr:uid="{419321E0-F954-49FA-A080-65F7A7079916}"/>
    <cellStyle name="Currency 6 3 3 2" xfId="5318" xr:uid="{222FCA2F-018E-43C4-B07D-601D1602664B}"/>
    <cellStyle name="Currency 6 3 3 3" xfId="4765" xr:uid="{74E94FDD-5827-4547-AF91-318B509C7286}"/>
    <cellStyle name="Currency 6 3 4" xfId="4690" xr:uid="{AD186AE2-DA22-432A-B731-016FA320067F}"/>
    <cellStyle name="Currency 6 4" xfId="4682" xr:uid="{EC354852-B192-431B-90CC-28AF4471D1B9}"/>
    <cellStyle name="Currency 7" xfId="34" xr:uid="{EEB16E1D-F8C1-401E-A4AC-342C5C084222}"/>
    <cellStyle name="Currency 7 2" xfId="35" xr:uid="{B2390B3C-20F0-4DF4-84F2-7FAE81AE1015}"/>
    <cellStyle name="Currency 7 2 2" xfId="3688" xr:uid="{FC6FB605-FB68-46C2-A26F-8A6C9EC46E94}"/>
    <cellStyle name="Currency 7 2 2 2" xfId="4527" xr:uid="{E87108F2-1758-462D-A3D5-94F0EDECDEDA}"/>
    <cellStyle name="Currency 7 2 3" xfId="4528" xr:uid="{AEFE661E-43F8-4E26-A5C8-B9B2AC230A90}"/>
    <cellStyle name="Currency 7 3" xfId="3689" xr:uid="{33EDB9D4-2B62-43EC-ADDC-9908956730A1}"/>
    <cellStyle name="Currency 7 3 2" xfId="4529" xr:uid="{3B0075E4-7182-4C95-B90D-19ACD801C07D}"/>
    <cellStyle name="Currency 7 4" xfId="4530" xr:uid="{57F4BF88-C940-4427-A643-353D873A7F9D}"/>
    <cellStyle name="Currency 7 5" xfId="4683" xr:uid="{138CE2A3-07FA-4F37-9B03-633B2D7D2B94}"/>
    <cellStyle name="Currency 8" xfId="36" xr:uid="{02638C13-6C25-4DE9-BDC7-DCB5139991B8}"/>
    <cellStyle name="Currency 8 2" xfId="37" xr:uid="{18E81B14-BA4B-4B82-8356-95060B62F4CE}"/>
    <cellStyle name="Currency 8 2 2" xfId="3690" xr:uid="{3294A89E-CF63-4CD4-BD8D-9BDCF70B0096}"/>
    <cellStyle name="Currency 8 2 2 2" xfId="4531" xr:uid="{81958F2C-6CDF-4567-A677-AB2E2C63937D}"/>
    <cellStyle name="Currency 8 2 3" xfId="4532" xr:uid="{CE9E7F49-8A41-4CDC-AE22-CBB22A448CE4}"/>
    <cellStyle name="Currency 8 3" xfId="38" xr:uid="{F926B452-8EFA-4056-9551-81D7AC6E2E68}"/>
    <cellStyle name="Currency 8 3 2" xfId="3691" xr:uid="{13EB29E4-3C92-4A9A-B3D8-69B5250BBD3E}"/>
    <cellStyle name="Currency 8 3 2 2" xfId="4533" xr:uid="{45B62AE0-EDAA-4F48-945A-305BD97920BB}"/>
    <cellStyle name="Currency 8 3 3" xfId="4534" xr:uid="{05D3B9E0-FAA2-45BC-ABA2-C3EFCB0E407C}"/>
    <cellStyle name="Currency 8 4" xfId="39" xr:uid="{0466C76F-A3D9-4EFB-8FBD-890EC34E50AB}"/>
    <cellStyle name="Currency 8 4 2" xfId="3692" xr:uid="{3BDB6B87-6B66-4C72-B049-EBFB1AB7323C}"/>
    <cellStyle name="Currency 8 4 2 2" xfId="4535" xr:uid="{2C701246-88A3-4F49-8701-EB3F710D1584}"/>
    <cellStyle name="Currency 8 4 3" xfId="4536" xr:uid="{D066B907-99AA-48A2-B2DE-8769A5EEF13C}"/>
    <cellStyle name="Currency 8 5" xfId="3693" xr:uid="{C5B842E2-FD66-4B49-8362-DF993ECE4422}"/>
    <cellStyle name="Currency 8 5 2" xfId="4537" xr:uid="{92ED24E2-3DF6-4D7E-9CDE-CE5BE76C1775}"/>
    <cellStyle name="Currency 8 6" xfId="4538" xr:uid="{BB1B6ABF-93C9-4200-A928-264CF811249B}"/>
    <cellStyle name="Currency 8 7" xfId="4684" xr:uid="{173092CE-C2AC-46B2-A3BF-411B05F77DDB}"/>
    <cellStyle name="Currency 9" xfId="40" xr:uid="{B4ADB217-1C6A-45A1-B19A-25839536D4F4}"/>
    <cellStyle name="Currency 9 2" xfId="41" xr:uid="{73DBE010-D1CB-4286-8626-1ECD81543C99}"/>
    <cellStyle name="Currency 9 2 2" xfId="3694" xr:uid="{B4425F73-ABCB-4ED8-BD18-0E13CD89EFEE}"/>
    <cellStyle name="Currency 9 2 2 2" xfId="4539" xr:uid="{7F99E377-7D0B-4341-8C7C-6B5DFA77BA06}"/>
    <cellStyle name="Currency 9 2 3" xfId="4540" xr:uid="{4B696D00-C546-48F4-8781-B3CC1D86C9F8}"/>
    <cellStyle name="Currency 9 3" xfId="42" xr:uid="{0E62ACB6-2243-4E07-84BE-073F3805637E}"/>
    <cellStyle name="Currency 9 3 2" xfId="3695" xr:uid="{103FD5CE-D564-4A41-86FB-F38AE0A836FB}"/>
    <cellStyle name="Currency 9 3 2 2" xfId="4541" xr:uid="{F9418D55-886C-4F27-BEEA-1C9E845068DE}"/>
    <cellStyle name="Currency 9 3 3" xfId="4542" xr:uid="{9C8BB6B7-A733-4421-927E-F245C6817EA4}"/>
    <cellStyle name="Currency 9 4" xfId="3696" xr:uid="{C78686D7-BA98-4031-92D0-F7087C0F8083}"/>
    <cellStyle name="Currency 9 4 2" xfId="4543" xr:uid="{7631ABB3-00EC-4248-94DE-8F228F276116}"/>
    <cellStyle name="Currency 9 5" xfId="4298" xr:uid="{50A9AB20-69D2-4A37-A7A2-285688202A59}"/>
    <cellStyle name="Currency 9 5 2" xfId="4544" xr:uid="{8F79D2B1-A5D9-4849-AAF3-0AC1C8D83034}"/>
    <cellStyle name="Currency 9 5 3" xfId="4714" xr:uid="{506231F5-2916-4E4F-9F8E-F5C4622C39A5}"/>
    <cellStyle name="Currency 9 5 4" xfId="4691" xr:uid="{DBA3D239-C7D3-477C-A2AC-649506E0B095}"/>
    <cellStyle name="Currency 9 6" xfId="4685" xr:uid="{65A13315-5331-4534-86A6-7F99EE297E96}"/>
    <cellStyle name="Hyperlink 2" xfId="6" xr:uid="{6CFFD761-E1C4-4FFC-9C82-FDD569F38491}"/>
    <cellStyle name="Hyperlink 3" xfId="43" xr:uid="{07F8629E-1A61-46F9-B484-1CFC4F3478E2}"/>
    <cellStyle name="Hyperlink 3 2" xfId="4386" xr:uid="{530E10B6-2F87-4C83-AB7F-6603F94528EF}"/>
    <cellStyle name="Hyperlink 3 3" xfId="4299" xr:uid="{53A4C4AC-3278-4972-8F16-67E6C19BD8D9}"/>
    <cellStyle name="Hyperlink 4" xfId="4300" xr:uid="{C678F6DA-92F4-4F4D-B20C-8A477221AF50}"/>
    <cellStyle name="Normal" xfId="0" builtinId="0"/>
    <cellStyle name="Normal 10" xfId="44" xr:uid="{CCF0DD2A-BAE4-416A-8F3C-67F95674E072}"/>
    <cellStyle name="Normal 10 10" xfId="93" xr:uid="{900A05A9-F91F-4BC7-AFCA-E15CAF90E3D7}"/>
    <cellStyle name="Normal 10 10 2" xfId="94" xr:uid="{FCE91794-43DB-4F02-99A4-A21020A5E472}"/>
    <cellStyle name="Normal 10 10 2 2" xfId="4302" xr:uid="{F82BA4E2-2FB4-497B-AA46-9DC5866AB22F}"/>
    <cellStyle name="Normal 10 10 2 3" xfId="4598" xr:uid="{1588ECE6-DAE4-44C4-944D-7F9E3ACD8D5E}"/>
    <cellStyle name="Normal 10 10 3" xfId="95" xr:uid="{97DAC780-CC37-4BD2-BE7D-2B561CBFFC74}"/>
    <cellStyle name="Normal 10 10 4" xfId="96" xr:uid="{70A13891-8ECB-4388-923C-C4E4E3540019}"/>
    <cellStyle name="Normal 10 11" xfId="97" xr:uid="{00767E41-E55F-4A19-938D-16546D1E8793}"/>
    <cellStyle name="Normal 10 11 2" xfId="98" xr:uid="{9B076E00-A2E2-4D6C-B556-DF89E3854131}"/>
    <cellStyle name="Normal 10 11 3" xfId="99" xr:uid="{4C8DFB9C-BE29-4FFA-A84B-BF25C0D170A3}"/>
    <cellStyle name="Normal 10 11 4" xfId="100" xr:uid="{B9E9AE1F-C36E-40F2-B532-4AD56BDE2C69}"/>
    <cellStyle name="Normal 10 12" xfId="101" xr:uid="{8870841A-6DA4-4FF5-B098-45E47539CB2F}"/>
    <cellStyle name="Normal 10 12 2" xfId="102" xr:uid="{8C0A2BB0-DBDF-48AE-9F66-C3335753C375}"/>
    <cellStyle name="Normal 10 13" xfId="103" xr:uid="{C229C2B7-46D0-49CF-99EB-648B541BC702}"/>
    <cellStyle name="Normal 10 14" xfId="104" xr:uid="{D19DB5AE-0DCF-4C20-A997-A79B1CA1C6EF}"/>
    <cellStyle name="Normal 10 15" xfId="105" xr:uid="{2DBAB9DA-B48F-47DE-9AA9-B4ED1109C847}"/>
    <cellStyle name="Normal 10 2" xfId="45" xr:uid="{94BBCB1B-6990-4162-AE3A-617A01301454}"/>
    <cellStyle name="Normal 10 2 10" xfId="106" xr:uid="{E227D899-C5E3-464C-833D-B7D4CBFB323A}"/>
    <cellStyle name="Normal 10 2 11" xfId="107" xr:uid="{BEBDD358-BDDC-4864-B95A-E0E7100B7197}"/>
    <cellStyle name="Normal 10 2 2" xfId="108" xr:uid="{A62DA194-F338-432B-AFF2-4A0D8062B37D}"/>
    <cellStyle name="Normal 10 2 2 2" xfId="109" xr:uid="{0433E3EE-BBF3-4B82-9C95-4285A947D518}"/>
    <cellStyle name="Normal 10 2 2 2 2" xfId="110" xr:uid="{C8508599-90EB-4DD1-BE24-0219AF7BE322}"/>
    <cellStyle name="Normal 10 2 2 2 2 2" xfId="111" xr:uid="{1759105E-B467-43B6-A274-F289C71C5901}"/>
    <cellStyle name="Normal 10 2 2 2 2 2 2" xfId="112" xr:uid="{B4D12BB0-6890-4FEB-AE9C-5AC1F29B5845}"/>
    <cellStyle name="Normal 10 2 2 2 2 2 2 2" xfId="3738" xr:uid="{780CE77E-0EB7-4B44-B895-1C5B92A1A4F7}"/>
    <cellStyle name="Normal 10 2 2 2 2 2 2 2 2" xfId="3739" xr:uid="{1EC2183C-C3D4-42E9-8DC3-80AA08C64017}"/>
    <cellStyle name="Normal 10 2 2 2 2 2 2 3" xfId="3740" xr:uid="{509E3671-E594-4042-8B47-16C34C472A31}"/>
    <cellStyle name="Normal 10 2 2 2 2 2 3" xfId="113" xr:uid="{710439D4-5611-497D-BF33-EAFCA40A0115}"/>
    <cellStyle name="Normal 10 2 2 2 2 2 3 2" xfId="3741" xr:uid="{578FD06D-F03C-4071-B696-74578105209E}"/>
    <cellStyle name="Normal 10 2 2 2 2 2 4" xfId="114" xr:uid="{F4E8D2F7-6045-4562-8353-1C99E924C9BF}"/>
    <cellStyle name="Normal 10 2 2 2 2 3" xfId="115" xr:uid="{F6D0189D-A143-464B-AA15-3C554BD38EB5}"/>
    <cellStyle name="Normal 10 2 2 2 2 3 2" xfId="116" xr:uid="{27F0CADC-EFD1-4035-86AA-CEB7836A4818}"/>
    <cellStyle name="Normal 10 2 2 2 2 3 2 2" xfId="3742" xr:uid="{43A24786-3FC5-46E7-9C3F-F76442F99B12}"/>
    <cellStyle name="Normal 10 2 2 2 2 3 3" xfId="117" xr:uid="{1A56EE25-A4F4-46C2-A7D0-9696390FE2B7}"/>
    <cellStyle name="Normal 10 2 2 2 2 3 4" xfId="118" xr:uid="{AE4C0EB4-0C98-441B-9AFD-D4138B617518}"/>
    <cellStyle name="Normal 10 2 2 2 2 4" xfId="119" xr:uid="{1EFC7FBA-EC41-42F5-8473-B4E17B7DD7A3}"/>
    <cellStyle name="Normal 10 2 2 2 2 4 2" xfId="3743" xr:uid="{FD28D56A-C3F5-4D41-B9A3-DE115FCE4CB3}"/>
    <cellStyle name="Normal 10 2 2 2 2 5" xfId="120" xr:uid="{3F1EDA4C-6DAE-40E9-90B4-A26A01EE9A50}"/>
    <cellStyle name="Normal 10 2 2 2 2 6" xfId="121" xr:uid="{37B58FF5-F975-4F4C-9D3D-C7CECCD05826}"/>
    <cellStyle name="Normal 10 2 2 2 3" xfId="122" xr:uid="{C0F31364-8EEF-4EA1-928F-BA4A3BB19785}"/>
    <cellStyle name="Normal 10 2 2 2 3 2" xfId="123" xr:uid="{880AC263-79E0-47FC-99F0-B1310AF8974F}"/>
    <cellStyle name="Normal 10 2 2 2 3 2 2" xfId="124" xr:uid="{B715E16C-D3AB-4FB1-A07E-3DF08FD56FB1}"/>
    <cellStyle name="Normal 10 2 2 2 3 2 2 2" xfId="3744" xr:uid="{408CFED2-720A-4E61-A874-8547B0167E84}"/>
    <cellStyle name="Normal 10 2 2 2 3 2 2 2 2" xfId="3745" xr:uid="{C4F080DB-D6C6-432D-9D0F-A4C308BE1E0E}"/>
    <cellStyle name="Normal 10 2 2 2 3 2 2 3" xfId="3746" xr:uid="{77E81708-708B-41B6-8982-D041B30EAE15}"/>
    <cellStyle name="Normal 10 2 2 2 3 2 3" xfId="125" xr:uid="{8F5F12DB-0A2C-4CAE-82AD-DB496AD8E658}"/>
    <cellStyle name="Normal 10 2 2 2 3 2 3 2" xfId="3747" xr:uid="{8F734FF4-70FC-40C0-BDB8-7CA5EB160C38}"/>
    <cellStyle name="Normal 10 2 2 2 3 2 4" xfId="126" xr:uid="{BF0D52B9-9F5E-4C41-B627-46104A4E9904}"/>
    <cellStyle name="Normal 10 2 2 2 3 3" xfId="127" xr:uid="{0695D870-D8B7-4E33-B411-98E78F20AAA8}"/>
    <cellStyle name="Normal 10 2 2 2 3 3 2" xfId="3748" xr:uid="{69E2E291-5149-4BD4-B65C-DB20C4C996FB}"/>
    <cellStyle name="Normal 10 2 2 2 3 3 2 2" xfId="3749" xr:uid="{1C3A4B48-C1A0-490F-B95A-950FEC4214B9}"/>
    <cellStyle name="Normal 10 2 2 2 3 3 3" xfId="3750" xr:uid="{85813BF7-3FA8-4EBD-9068-80F882D3A86B}"/>
    <cellStyle name="Normal 10 2 2 2 3 4" xfId="128" xr:uid="{7AC7DC53-7F4E-4775-B7D7-B24267AF5185}"/>
    <cellStyle name="Normal 10 2 2 2 3 4 2" xfId="3751" xr:uid="{FF625393-DD75-4F75-9911-7E1A87FBFEC2}"/>
    <cellStyle name="Normal 10 2 2 2 3 5" xfId="129" xr:uid="{D3247A67-384F-4765-904F-9A08410BE8BF}"/>
    <cellStyle name="Normal 10 2 2 2 4" xfId="130" xr:uid="{3211B92A-8913-41C3-AD89-42D6AC024449}"/>
    <cellStyle name="Normal 10 2 2 2 4 2" xfId="131" xr:uid="{89FAFBEF-AF4C-477A-B9A0-D31EFE72F427}"/>
    <cellStyle name="Normal 10 2 2 2 4 2 2" xfId="3752" xr:uid="{E338852F-70BF-4502-B627-943A804BF494}"/>
    <cellStyle name="Normal 10 2 2 2 4 2 2 2" xfId="3753" xr:uid="{672B6859-1DB4-4650-AC5B-A9A4DDB124C6}"/>
    <cellStyle name="Normal 10 2 2 2 4 2 3" xfId="3754" xr:uid="{5CCEC9B2-0BFF-4F6E-9C7B-4F4683A13B33}"/>
    <cellStyle name="Normal 10 2 2 2 4 3" xfId="132" xr:uid="{4FD9D03A-8C91-4C2D-AB1F-5CC5D751C68A}"/>
    <cellStyle name="Normal 10 2 2 2 4 3 2" xfId="3755" xr:uid="{1ABBAFE5-6B2A-4222-AD18-510A7310E105}"/>
    <cellStyle name="Normal 10 2 2 2 4 4" xfId="133" xr:uid="{0DE21165-8D12-4A13-B166-9D75C90FD3DA}"/>
    <cellStyle name="Normal 10 2 2 2 5" xfId="134" xr:uid="{5962AE89-B689-4325-89E6-52152D8FEC04}"/>
    <cellStyle name="Normal 10 2 2 2 5 2" xfId="135" xr:uid="{3FEE4559-64FD-4046-BCC5-A5109C97B960}"/>
    <cellStyle name="Normal 10 2 2 2 5 2 2" xfId="3756" xr:uid="{8CF0CF47-1E28-44F4-94B7-6D4EB1CA81DF}"/>
    <cellStyle name="Normal 10 2 2 2 5 3" xfId="136" xr:uid="{AD17547C-9BB9-4118-B2B8-BC7E80BC8A94}"/>
    <cellStyle name="Normal 10 2 2 2 5 4" xfId="137" xr:uid="{516BDD1D-9F0B-4CAA-88F9-B1AE31323743}"/>
    <cellStyle name="Normal 10 2 2 2 6" xfId="138" xr:uid="{55E13AE1-B3B0-4072-8C9F-17FBEACA755E}"/>
    <cellStyle name="Normal 10 2 2 2 6 2" xfId="3757" xr:uid="{C1D389C9-76BD-4A1D-85D4-8864FEABBF1F}"/>
    <cellStyle name="Normal 10 2 2 2 7" xfId="139" xr:uid="{C8DA3E9C-A26D-4B95-B5D0-4546754FAB92}"/>
    <cellStyle name="Normal 10 2 2 2 8" xfId="140" xr:uid="{13A78267-AF84-478C-AE49-AB2C5F673645}"/>
    <cellStyle name="Normal 10 2 2 3" xfId="141" xr:uid="{446A4F55-98B0-42C3-B459-98097AC63CDC}"/>
    <cellStyle name="Normal 10 2 2 3 2" xfId="142" xr:uid="{C2ACF05F-E8B3-4AC4-8A46-34A16424576F}"/>
    <cellStyle name="Normal 10 2 2 3 2 2" xfId="143" xr:uid="{078E6B99-D696-454D-A8BA-142C42E96089}"/>
    <cellStyle name="Normal 10 2 2 3 2 2 2" xfId="3758" xr:uid="{CCB64EBC-65FE-442D-9FE1-40A604C7947A}"/>
    <cellStyle name="Normal 10 2 2 3 2 2 2 2" xfId="3759" xr:uid="{BA446470-4D9D-40A6-B1F2-3EDA24EDFAE5}"/>
    <cellStyle name="Normal 10 2 2 3 2 2 3" xfId="3760" xr:uid="{054555A9-70A0-4349-9785-DA4E1EFB7014}"/>
    <cellStyle name="Normal 10 2 2 3 2 3" xfId="144" xr:uid="{4A199CDD-19B3-4188-9643-2D04112FEA07}"/>
    <cellStyle name="Normal 10 2 2 3 2 3 2" xfId="3761" xr:uid="{BC149FFD-0469-4FA1-AF39-DA60324DE4BB}"/>
    <cellStyle name="Normal 10 2 2 3 2 4" xfId="145" xr:uid="{5EFB84DA-8201-49AC-82C4-B42CA60EFA61}"/>
    <cellStyle name="Normal 10 2 2 3 3" xfId="146" xr:uid="{96572525-FD1C-40C1-812F-2013901F663F}"/>
    <cellStyle name="Normal 10 2 2 3 3 2" xfId="147" xr:uid="{AC3E4D8E-27E3-4087-86CB-4CE5E97BD8F0}"/>
    <cellStyle name="Normal 10 2 2 3 3 2 2" xfId="3762" xr:uid="{467314F6-E9F4-46C0-A630-44BB6ADEF359}"/>
    <cellStyle name="Normal 10 2 2 3 3 3" xfId="148" xr:uid="{12EBD192-113F-4C5F-A5D4-B340EC12E6D9}"/>
    <cellStyle name="Normal 10 2 2 3 3 4" xfId="149" xr:uid="{0EE2B371-572C-4AE5-AC8B-A57995950A36}"/>
    <cellStyle name="Normal 10 2 2 3 4" xfId="150" xr:uid="{552F84D6-E339-411C-9F2B-E8485BA65FCC}"/>
    <cellStyle name="Normal 10 2 2 3 4 2" xfId="3763" xr:uid="{47382A7D-B37A-44A8-80BD-14AB7D920058}"/>
    <cellStyle name="Normal 10 2 2 3 5" xfId="151" xr:uid="{222E31CD-E74C-41B6-B7D0-117ABDC6F433}"/>
    <cellStyle name="Normal 10 2 2 3 6" xfId="152" xr:uid="{D9368041-CB34-4CF2-A92B-2999181D0E60}"/>
    <cellStyle name="Normal 10 2 2 4" xfId="153" xr:uid="{EDB8753B-9698-43FB-9A40-23B8DDB0698F}"/>
    <cellStyle name="Normal 10 2 2 4 2" xfId="154" xr:uid="{6301855F-C18D-4809-9EC0-2FB4C25436F4}"/>
    <cellStyle name="Normal 10 2 2 4 2 2" xfId="155" xr:uid="{D7C4EF72-52ED-473E-924D-E4FEC0AF96D2}"/>
    <cellStyle name="Normal 10 2 2 4 2 2 2" xfId="3764" xr:uid="{3BCFDB14-5246-46F6-800C-3B7907E82042}"/>
    <cellStyle name="Normal 10 2 2 4 2 2 2 2" xfId="3765" xr:uid="{E54DE767-58A7-4AA6-9EF2-838FFA306B83}"/>
    <cellStyle name="Normal 10 2 2 4 2 2 3" xfId="3766" xr:uid="{567AA8FA-D51E-4CC4-91FD-CC83AE9E84D0}"/>
    <cellStyle name="Normal 10 2 2 4 2 3" xfId="156" xr:uid="{1A8B872C-AB71-493D-8244-94B91767B1FB}"/>
    <cellStyle name="Normal 10 2 2 4 2 3 2" xfId="3767" xr:uid="{5F48AB51-C0CC-4AB9-A290-2135F70C07A0}"/>
    <cellStyle name="Normal 10 2 2 4 2 4" xfId="157" xr:uid="{0B9F9035-8F7B-4CD8-82F3-BAA1CD171472}"/>
    <cellStyle name="Normal 10 2 2 4 3" xfId="158" xr:uid="{E6B3C0C7-F2D6-4412-A868-861D4D965986}"/>
    <cellStyle name="Normal 10 2 2 4 3 2" xfId="3768" xr:uid="{7B5CC862-9973-4308-9D37-44D1E4337AF5}"/>
    <cellStyle name="Normal 10 2 2 4 3 2 2" xfId="3769" xr:uid="{8D7353FA-1409-48CF-B523-195070D669F3}"/>
    <cellStyle name="Normal 10 2 2 4 3 3" xfId="3770" xr:uid="{76E982ED-67D7-4AF1-972C-45FF23FB85AE}"/>
    <cellStyle name="Normal 10 2 2 4 4" xfId="159" xr:uid="{33A7FAE0-3680-47E4-9BB8-557A75EFCF45}"/>
    <cellStyle name="Normal 10 2 2 4 4 2" xfId="3771" xr:uid="{60CD4594-23C6-42A9-8C5E-23BAB6898C8F}"/>
    <cellStyle name="Normal 10 2 2 4 5" xfId="160" xr:uid="{B7726CB9-F794-428C-B594-CF44184E007A}"/>
    <cellStyle name="Normal 10 2 2 5" xfId="161" xr:uid="{29C7A82C-BAC6-4B93-B491-3B6AE2F3FA8E}"/>
    <cellStyle name="Normal 10 2 2 5 2" xfId="162" xr:uid="{7DADC960-25C7-4D3A-AF67-A5712AF11B7D}"/>
    <cellStyle name="Normal 10 2 2 5 2 2" xfId="3772" xr:uid="{00272E4C-7FBC-4930-A30C-827E7D1959B7}"/>
    <cellStyle name="Normal 10 2 2 5 2 2 2" xfId="3773" xr:uid="{FA23B1DB-65E4-43EE-AB51-C53DF9101F46}"/>
    <cellStyle name="Normal 10 2 2 5 2 3" xfId="3774" xr:uid="{D192D85B-113F-4C71-8EB5-CEDEF1C536E6}"/>
    <cellStyle name="Normal 10 2 2 5 3" xfId="163" xr:uid="{A24F542F-2A78-4042-8C63-7AEF5C9A9358}"/>
    <cellStyle name="Normal 10 2 2 5 3 2" xfId="3775" xr:uid="{3D3EAF94-A2E2-4DFD-A3B9-33C738D001F3}"/>
    <cellStyle name="Normal 10 2 2 5 4" xfId="164" xr:uid="{476CF794-B11F-4F3F-8E73-D0C046D3F662}"/>
    <cellStyle name="Normal 10 2 2 6" xfId="165" xr:uid="{DA6DBD55-C7C3-4F87-8B5E-46F305373001}"/>
    <cellStyle name="Normal 10 2 2 6 2" xfId="166" xr:uid="{BE23E710-1752-4CD5-A37E-9D92FB937E85}"/>
    <cellStyle name="Normal 10 2 2 6 2 2" xfId="3776" xr:uid="{03170864-CCA1-4818-9EF3-68B4052D4B63}"/>
    <cellStyle name="Normal 10 2 2 6 2 3" xfId="4304" xr:uid="{D0D37BFB-830E-42AD-A9D9-A9E5EE8D2F11}"/>
    <cellStyle name="Normal 10 2 2 6 3" xfId="167" xr:uid="{89B9F58C-03DF-4798-BAD1-F606FAE65845}"/>
    <cellStyle name="Normal 10 2 2 6 4" xfId="168" xr:uid="{82E0EA72-DAC9-424F-90BA-E6ABCF324B02}"/>
    <cellStyle name="Normal 10 2 2 6 4 2" xfId="4740" xr:uid="{E0614190-90A4-4981-9326-53B52ACA2815}"/>
    <cellStyle name="Normal 10 2 2 6 4 3" xfId="4599" xr:uid="{7E816365-B1B8-4ED6-8061-2551ED4D2D7E}"/>
    <cellStyle name="Normal 10 2 2 6 4 4" xfId="4447" xr:uid="{9BB58076-6C47-45D4-AEA3-707FCACB1128}"/>
    <cellStyle name="Normal 10 2 2 7" xfId="169" xr:uid="{8224D1ED-4194-481D-A7FC-3C169B79735D}"/>
    <cellStyle name="Normal 10 2 2 7 2" xfId="3777" xr:uid="{6AA83838-5212-4FB4-B090-77CDE8D4D544}"/>
    <cellStyle name="Normal 10 2 2 8" xfId="170" xr:uid="{85E1CEAA-D9C3-4B2F-9E9A-A5308510A041}"/>
    <cellStyle name="Normal 10 2 2 9" xfId="171" xr:uid="{105D8FA1-52CE-4C45-9B49-A770CD864CD6}"/>
    <cellStyle name="Normal 10 2 3" xfId="172" xr:uid="{461B1E24-F08B-4752-8D16-34A7F48D309C}"/>
    <cellStyle name="Normal 10 2 3 2" xfId="173" xr:uid="{4961F382-7636-4D94-B347-E40C696295B1}"/>
    <cellStyle name="Normal 10 2 3 2 2" xfId="174" xr:uid="{21C9C05B-7D0C-4A6B-A37B-6396574EFCD6}"/>
    <cellStyle name="Normal 10 2 3 2 2 2" xfId="175" xr:uid="{10FB9A59-6F0A-4EC4-BF04-E61A263A8A50}"/>
    <cellStyle name="Normal 10 2 3 2 2 2 2" xfId="3778" xr:uid="{B0747011-E9AF-4EB9-A6C7-49B54EDA288F}"/>
    <cellStyle name="Normal 10 2 3 2 2 2 2 2" xfId="3779" xr:uid="{44F01BCB-2ED4-4199-9371-B491E7C472CA}"/>
    <cellStyle name="Normal 10 2 3 2 2 2 3" xfId="3780" xr:uid="{EBF12F0C-8597-4DE7-A643-05538D59A787}"/>
    <cellStyle name="Normal 10 2 3 2 2 3" xfId="176" xr:uid="{B9899FA9-B5FB-4A70-925B-ADC25847985B}"/>
    <cellStyle name="Normal 10 2 3 2 2 3 2" xfId="3781" xr:uid="{32BF119F-0C89-4CDE-A8A1-718E7ECF0183}"/>
    <cellStyle name="Normal 10 2 3 2 2 4" xfId="177" xr:uid="{CEB5E428-B074-4FB1-A172-5061A1FDC6B1}"/>
    <cellStyle name="Normal 10 2 3 2 3" xfId="178" xr:uid="{1D3FE75D-C30E-4A90-81F1-FBF8F40F020A}"/>
    <cellStyle name="Normal 10 2 3 2 3 2" xfId="179" xr:uid="{83A47226-BA6E-4FF4-A10F-9622A2FB5AFD}"/>
    <cellStyle name="Normal 10 2 3 2 3 2 2" xfId="3782" xr:uid="{517E375C-788D-4108-8CB1-276410ECBC94}"/>
    <cellStyle name="Normal 10 2 3 2 3 3" xfId="180" xr:uid="{40963ECB-239B-43EB-9646-307036C7DF8C}"/>
    <cellStyle name="Normal 10 2 3 2 3 4" xfId="181" xr:uid="{9A46CF79-8EC5-402D-BD0F-CD292C4BC8B3}"/>
    <cellStyle name="Normal 10 2 3 2 4" xfId="182" xr:uid="{C7759CCB-D4E4-4B21-8C01-F547D2122B7A}"/>
    <cellStyle name="Normal 10 2 3 2 4 2" xfId="3783" xr:uid="{52692E68-E1BD-4D66-A25D-7E8AF2D6F62F}"/>
    <cellStyle name="Normal 10 2 3 2 5" xfId="183" xr:uid="{8458F5FD-E3C2-4BA0-8C45-3CCF60D4C11C}"/>
    <cellStyle name="Normal 10 2 3 2 6" xfId="184" xr:uid="{36801EC5-F968-4C47-A3FB-7C53AC315AA5}"/>
    <cellStyle name="Normal 10 2 3 3" xfId="185" xr:uid="{A08D1296-9D0E-472D-BF86-E3B961E7CB02}"/>
    <cellStyle name="Normal 10 2 3 3 2" xfId="186" xr:uid="{EC6627FB-F828-442A-8C08-8637BEB61A82}"/>
    <cellStyle name="Normal 10 2 3 3 2 2" xfId="187" xr:uid="{124BE769-90AF-4B28-92D0-5A07F1130F30}"/>
    <cellStyle name="Normal 10 2 3 3 2 2 2" xfId="3784" xr:uid="{C4C090CB-FE6C-4A68-AAF7-E49AF4C19CF5}"/>
    <cellStyle name="Normal 10 2 3 3 2 2 2 2" xfId="3785" xr:uid="{C9C429FB-1A28-485A-BA25-EE3C00421EE7}"/>
    <cellStyle name="Normal 10 2 3 3 2 2 3" xfId="3786" xr:uid="{AABE1300-6A97-4FFE-8E9E-297E338C67F0}"/>
    <cellStyle name="Normal 10 2 3 3 2 3" xfId="188" xr:uid="{52720B78-ED44-4967-957A-2074B54D818B}"/>
    <cellStyle name="Normal 10 2 3 3 2 3 2" xfId="3787" xr:uid="{E31DC656-0D96-445B-8411-64368981F40C}"/>
    <cellStyle name="Normal 10 2 3 3 2 4" xfId="189" xr:uid="{9A56A220-7CF6-455A-90E2-CC828BA802EF}"/>
    <cellStyle name="Normal 10 2 3 3 3" xfId="190" xr:uid="{ABD09FC5-92FE-4C9A-8D9B-CB09BEC681DD}"/>
    <cellStyle name="Normal 10 2 3 3 3 2" xfId="3788" xr:uid="{55558CF7-9E5E-48E6-BBEB-E7873D28A098}"/>
    <cellStyle name="Normal 10 2 3 3 3 2 2" xfId="3789" xr:uid="{E0408DDB-7BB7-46B1-AC49-9AB31CB0386A}"/>
    <cellStyle name="Normal 10 2 3 3 3 3" xfId="3790" xr:uid="{13A80734-E7FB-468C-92E9-5AA067462660}"/>
    <cellStyle name="Normal 10 2 3 3 4" xfId="191" xr:uid="{D790AEA6-03AB-4CA7-A231-FEA2AFADC03F}"/>
    <cellStyle name="Normal 10 2 3 3 4 2" xfId="3791" xr:uid="{67265794-3E2D-4BC8-85A7-BFCEAF6BE684}"/>
    <cellStyle name="Normal 10 2 3 3 5" xfId="192" xr:uid="{413B22B2-B129-4C9F-9D81-3028527414BE}"/>
    <cellStyle name="Normal 10 2 3 4" xfId="193" xr:uid="{04F9D956-7AA3-4706-87A5-DF107772B59B}"/>
    <cellStyle name="Normal 10 2 3 4 2" xfId="194" xr:uid="{82958179-7EB5-4DFA-8F42-57C9A3EB0AA7}"/>
    <cellStyle name="Normal 10 2 3 4 2 2" xfId="3792" xr:uid="{8B7FC607-7B9A-478E-9AEF-A761A7ED5D49}"/>
    <cellStyle name="Normal 10 2 3 4 2 2 2" xfId="3793" xr:uid="{911F4828-6E7C-4606-B3F5-CE82F12577C0}"/>
    <cellStyle name="Normal 10 2 3 4 2 3" xfId="3794" xr:uid="{94ADBCC3-EA6D-463A-BF14-A47D5050BC6B}"/>
    <cellStyle name="Normal 10 2 3 4 3" xfId="195" xr:uid="{9F5A1D46-6ED9-43A9-A0F7-EB3C09FFB68A}"/>
    <cellStyle name="Normal 10 2 3 4 3 2" xfId="3795" xr:uid="{E2E36675-7944-4185-9066-BB133EDBE996}"/>
    <cellStyle name="Normal 10 2 3 4 4" xfId="196" xr:uid="{0B3C5D21-82E6-44CB-A82F-EFC1C714979F}"/>
    <cellStyle name="Normal 10 2 3 5" xfId="197" xr:uid="{8900AD50-28E6-4FEE-8AE5-5877BCF62902}"/>
    <cellStyle name="Normal 10 2 3 5 2" xfId="198" xr:uid="{CAB113BF-ECA2-4869-9D70-45D1C38370EE}"/>
    <cellStyle name="Normal 10 2 3 5 2 2" xfId="3796" xr:uid="{D7E48AFA-D8EF-44BA-9C6F-1866CCD53A0A}"/>
    <cellStyle name="Normal 10 2 3 5 2 3" xfId="4305" xr:uid="{DBB26426-C1E8-4BD0-8095-4D52BC8CCB1A}"/>
    <cellStyle name="Normal 10 2 3 5 3" xfId="199" xr:uid="{232E48F0-57A4-4A4E-8076-2CF527C52908}"/>
    <cellStyle name="Normal 10 2 3 5 4" xfId="200" xr:uid="{3ECD0895-9008-4D29-92A0-499D0831236D}"/>
    <cellStyle name="Normal 10 2 3 5 4 2" xfId="4741" xr:uid="{F936D5C3-AB65-43D6-B3B7-E5AE41FB3F0C}"/>
    <cellStyle name="Normal 10 2 3 5 4 3" xfId="4600" xr:uid="{60DB9E45-E7CF-43B7-A1D8-A24395C58E0E}"/>
    <cellStyle name="Normal 10 2 3 5 4 4" xfId="4448" xr:uid="{C31BA3F5-9FA4-46A8-AF02-EBDC79AF1AA2}"/>
    <cellStyle name="Normal 10 2 3 6" xfId="201" xr:uid="{23F2B7A6-FADA-45F0-9191-41CBFFEEE968}"/>
    <cellStyle name="Normal 10 2 3 6 2" xfId="3797" xr:uid="{952A0EEA-45B9-4A18-AC21-C52C90DB3021}"/>
    <cellStyle name="Normal 10 2 3 7" xfId="202" xr:uid="{14B5CAFB-410A-4F64-BAD3-B5A9FC432543}"/>
    <cellStyle name="Normal 10 2 3 8" xfId="203" xr:uid="{6FA8B327-0FE3-4ABE-A099-AE7DF6EE62A8}"/>
    <cellStyle name="Normal 10 2 4" xfId="204" xr:uid="{87ABED4D-8851-47F3-909F-62FF6B75D837}"/>
    <cellStyle name="Normal 10 2 4 2" xfId="205" xr:uid="{3A5B908C-601D-4C8E-9720-B52B39225093}"/>
    <cellStyle name="Normal 10 2 4 2 2" xfId="206" xr:uid="{7825ED16-F12B-43A6-BA30-3D6A2E86495E}"/>
    <cellStyle name="Normal 10 2 4 2 2 2" xfId="207" xr:uid="{940C5B91-ACEE-4519-973D-122AD338D712}"/>
    <cellStyle name="Normal 10 2 4 2 2 2 2" xfId="3798" xr:uid="{E0313C9E-1243-4850-BC58-A8C9A9D70FA1}"/>
    <cellStyle name="Normal 10 2 4 2 2 3" xfId="208" xr:uid="{5CA36E46-811A-4160-9937-F29F20F6F87D}"/>
    <cellStyle name="Normal 10 2 4 2 2 4" xfId="209" xr:uid="{CBC5518E-89F8-4C36-88BB-C743C0739686}"/>
    <cellStyle name="Normal 10 2 4 2 3" xfId="210" xr:uid="{70FCA883-391E-41A5-9D41-06236C83A917}"/>
    <cellStyle name="Normal 10 2 4 2 3 2" xfId="3799" xr:uid="{CC09DD4D-DA80-4066-8369-5CE611A9D85F}"/>
    <cellStyle name="Normal 10 2 4 2 4" xfId="211" xr:uid="{739128F7-34B7-4909-AC6C-755F3F8400CF}"/>
    <cellStyle name="Normal 10 2 4 2 5" xfId="212" xr:uid="{8FD5B780-7116-44BC-84ED-68F60274A839}"/>
    <cellStyle name="Normal 10 2 4 3" xfId="213" xr:uid="{41F9568A-86EA-422C-9482-173AF4C6419D}"/>
    <cellStyle name="Normal 10 2 4 3 2" xfId="214" xr:uid="{3176D0C8-D36E-46B3-8563-F0C47BA76652}"/>
    <cellStyle name="Normal 10 2 4 3 2 2" xfId="3800" xr:uid="{4FC02B76-C63D-480D-BFC2-AFD0165A962B}"/>
    <cellStyle name="Normal 10 2 4 3 3" xfId="215" xr:uid="{5F5AD8F9-45AD-4ABA-B7D8-75876D6D088D}"/>
    <cellStyle name="Normal 10 2 4 3 4" xfId="216" xr:uid="{A1B25C70-6FA3-47A9-9127-2089CC95915D}"/>
    <cellStyle name="Normal 10 2 4 4" xfId="217" xr:uid="{F94067C4-D66B-4211-ACDB-A30B1D217389}"/>
    <cellStyle name="Normal 10 2 4 4 2" xfId="218" xr:uid="{01B8382F-CDBF-4E1C-A0E4-4A4B43F84495}"/>
    <cellStyle name="Normal 10 2 4 4 3" xfId="219" xr:uid="{F6BE8C3F-B735-4AF2-B3DF-B4D385E24BC9}"/>
    <cellStyle name="Normal 10 2 4 4 4" xfId="220" xr:uid="{C6D5906E-2B7D-41C1-B9B9-856E03E55561}"/>
    <cellStyle name="Normal 10 2 4 5" xfId="221" xr:uid="{0707F1DA-D900-4E39-B98A-537A48AF5DF9}"/>
    <cellStyle name="Normal 10 2 4 6" xfId="222" xr:uid="{F64B1972-8B96-428E-84C2-E444FB628D2F}"/>
    <cellStyle name="Normal 10 2 4 7" xfId="223" xr:uid="{7AEBA496-3893-44AD-91E4-B6C4F0C8F1A2}"/>
    <cellStyle name="Normal 10 2 5" xfId="224" xr:uid="{8A01B273-1207-4D69-A765-7F841F4591A9}"/>
    <cellStyle name="Normal 10 2 5 2" xfId="225" xr:uid="{38669D7C-E31E-48DA-B12C-D1ED23842184}"/>
    <cellStyle name="Normal 10 2 5 2 2" xfId="226" xr:uid="{CD35522C-C164-4BE3-82D6-A8A596791061}"/>
    <cellStyle name="Normal 10 2 5 2 2 2" xfId="3801" xr:uid="{097D3BF1-D86D-42C5-98A1-BE3C106D865C}"/>
    <cellStyle name="Normal 10 2 5 2 2 2 2" xfId="3802" xr:uid="{92884AEF-0380-49D6-BEF2-DF4A77B0D66A}"/>
    <cellStyle name="Normal 10 2 5 2 2 3" xfId="3803" xr:uid="{A1549C5F-70E4-44B1-8B2F-7A039E97431C}"/>
    <cellStyle name="Normal 10 2 5 2 3" xfId="227" xr:uid="{EDB467CB-DD96-4DF1-BA57-B6B3EB230EE7}"/>
    <cellStyle name="Normal 10 2 5 2 3 2" xfId="3804" xr:uid="{F30D6A6F-A6CE-45D5-AFD5-22BF2D23CDAD}"/>
    <cellStyle name="Normal 10 2 5 2 4" xfId="228" xr:uid="{69111811-5FF2-4582-A5EE-5B3BCF1743AF}"/>
    <cellStyle name="Normal 10 2 5 3" xfId="229" xr:uid="{CE857B6C-46C0-4E8F-8055-ACFA9AA47863}"/>
    <cellStyle name="Normal 10 2 5 3 2" xfId="230" xr:uid="{622D9BD8-B525-4F17-8033-ADAA5281B548}"/>
    <cellStyle name="Normal 10 2 5 3 2 2" xfId="3805" xr:uid="{6B02CBA2-2B14-479C-8E1D-10B5D3FA95CE}"/>
    <cellStyle name="Normal 10 2 5 3 3" xfId="231" xr:uid="{E0CF29E1-A75C-4456-BE86-E694C71DF9B5}"/>
    <cellStyle name="Normal 10 2 5 3 4" xfId="232" xr:uid="{9130BBA1-3DE1-4795-BF2E-8C827A57ED0D}"/>
    <cellStyle name="Normal 10 2 5 4" xfId="233" xr:uid="{5BD61D3C-83DB-421C-A855-F98F4B4D9A9B}"/>
    <cellStyle name="Normal 10 2 5 4 2" xfId="3806" xr:uid="{BEB539F2-329E-4381-A806-4BA23BAF550D}"/>
    <cellStyle name="Normal 10 2 5 5" xfId="234" xr:uid="{ADDEB658-1D0A-4FA1-A180-F930FC5CEF95}"/>
    <cellStyle name="Normal 10 2 5 6" xfId="235" xr:uid="{721AA5D4-0F5D-43DC-8334-4BFD4333BACE}"/>
    <cellStyle name="Normal 10 2 6" xfId="236" xr:uid="{F72D8132-963A-4ADC-BB0E-D5A245288E9F}"/>
    <cellStyle name="Normal 10 2 6 2" xfId="237" xr:uid="{952C6C31-2F21-4146-99E7-E74327C8F6BA}"/>
    <cellStyle name="Normal 10 2 6 2 2" xfId="238" xr:uid="{8EBA6E67-92DD-4ABE-A967-ECF0C8AEDD45}"/>
    <cellStyle name="Normal 10 2 6 2 2 2" xfId="3807" xr:uid="{4CD7329F-9B4D-434C-B75F-E39E41F93B62}"/>
    <cellStyle name="Normal 10 2 6 2 3" xfId="239" xr:uid="{D807F801-E236-4FE4-99C2-78C5075EB650}"/>
    <cellStyle name="Normal 10 2 6 2 4" xfId="240" xr:uid="{3AEC932D-E55D-4B3E-9592-497D615B8278}"/>
    <cellStyle name="Normal 10 2 6 3" xfId="241" xr:uid="{E694092B-1D39-4CAC-AC4E-CF22539FCAA5}"/>
    <cellStyle name="Normal 10 2 6 3 2" xfId="3808" xr:uid="{994A1A45-E310-448F-B050-BBBF14C1FD23}"/>
    <cellStyle name="Normal 10 2 6 4" xfId="242" xr:uid="{9E48E730-4CFD-425E-9736-FFB2A755A224}"/>
    <cellStyle name="Normal 10 2 6 5" xfId="243" xr:uid="{58F5F570-32D0-48A3-B68C-B9BD4BF2E63F}"/>
    <cellStyle name="Normal 10 2 7" xfId="244" xr:uid="{D7F5A406-09B9-4CEB-B967-1466E5514FE3}"/>
    <cellStyle name="Normal 10 2 7 2" xfId="245" xr:uid="{2F61F73C-518D-421C-9F3F-406C925BE7F0}"/>
    <cellStyle name="Normal 10 2 7 2 2" xfId="3809" xr:uid="{238D413E-9124-481F-9265-6B600329E963}"/>
    <cellStyle name="Normal 10 2 7 2 3" xfId="4303" xr:uid="{7D1FE47C-79E5-4E66-9B47-DA1CB0009F5A}"/>
    <cellStyle name="Normal 10 2 7 3" xfId="246" xr:uid="{4B41C83C-0BB1-406D-809F-65C1EA9B92F4}"/>
    <cellStyle name="Normal 10 2 7 4" xfId="247" xr:uid="{CDEE408F-4923-481F-ACE8-1284F04ED10B}"/>
    <cellStyle name="Normal 10 2 7 4 2" xfId="4739" xr:uid="{8F6F8F82-011F-4A4C-9BE7-462CE2330747}"/>
    <cellStyle name="Normal 10 2 7 4 3" xfId="4601" xr:uid="{0B4C73A6-C9F3-40CD-9207-787BE4178231}"/>
    <cellStyle name="Normal 10 2 7 4 4" xfId="4446" xr:uid="{E1154F26-6C24-4479-AF82-8BD0894EB042}"/>
    <cellStyle name="Normal 10 2 8" xfId="248" xr:uid="{B49150E7-BEB7-49C2-A9BF-60EB2E2C9C3A}"/>
    <cellStyle name="Normal 10 2 8 2" xfId="249" xr:uid="{D112F15A-1925-4487-A4F5-337C43C8D309}"/>
    <cellStyle name="Normal 10 2 8 3" xfId="250" xr:uid="{C86F9990-4668-44F3-A49B-D98EBDD71EDD}"/>
    <cellStyle name="Normal 10 2 8 4" xfId="251" xr:uid="{06376504-B240-4A83-A88A-1F085EF47C19}"/>
    <cellStyle name="Normal 10 2 9" xfId="252" xr:uid="{D6B90B55-41F6-4BDC-86EE-DBCFDEB65865}"/>
    <cellStyle name="Normal 10 3" xfId="253" xr:uid="{8E677285-AB9E-480A-ADD0-AD3C358C0B58}"/>
    <cellStyle name="Normal 10 3 10" xfId="254" xr:uid="{C412653B-3D78-4BD3-BA4D-BD97D3871AA0}"/>
    <cellStyle name="Normal 10 3 11" xfId="255" xr:uid="{0C36A0B3-17C5-4363-9524-E69E32B36EBB}"/>
    <cellStyle name="Normal 10 3 2" xfId="256" xr:uid="{CD3E694C-A964-4323-91CB-BBDF3F535BF6}"/>
    <cellStyle name="Normal 10 3 2 2" xfId="257" xr:uid="{72038D4F-A11B-4FEF-A519-5936E8A74D01}"/>
    <cellStyle name="Normal 10 3 2 2 2" xfId="258" xr:uid="{DC28844E-9E3E-4328-87DB-AE3537A6F4F6}"/>
    <cellStyle name="Normal 10 3 2 2 2 2" xfId="259" xr:uid="{AD07211F-69A9-4208-B746-022858EBEE05}"/>
    <cellStyle name="Normal 10 3 2 2 2 2 2" xfId="260" xr:uid="{1E388AA4-3570-45F9-94C4-634FD7BD7E34}"/>
    <cellStyle name="Normal 10 3 2 2 2 2 2 2" xfId="3810" xr:uid="{1A7D546A-E5F5-4ADB-BF07-CE5671A4E03E}"/>
    <cellStyle name="Normal 10 3 2 2 2 2 3" xfId="261" xr:uid="{64971E36-9C70-4B10-A275-E116CF6B1991}"/>
    <cellStyle name="Normal 10 3 2 2 2 2 4" xfId="262" xr:uid="{001CF5A4-DB2D-46E6-AB73-FB4749E3647C}"/>
    <cellStyle name="Normal 10 3 2 2 2 3" xfId="263" xr:uid="{7A8A6FBF-44C6-4541-8B20-6D90586B6D73}"/>
    <cellStyle name="Normal 10 3 2 2 2 3 2" xfId="264" xr:uid="{811120E6-17F4-475E-B4CA-AF11EF10AD59}"/>
    <cellStyle name="Normal 10 3 2 2 2 3 3" xfId="265" xr:uid="{842CCEEC-ED6B-4D34-8E27-B5DF42203867}"/>
    <cellStyle name="Normal 10 3 2 2 2 3 4" xfId="266" xr:uid="{8E1659C7-E731-4BFA-91E2-B62B4206F0D6}"/>
    <cellStyle name="Normal 10 3 2 2 2 4" xfId="267" xr:uid="{26EBB09F-E303-4472-9B12-0FB52A949557}"/>
    <cellStyle name="Normal 10 3 2 2 2 5" xfId="268" xr:uid="{18982601-36DE-47D2-A4F0-DEF8ED758C02}"/>
    <cellStyle name="Normal 10 3 2 2 2 6" xfId="269" xr:uid="{1C470788-2490-4F3A-AE43-07CDE4678E5C}"/>
    <cellStyle name="Normal 10 3 2 2 3" xfId="270" xr:uid="{C3FF05FB-6035-4E6B-9533-C1C6EC2FDE7F}"/>
    <cellStyle name="Normal 10 3 2 2 3 2" xfId="271" xr:uid="{5B006106-00E8-4B32-AD8E-EEB5E55C0B83}"/>
    <cellStyle name="Normal 10 3 2 2 3 2 2" xfId="272" xr:uid="{38153A9B-7E8F-4C1E-8FA5-71E0A6653BD8}"/>
    <cellStyle name="Normal 10 3 2 2 3 2 3" xfId="273" xr:uid="{48C47955-2A52-429B-B05C-5944F491CD03}"/>
    <cellStyle name="Normal 10 3 2 2 3 2 4" xfId="274" xr:uid="{64C25F9D-A43A-4824-AF8D-BBE81B7930E5}"/>
    <cellStyle name="Normal 10 3 2 2 3 3" xfId="275" xr:uid="{AD369775-3F68-49CD-A485-3B4985E9259F}"/>
    <cellStyle name="Normal 10 3 2 2 3 4" xfId="276" xr:uid="{5F866A41-BC95-4461-B592-6F22B2375876}"/>
    <cellStyle name="Normal 10 3 2 2 3 5" xfId="277" xr:uid="{6CCBEC3C-E50D-4BBC-99D1-0EA136B28164}"/>
    <cellStyle name="Normal 10 3 2 2 4" xfId="278" xr:uid="{37AFE0EB-2116-4435-AEC6-8705659A9247}"/>
    <cellStyle name="Normal 10 3 2 2 4 2" xfId="279" xr:uid="{D46AC4E8-5A95-4F9E-B97F-E06E1797A5FB}"/>
    <cellStyle name="Normal 10 3 2 2 4 3" xfId="280" xr:uid="{6141199C-D3D5-4B33-88F9-7ADE39A1668D}"/>
    <cellStyle name="Normal 10 3 2 2 4 4" xfId="281" xr:uid="{AEA807D6-0586-4871-9FB9-8E7629D1B6B5}"/>
    <cellStyle name="Normal 10 3 2 2 5" xfId="282" xr:uid="{253219A8-EEE6-4DEE-9175-CBC7C298A9ED}"/>
    <cellStyle name="Normal 10 3 2 2 5 2" xfId="283" xr:uid="{68F50DF2-09CB-4F0E-8DC3-BBF5429739C2}"/>
    <cellStyle name="Normal 10 3 2 2 5 3" xfId="284" xr:uid="{167F1186-C963-4276-A1D7-FD7C1FA95E63}"/>
    <cellStyle name="Normal 10 3 2 2 5 4" xfId="285" xr:uid="{CD01AF9A-0C6D-4F2A-BF7F-36266B66CA96}"/>
    <cellStyle name="Normal 10 3 2 2 6" xfId="286" xr:uid="{024D0D90-A1FA-4AFE-81A2-BD8B50704B8D}"/>
    <cellStyle name="Normal 10 3 2 2 7" xfId="287" xr:uid="{BDAC32C6-CCBD-4CED-8F3A-F0F2D07AF7D3}"/>
    <cellStyle name="Normal 10 3 2 2 8" xfId="288" xr:uid="{330A7B85-EB1C-4C74-8FA9-11E96FCE1605}"/>
    <cellStyle name="Normal 10 3 2 3" xfId="289" xr:uid="{1FE80EA0-6BFD-448A-BBB1-0143EBBA4F77}"/>
    <cellStyle name="Normal 10 3 2 3 2" xfId="290" xr:uid="{6A760D05-CE69-4148-AC83-39DB5780EC03}"/>
    <cellStyle name="Normal 10 3 2 3 2 2" xfId="291" xr:uid="{455E0E07-766C-43B8-937B-51A045B9FE52}"/>
    <cellStyle name="Normal 10 3 2 3 2 2 2" xfId="3811" xr:uid="{4C6A5E73-A151-4514-827C-5A53A5C76034}"/>
    <cellStyle name="Normal 10 3 2 3 2 2 2 2" xfId="3812" xr:uid="{B1AA674B-0AAC-4533-BDEA-1917C3D93552}"/>
    <cellStyle name="Normal 10 3 2 3 2 2 3" xfId="3813" xr:uid="{2F742A83-CF20-4885-9385-2A99052A5D66}"/>
    <cellStyle name="Normal 10 3 2 3 2 3" xfId="292" xr:uid="{53DBD2C7-E7DD-4A74-8D33-1C10F333165E}"/>
    <cellStyle name="Normal 10 3 2 3 2 3 2" xfId="3814" xr:uid="{F91B11E0-398B-4CE3-A400-91DA6D873B38}"/>
    <cellStyle name="Normal 10 3 2 3 2 4" xfId="293" xr:uid="{B99C3FFD-EC61-4D37-AE8B-9A8C91707D68}"/>
    <cellStyle name="Normal 10 3 2 3 3" xfId="294" xr:uid="{B7FB8BF5-C3FF-45EA-AFA4-3158ECE1EE9C}"/>
    <cellStyle name="Normal 10 3 2 3 3 2" xfId="295" xr:uid="{FEF0ACDC-8DA5-41A4-A505-B9B70171D1B0}"/>
    <cellStyle name="Normal 10 3 2 3 3 2 2" xfId="3815" xr:uid="{8F1C2628-AE74-4066-AF8E-86297605BA3E}"/>
    <cellStyle name="Normal 10 3 2 3 3 3" xfId="296" xr:uid="{0037EC5F-6FF8-4FBB-A9FF-73A0A8D60E39}"/>
    <cellStyle name="Normal 10 3 2 3 3 4" xfId="297" xr:uid="{FF101A68-9CB0-4FCC-96C7-3B2E5000ADB3}"/>
    <cellStyle name="Normal 10 3 2 3 4" xfId="298" xr:uid="{F604A534-67C1-4D9F-ABA9-21257949C55E}"/>
    <cellStyle name="Normal 10 3 2 3 4 2" xfId="3816" xr:uid="{2178BE61-7EF9-4066-B74E-17F08EAA3BBE}"/>
    <cellStyle name="Normal 10 3 2 3 5" xfId="299" xr:uid="{8C772534-D179-43AB-AC81-F9341680E06C}"/>
    <cellStyle name="Normal 10 3 2 3 6" xfId="300" xr:uid="{76A17C69-4184-465E-953D-1062819D1BE0}"/>
    <cellStyle name="Normal 10 3 2 4" xfId="301" xr:uid="{B10F6B9C-9450-47EB-8DC2-F6DA389F4EE2}"/>
    <cellStyle name="Normal 10 3 2 4 2" xfId="302" xr:uid="{4F6763E6-3802-4FDC-B762-EA79D7B14225}"/>
    <cellStyle name="Normal 10 3 2 4 2 2" xfId="303" xr:uid="{5E425DBB-4B2E-4BD5-AC99-250AB775E4A4}"/>
    <cellStyle name="Normal 10 3 2 4 2 2 2" xfId="3817" xr:uid="{F50F31AD-0BF6-4CFD-B970-937345864681}"/>
    <cellStyle name="Normal 10 3 2 4 2 3" xfId="304" xr:uid="{CA91CEC6-699A-4AF5-89C5-2D741D2FFDD0}"/>
    <cellStyle name="Normal 10 3 2 4 2 4" xfId="305" xr:uid="{A021C7C0-DD08-461F-8B27-C6C751F16B9C}"/>
    <cellStyle name="Normal 10 3 2 4 3" xfId="306" xr:uid="{64AF64BC-40CF-4642-B3FC-2A8E2757457B}"/>
    <cellStyle name="Normal 10 3 2 4 3 2" xfId="3818" xr:uid="{F0E7E42F-0FB9-48CC-AAFD-F01E97EF9951}"/>
    <cellStyle name="Normal 10 3 2 4 4" xfId="307" xr:uid="{F458CF38-63A2-489F-A8FF-F536833AC9B9}"/>
    <cellStyle name="Normal 10 3 2 4 5" xfId="308" xr:uid="{E64C05D2-6EA0-473F-871F-62CC9ECC1C1D}"/>
    <cellStyle name="Normal 10 3 2 5" xfId="309" xr:uid="{2BDB28A7-353E-4EC2-9605-CAE1854128CD}"/>
    <cellStyle name="Normal 10 3 2 5 2" xfId="310" xr:uid="{841FB067-EA88-4573-BE2F-9AE9B04BC5C3}"/>
    <cellStyle name="Normal 10 3 2 5 2 2" xfId="3819" xr:uid="{ADF1C7E8-2FA5-4EC9-BEF2-39679F8680DD}"/>
    <cellStyle name="Normal 10 3 2 5 3" xfId="311" xr:uid="{2EB6519D-CCA1-4554-A0EF-8856D5E43FBD}"/>
    <cellStyle name="Normal 10 3 2 5 4" xfId="312" xr:uid="{1A905624-6B0A-4CD7-8AE6-8D19812F12FA}"/>
    <cellStyle name="Normal 10 3 2 6" xfId="313" xr:uid="{468EAD2C-F758-4CC6-877A-93E1EB1CB4E0}"/>
    <cellStyle name="Normal 10 3 2 6 2" xfId="314" xr:uid="{9FA6184D-5558-46BA-998D-B14F1945C4F5}"/>
    <cellStyle name="Normal 10 3 2 6 3" xfId="315" xr:uid="{37766397-752F-4341-8BEA-1979673AE142}"/>
    <cellStyle name="Normal 10 3 2 6 4" xfId="316" xr:uid="{39FC3304-6475-41D2-978B-0DCE54D5782E}"/>
    <cellStyle name="Normal 10 3 2 7" xfId="317" xr:uid="{C50DB92B-F0CF-4465-9211-DB88FA288EE6}"/>
    <cellStyle name="Normal 10 3 2 8" xfId="318" xr:uid="{06A31F24-7571-4136-BB5F-2C0F56FD177D}"/>
    <cellStyle name="Normal 10 3 2 9" xfId="319" xr:uid="{05D5CF58-66E0-48ED-B870-925A9D5FE9AF}"/>
    <cellStyle name="Normal 10 3 3" xfId="320" xr:uid="{60569946-6276-4FE6-8DE1-98873C585F92}"/>
    <cellStyle name="Normal 10 3 3 2" xfId="321" xr:uid="{917CDC1E-8F9D-429C-B0C4-B6F201278F33}"/>
    <cellStyle name="Normal 10 3 3 2 2" xfId="322" xr:uid="{0264025A-1DE8-4A33-AAC0-B5F540112967}"/>
    <cellStyle name="Normal 10 3 3 2 2 2" xfId="323" xr:uid="{4A285B9A-2E0C-4A91-BDAC-0F18F22D4432}"/>
    <cellStyle name="Normal 10 3 3 2 2 2 2" xfId="3820" xr:uid="{E96FF7C3-B6C5-4564-845C-D6C6E25F30A9}"/>
    <cellStyle name="Normal 10 3 3 2 2 2 2 2" xfId="4621" xr:uid="{EE7F9A8F-6F60-4A89-96BB-FD0FDDB4D606}"/>
    <cellStyle name="Normal 10 3 3 2 2 2 3" xfId="4622" xr:uid="{D444EFC0-CA94-4FBC-B91D-58D2100E049D}"/>
    <cellStyle name="Normal 10 3 3 2 2 3" xfId="324" xr:uid="{8AE111C7-69E9-4562-A1C1-77C34F5D7A33}"/>
    <cellStyle name="Normal 10 3 3 2 2 3 2" xfId="4623" xr:uid="{D5B5E5EF-5FFA-4F6A-A630-18D47E76F7B8}"/>
    <cellStyle name="Normal 10 3 3 2 2 4" xfId="325" xr:uid="{8C9CD4E0-B6CD-456C-A151-15A7CD19DFB9}"/>
    <cellStyle name="Normal 10 3 3 2 3" xfId="326" xr:uid="{9D353898-CA6E-4958-A077-26ACE02317A3}"/>
    <cellStyle name="Normal 10 3 3 2 3 2" xfId="327" xr:uid="{B5FD6E47-FF10-49EE-8C5C-29899153954F}"/>
    <cellStyle name="Normal 10 3 3 2 3 2 2" xfId="4624" xr:uid="{3DB9D7CB-C129-4239-9E51-B825A9EBB884}"/>
    <cellStyle name="Normal 10 3 3 2 3 3" xfId="328" xr:uid="{8272A94B-F324-4889-A9AA-52D17A32186D}"/>
    <cellStyle name="Normal 10 3 3 2 3 4" xfId="329" xr:uid="{BB7E0070-2DEE-4228-8D4A-3846F6CA1B44}"/>
    <cellStyle name="Normal 10 3 3 2 4" xfId="330" xr:uid="{5A3818FD-EBC6-426D-97C0-656D12E237E5}"/>
    <cellStyle name="Normal 10 3 3 2 4 2" xfId="4625" xr:uid="{8A5B802F-050C-461E-AC88-995CC60AD4F1}"/>
    <cellStyle name="Normal 10 3 3 2 5" xfId="331" xr:uid="{39DB4A65-C276-4207-99EF-8AE5890ED4B3}"/>
    <cellStyle name="Normal 10 3 3 2 6" xfId="332" xr:uid="{A5C47B99-BADE-434F-B66B-EB92E644D872}"/>
    <cellStyle name="Normal 10 3 3 3" xfId="333" xr:uid="{90A73BC4-4A07-4A99-A1E0-254E10061498}"/>
    <cellStyle name="Normal 10 3 3 3 2" xfId="334" xr:uid="{73C55910-CFC0-4B98-90C0-90C07CFD4FFC}"/>
    <cellStyle name="Normal 10 3 3 3 2 2" xfId="335" xr:uid="{4ADFA8D1-3CD2-4FC8-868F-E8DC6C8542C4}"/>
    <cellStyle name="Normal 10 3 3 3 2 2 2" xfId="4626" xr:uid="{34465A50-566D-4C10-9FBF-DF3E43F47FF2}"/>
    <cellStyle name="Normal 10 3 3 3 2 3" xfId="336" xr:uid="{98E79CE9-B8B3-45EE-AAFD-4B76E9D27066}"/>
    <cellStyle name="Normal 10 3 3 3 2 4" xfId="337" xr:uid="{60C75408-F594-4E2A-9BB0-7D925227E3D3}"/>
    <cellStyle name="Normal 10 3 3 3 3" xfId="338" xr:uid="{CA9FBEF2-5158-407E-AB74-02A97CD5B5B4}"/>
    <cellStyle name="Normal 10 3 3 3 3 2" xfId="4627" xr:uid="{3F316D05-7DBA-4191-BF4A-A98B955B0DB5}"/>
    <cellStyle name="Normal 10 3 3 3 4" xfId="339" xr:uid="{73ADD65E-6EB1-4095-80D1-AA47B734AC0D}"/>
    <cellStyle name="Normal 10 3 3 3 5" xfId="340" xr:uid="{90FB644C-A8D0-4042-A4CB-CBCB5961E656}"/>
    <cellStyle name="Normal 10 3 3 4" xfId="341" xr:uid="{819A7693-3D0F-4B47-948E-97C6BECFBDA7}"/>
    <cellStyle name="Normal 10 3 3 4 2" xfId="342" xr:uid="{351ADD44-8B73-48D7-8A24-736D3B7075E6}"/>
    <cellStyle name="Normal 10 3 3 4 2 2" xfId="4628" xr:uid="{C25CB4E4-E501-4E84-BEFE-ECAF284C3BD4}"/>
    <cellStyle name="Normal 10 3 3 4 3" xfId="343" xr:uid="{CCD70288-0A5C-4340-A34B-408647EC96C9}"/>
    <cellStyle name="Normal 10 3 3 4 4" xfId="344" xr:uid="{60C1299F-CCFD-4480-976C-E6754ED72C44}"/>
    <cellStyle name="Normal 10 3 3 5" xfId="345" xr:uid="{644FBD63-5D7D-43D7-80CC-EBB7E867EC23}"/>
    <cellStyle name="Normal 10 3 3 5 2" xfId="346" xr:uid="{0F6ED11B-A343-4FA6-B18E-F0D016299117}"/>
    <cellStyle name="Normal 10 3 3 5 3" xfId="347" xr:uid="{1F829A3F-44EE-467E-B233-D97800EDC60F}"/>
    <cellStyle name="Normal 10 3 3 5 4" xfId="348" xr:uid="{05F9EDB8-1783-45F4-A0FD-6EEA1267AB75}"/>
    <cellStyle name="Normal 10 3 3 6" xfId="349" xr:uid="{CF41F6BE-795C-4DD7-A424-AE8C4A108E8E}"/>
    <cellStyle name="Normal 10 3 3 7" xfId="350" xr:uid="{694CE722-1CCB-4A21-8722-7DBC076CB59B}"/>
    <cellStyle name="Normal 10 3 3 8" xfId="351" xr:uid="{8C92139C-EAE2-40F4-8EC5-487D2294DA0C}"/>
    <cellStyle name="Normal 10 3 4" xfId="352" xr:uid="{92501573-6CCC-4F60-A439-6404F04DEA5A}"/>
    <cellStyle name="Normal 10 3 4 2" xfId="353" xr:uid="{E09A09CD-3D1F-48CC-A9CB-3FEA8C7ADB5F}"/>
    <cellStyle name="Normal 10 3 4 2 2" xfId="354" xr:uid="{F7F13624-9A7D-47B4-9850-4000EE0755B4}"/>
    <cellStyle name="Normal 10 3 4 2 2 2" xfId="355" xr:uid="{D589BEB9-1F2B-44F2-A272-7B3BD7630D70}"/>
    <cellStyle name="Normal 10 3 4 2 2 2 2" xfId="3821" xr:uid="{8D3565E1-3E47-4617-9DE0-78D4CD5152CB}"/>
    <cellStyle name="Normal 10 3 4 2 2 3" xfId="356" xr:uid="{23F7D59C-AB90-4F9D-9957-630EAC27096D}"/>
    <cellStyle name="Normal 10 3 4 2 2 4" xfId="357" xr:uid="{F99877CA-9A32-47E7-B7C1-F50573F9ECDB}"/>
    <cellStyle name="Normal 10 3 4 2 3" xfId="358" xr:uid="{3B52E553-B33E-4064-9BC7-023DD6C9C394}"/>
    <cellStyle name="Normal 10 3 4 2 3 2" xfId="3822" xr:uid="{35BDDB89-1F48-461F-8EBD-E9A3B93D7B76}"/>
    <cellStyle name="Normal 10 3 4 2 4" xfId="359" xr:uid="{F688D357-7BEC-41C6-84C7-1ED250CC5D9E}"/>
    <cellStyle name="Normal 10 3 4 2 5" xfId="360" xr:uid="{C4C5BE7F-9C67-4A16-8468-DFE5E50EA130}"/>
    <cellStyle name="Normal 10 3 4 3" xfId="361" xr:uid="{4DE82558-8007-4121-BD49-CAED580050EA}"/>
    <cellStyle name="Normal 10 3 4 3 2" xfId="362" xr:uid="{BD5ACE5D-0FE0-4E34-AFFC-54F8F3D51AFE}"/>
    <cellStyle name="Normal 10 3 4 3 2 2" xfId="3823" xr:uid="{CA2B4B20-1DB5-489B-A606-03D259FD5CD1}"/>
    <cellStyle name="Normal 10 3 4 3 3" xfId="363" xr:uid="{D523594F-D707-4E82-B68A-6C47B88A34FD}"/>
    <cellStyle name="Normal 10 3 4 3 4" xfId="364" xr:uid="{64FC2CF2-B0AF-4933-A5BE-0FB0D32982A9}"/>
    <cellStyle name="Normal 10 3 4 4" xfId="365" xr:uid="{4F5BD4BE-D1EE-4B79-8B1E-C2BA419CF04E}"/>
    <cellStyle name="Normal 10 3 4 4 2" xfId="366" xr:uid="{BDA03A1C-63B2-4964-BEF5-E4EE278AA98F}"/>
    <cellStyle name="Normal 10 3 4 4 3" xfId="367" xr:uid="{9F9A3A2B-BCA9-4B4A-8804-A3A59C95543B}"/>
    <cellStyle name="Normal 10 3 4 4 4" xfId="368" xr:uid="{74E52441-7650-4819-B99B-8B07366C13AE}"/>
    <cellStyle name="Normal 10 3 4 5" xfId="369" xr:uid="{F39B9F35-81D7-4067-A550-816CFE840880}"/>
    <cellStyle name="Normal 10 3 4 6" xfId="370" xr:uid="{7679C497-2D80-4370-8089-C1E9F84A93F2}"/>
    <cellStyle name="Normal 10 3 4 7" xfId="371" xr:uid="{1A846015-A8E2-43D2-B95A-F35840C17B29}"/>
    <cellStyle name="Normal 10 3 5" xfId="372" xr:uid="{9EF6EE25-C4CF-4192-BBF7-AEAB842B160C}"/>
    <cellStyle name="Normal 10 3 5 2" xfId="373" xr:uid="{016F72CB-8F17-4148-97F4-7EB279C75638}"/>
    <cellStyle name="Normal 10 3 5 2 2" xfId="374" xr:uid="{A31875DA-1E80-4D91-B542-EDE47FCA857E}"/>
    <cellStyle name="Normal 10 3 5 2 2 2" xfId="3824" xr:uid="{5BB13492-3F91-4C39-B012-09A16662690D}"/>
    <cellStyle name="Normal 10 3 5 2 3" xfId="375" xr:uid="{27295408-0246-4E86-99BF-979ABB977446}"/>
    <cellStyle name="Normal 10 3 5 2 4" xfId="376" xr:uid="{634AA350-7F63-4374-9647-B6E01374868B}"/>
    <cellStyle name="Normal 10 3 5 3" xfId="377" xr:uid="{F1292D79-400B-45BE-A06B-A5917D818315}"/>
    <cellStyle name="Normal 10 3 5 3 2" xfId="378" xr:uid="{914CD120-67F1-4FF7-908F-65E61D9AFCE3}"/>
    <cellStyle name="Normal 10 3 5 3 3" xfId="379" xr:uid="{B45AE198-9FA6-4D9B-B14E-BE4DDFC1B374}"/>
    <cellStyle name="Normal 10 3 5 3 4" xfId="380" xr:uid="{0CE9B004-C20E-42CC-A0F5-C7511A254E75}"/>
    <cellStyle name="Normal 10 3 5 4" xfId="381" xr:uid="{F14ABA8F-1857-4CAC-970B-8CFE79D14340}"/>
    <cellStyle name="Normal 10 3 5 5" xfId="382" xr:uid="{AA745EA7-C40F-4FCE-A892-C62B86A7A3E0}"/>
    <cellStyle name="Normal 10 3 5 6" xfId="383" xr:uid="{FD041978-7F53-44B9-9BEB-292EBF357EAF}"/>
    <cellStyle name="Normal 10 3 6" xfId="384" xr:uid="{4E363BCC-48D1-4B47-8BEB-5D09E989BFC2}"/>
    <cellStyle name="Normal 10 3 6 2" xfId="385" xr:uid="{399A6879-6868-4EED-B245-9DC0370D8672}"/>
    <cellStyle name="Normal 10 3 6 2 2" xfId="386" xr:uid="{E367DB10-3785-4F3C-9182-322030A5B976}"/>
    <cellStyle name="Normal 10 3 6 2 3" xfId="387" xr:uid="{2C830F2B-244C-4425-BD97-37DC705A7D10}"/>
    <cellStyle name="Normal 10 3 6 2 4" xfId="388" xr:uid="{9636E816-D3F7-432A-969D-A83F1CFE4761}"/>
    <cellStyle name="Normal 10 3 6 3" xfId="389" xr:uid="{185367A9-AF09-459F-A86D-612B172971AC}"/>
    <cellStyle name="Normal 10 3 6 4" xfId="390" xr:uid="{99AD2608-2960-40D6-BF70-D877CBF8E8B6}"/>
    <cellStyle name="Normal 10 3 6 5" xfId="391" xr:uid="{F587D1E4-6845-423B-9F11-ACB9AB1E42CA}"/>
    <cellStyle name="Normal 10 3 7" xfId="392" xr:uid="{71449967-0F93-4CF6-9FB6-F4D0A06802E6}"/>
    <cellStyle name="Normal 10 3 7 2" xfId="393" xr:uid="{C8508051-8BC6-47A7-828B-F491101EC785}"/>
    <cellStyle name="Normal 10 3 7 3" xfId="394" xr:uid="{3BFCBDA0-75C4-449E-88FC-28201EE76F7D}"/>
    <cellStyle name="Normal 10 3 7 4" xfId="395" xr:uid="{E1CE422F-4829-4153-B85C-CA7F57014A3D}"/>
    <cellStyle name="Normal 10 3 8" xfId="396" xr:uid="{7DE32B28-30E6-46BF-8EE4-96CA83A46160}"/>
    <cellStyle name="Normal 10 3 8 2" xfId="397" xr:uid="{E8A48E45-440B-46B1-8639-AB1CE775A964}"/>
    <cellStyle name="Normal 10 3 8 3" xfId="398" xr:uid="{10C5A0EC-4D89-461A-9314-646976E994AC}"/>
    <cellStyle name="Normal 10 3 8 4" xfId="399" xr:uid="{172E505F-AF25-464C-9DBA-681C1D87B375}"/>
    <cellStyle name="Normal 10 3 9" xfId="400" xr:uid="{B522311E-82BA-44DD-9B97-8A44C9EA86ED}"/>
    <cellStyle name="Normal 10 4" xfId="401" xr:uid="{5C00A856-F381-46C6-A1EB-3BE2A9B6FB66}"/>
    <cellStyle name="Normal 10 4 10" xfId="402" xr:uid="{A36843D3-77FB-408D-883B-D2A6A8249DD9}"/>
    <cellStyle name="Normal 10 4 11" xfId="403" xr:uid="{0E5DE356-174B-46EA-AFEE-92C249235D06}"/>
    <cellStyle name="Normal 10 4 2" xfId="404" xr:uid="{8FB426C0-03A1-4C6F-BDE9-3399A67C2A87}"/>
    <cellStyle name="Normal 10 4 2 2" xfId="405" xr:uid="{1E69BDF0-6BB7-4966-99A2-C988971B8A16}"/>
    <cellStyle name="Normal 10 4 2 2 2" xfId="406" xr:uid="{331AD71D-4446-422A-A7C0-A582982BEB87}"/>
    <cellStyle name="Normal 10 4 2 2 2 2" xfId="407" xr:uid="{FB1FEB58-A71F-45D1-A4A9-9E8A55757378}"/>
    <cellStyle name="Normal 10 4 2 2 2 2 2" xfId="408" xr:uid="{075D60E1-DE68-47E2-8181-3F0A0691B4F9}"/>
    <cellStyle name="Normal 10 4 2 2 2 2 3" xfId="409" xr:uid="{72EBC35E-877B-4E04-BE58-2CCBB9C2FC6F}"/>
    <cellStyle name="Normal 10 4 2 2 2 2 4" xfId="410" xr:uid="{4E85AABA-B031-44CA-8124-052A23E4615F}"/>
    <cellStyle name="Normal 10 4 2 2 2 3" xfId="411" xr:uid="{E32EB2D7-0769-460B-80D6-7AF3A453C93D}"/>
    <cellStyle name="Normal 10 4 2 2 2 3 2" xfId="412" xr:uid="{92B80FAD-D2F8-443E-8AB9-6D7B9427E550}"/>
    <cellStyle name="Normal 10 4 2 2 2 3 3" xfId="413" xr:uid="{4B470ED0-AA48-4BAD-A768-F5F94F441C21}"/>
    <cellStyle name="Normal 10 4 2 2 2 3 4" xfId="414" xr:uid="{5992C2D6-A751-4C55-913B-4E9B55960527}"/>
    <cellStyle name="Normal 10 4 2 2 2 4" xfId="415" xr:uid="{89FD63E2-8CAD-48FB-A435-744BB332BD2F}"/>
    <cellStyle name="Normal 10 4 2 2 2 5" xfId="416" xr:uid="{987AC4F4-7D63-4A26-BAE4-C0C421798EDA}"/>
    <cellStyle name="Normal 10 4 2 2 2 6" xfId="417" xr:uid="{ECF36825-1F85-403C-A8D1-1C8E4CA9BFEB}"/>
    <cellStyle name="Normal 10 4 2 2 3" xfId="418" xr:uid="{AC22698A-3EFA-4510-B28A-B2C58EA9F234}"/>
    <cellStyle name="Normal 10 4 2 2 3 2" xfId="419" xr:uid="{F292F57E-8E4D-42A7-B44B-474D56B46E9A}"/>
    <cellStyle name="Normal 10 4 2 2 3 2 2" xfId="420" xr:uid="{60995756-350B-4068-AA54-2B00A657641B}"/>
    <cellStyle name="Normal 10 4 2 2 3 2 3" xfId="421" xr:uid="{30A21089-2736-4788-85E0-92CEF0FC690F}"/>
    <cellStyle name="Normal 10 4 2 2 3 2 4" xfId="422" xr:uid="{F7868AF0-BBBA-485D-9218-46034BA97FE1}"/>
    <cellStyle name="Normal 10 4 2 2 3 3" xfId="423" xr:uid="{F3C4022F-8C86-4C1C-A2D7-4BA8926981F9}"/>
    <cellStyle name="Normal 10 4 2 2 3 4" xfId="424" xr:uid="{F091F30B-1A70-418F-B45F-9607D3A270E5}"/>
    <cellStyle name="Normal 10 4 2 2 3 5" xfId="425" xr:uid="{E98EE01C-2591-466A-9753-22994EAA907E}"/>
    <cellStyle name="Normal 10 4 2 2 4" xfId="426" xr:uid="{0DA3BED1-65E0-446D-9F1B-4C22A947958D}"/>
    <cellStyle name="Normal 10 4 2 2 4 2" xfId="427" xr:uid="{2A7B2D65-47ED-41CF-BDD3-932AD9C8740F}"/>
    <cellStyle name="Normal 10 4 2 2 4 3" xfId="428" xr:uid="{AB7313C0-262B-4F06-B3F6-D4B63BF80596}"/>
    <cellStyle name="Normal 10 4 2 2 4 4" xfId="429" xr:uid="{81DDA68E-C2F0-4445-85FF-18B25E65D50C}"/>
    <cellStyle name="Normal 10 4 2 2 5" xfId="430" xr:uid="{DAA9D67B-71E8-482A-8E71-C60181AF9BDF}"/>
    <cellStyle name="Normal 10 4 2 2 5 2" xfId="431" xr:uid="{EFC695E6-9804-46F1-91FB-EC742DCBAE51}"/>
    <cellStyle name="Normal 10 4 2 2 5 3" xfId="432" xr:uid="{6C9D2C3A-FAB8-4EDA-B617-72443E973695}"/>
    <cellStyle name="Normal 10 4 2 2 5 4" xfId="433" xr:uid="{2307AF56-E81D-47EE-831E-EEEB5D70BF20}"/>
    <cellStyle name="Normal 10 4 2 2 6" xfId="434" xr:uid="{E8DE09BF-F8C0-4BC0-9AA6-A3C3AE9A199C}"/>
    <cellStyle name="Normal 10 4 2 2 7" xfId="435" xr:uid="{FCB086A4-826D-4744-AAF5-82EB2498703B}"/>
    <cellStyle name="Normal 10 4 2 2 8" xfId="436" xr:uid="{3BDF9868-0C88-4E56-9BEB-000D63125AF8}"/>
    <cellStyle name="Normal 10 4 2 3" xfId="437" xr:uid="{21B450AC-9E64-4BC5-A51F-C4AFCE627AAB}"/>
    <cellStyle name="Normal 10 4 2 3 2" xfId="438" xr:uid="{68A738EA-10CF-48F4-86E0-A8169ACF6BBC}"/>
    <cellStyle name="Normal 10 4 2 3 2 2" xfId="439" xr:uid="{9E790A1D-611C-4E70-B57C-6DB7B16380C6}"/>
    <cellStyle name="Normal 10 4 2 3 2 3" xfId="440" xr:uid="{C20B3E3C-C0CE-4DE0-BB2E-4E78CA2B556C}"/>
    <cellStyle name="Normal 10 4 2 3 2 4" xfId="441" xr:uid="{E162272D-1EDA-4034-B6D4-5B9889100945}"/>
    <cellStyle name="Normal 10 4 2 3 3" xfId="442" xr:uid="{DEC3EC1A-FE61-4F70-918A-7FC380E4E928}"/>
    <cellStyle name="Normal 10 4 2 3 3 2" xfId="443" xr:uid="{71A09B91-970A-42AA-BDC3-9347F08C66C0}"/>
    <cellStyle name="Normal 10 4 2 3 3 3" xfId="444" xr:uid="{485FA212-938E-4F37-89F2-B8E9388F30C4}"/>
    <cellStyle name="Normal 10 4 2 3 3 4" xfId="445" xr:uid="{48493D5A-48BD-4CE7-81E4-EA4734375947}"/>
    <cellStyle name="Normal 10 4 2 3 4" xfId="446" xr:uid="{DDA08753-2699-4122-992D-CBF56A86E989}"/>
    <cellStyle name="Normal 10 4 2 3 5" xfId="447" xr:uid="{7140B268-25AE-4395-9A66-2E44860256B2}"/>
    <cellStyle name="Normal 10 4 2 3 6" xfId="448" xr:uid="{FD37958E-039C-4B3B-8371-C6B1ED0003BF}"/>
    <cellStyle name="Normal 10 4 2 4" xfId="449" xr:uid="{96065A92-32BA-4B3B-A9EE-869E7495F82C}"/>
    <cellStyle name="Normal 10 4 2 4 2" xfId="450" xr:uid="{5C1A392C-8B66-4817-A46B-87781800853C}"/>
    <cellStyle name="Normal 10 4 2 4 2 2" xfId="451" xr:uid="{394AC230-17C3-47EA-B38C-7408E9B0DF12}"/>
    <cellStyle name="Normal 10 4 2 4 2 3" xfId="452" xr:uid="{1C9EFB93-74A0-464A-96E6-A2F102B33B4A}"/>
    <cellStyle name="Normal 10 4 2 4 2 4" xfId="453" xr:uid="{B9461E3B-FE6D-4A18-A6FF-8141C9E972CC}"/>
    <cellStyle name="Normal 10 4 2 4 3" xfId="454" xr:uid="{A94ADD1B-BC71-4EEB-9433-8D7EFA047449}"/>
    <cellStyle name="Normal 10 4 2 4 4" xfId="455" xr:uid="{70E33DA0-FADC-4D85-9E83-AC4764C8904F}"/>
    <cellStyle name="Normal 10 4 2 4 5" xfId="456" xr:uid="{2B0D3FA9-D75A-4C26-B6D3-74CC22A1194A}"/>
    <cellStyle name="Normal 10 4 2 5" xfId="457" xr:uid="{4A49626B-409A-4164-8787-F93A7767D56B}"/>
    <cellStyle name="Normal 10 4 2 5 2" xfId="458" xr:uid="{B58B693D-CA6C-4FB6-AB82-0017619F698E}"/>
    <cellStyle name="Normal 10 4 2 5 3" xfId="459" xr:uid="{88E7D85C-1398-43D8-94F6-A91ECECFC26C}"/>
    <cellStyle name="Normal 10 4 2 5 4" xfId="460" xr:uid="{F8ACFB97-1F49-4A16-8398-6DD16ED92878}"/>
    <cellStyle name="Normal 10 4 2 6" xfId="461" xr:uid="{E72A3339-8A7A-4046-B3C6-C37F77587AFE}"/>
    <cellStyle name="Normal 10 4 2 6 2" xfId="462" xr:uid="{2874F5D5-86C0-44C5-A591-35EF36C304C4}"/>
    <cellStyle name="Normal 10 4 2 6 3" xfId="463" xr:uid="{624D31E8-E0B9-4B44-ACB1-F816A34AEE41}"/>
    <cellStyle name="Normal 10 4 2 6 4" xfId="464" xr:uid="{2991898A-5431-497D-9B90-37CC60A058AF}"/>
    <cellStyle name="Normal 10 4 2 7" xfId="465" xr:uid="{9C6CA086-1AEE-4BE3-A408-A060361C2CF6}"/>
    <cellStyle name="Normal 10 4 2 8" xfId="466" xr:uid="{0549BE9D-F093-4318-90EB-1FDFFEE04A0C}"/>
    <cellStyle name="Normal 10 4 2 9" xfId="467" xr:uid="{DEF1327A-BC68-4941-9731-0EC02516EB87}"/>
    <cellStyle name="Normal 10 4 3" xfId="468" xr:uid="{10901B64-F1FA-4C7A-929D-F76B72171375}"/>
    <cellStyle name="Normal 10 4 3 2" xfId="469" xr:uid="{F0B67277-82B8-4A7C-A7F1-5946B84F4491}"/>
    <cellStyle name="Normal 10 4 3 2 2" xfId="470" xr:uid="{8FB702D8-E885-4D6D-B7F7-8E0491D98713}"/>
    <cellStyle name="Normal 10 4 3 2 2 2" xfId="471" xr:uid="{AEB92FD6-445D-45CA-9BF3-0DD8B23AC9A4}"/>
    <cellStyle name="Normal 10 4 3 2 2 2 2" xfId="3825" xr:uid="{9E0F6E1E-9135-499A-9534-54140AA1CD8E}"/>
    <cellStyle name="Normal 10 4 3 2 2 3" xfId="472" xr:uid="{AAE1807C-C4EF-4723-9D60-9F9BEBC8D6AF}"/>
    <cellStyle name="Normal 10 4 3 2 2 4" xfId="473" xr:uid="{79E6036B-9247-4A23-BEEF-A2AF561F20CA}"/>
    <cellStyle name="Normal 10 4 3 2 3" xfId="474" xr:uid="{642767FE-37F3-4319-AF9E-0846D3653300}"/>
    <cellStyle name="Normal 10 4 3 2 3 2" xfId="475" xr:uid="{E65878A2-5823-407B-A246-CA2271D6FB76}"/>
    <cellStyle name="Normal 10 4 3 2 3 3" xfId="476" xr:uid="{3388DBAD-3EE4-4A51-B30C-6487F3BE3061}"/>
    <cellStyle name="Normal 10 4 3 2 3 4" xfId="477" xr:uid="{96190F1D-810B-41ED-BCA2-10B6EEC46E23}"/>
    <cellStyle name="Normal 10 4 3 2 4" xfId="478" xr:uid="{415D8243-909E-4F3C-AB42-6C3D60C20189}"/>
    <cellStyle name="Normal 10 4 3 2 5" xfId="479" xr:uid="{D91BCCD8-B10C-453B-B3A6-EF36B2D3D4C7}"/>
    <cellStyle name="Normal 10 4 3 2 6" xfId="480" xr:uid="{50A215A7-464E-4E31-B4E1-47DA8E694B7A}"/>
    <cellStyle name="Normal 10 4 3 3" xfId="481" xr:uid="{658108B4-242C-4571-8833-F75FAA05C6C7}"/>
    <cellStyle name="Normal 10 4 3 3 2" xfId="482" xr:uid="{1DF4074D-D113-403B-8B44-F5777B1E9E40}"/>
    <cellStyle name="Normal 10 4 3 3 2 2" xfId="483" xr:uid="{2A5E2694-CF7E-4754-B689-45650B41DEE5}"/>
    <cellStyle name="Normal 10 4 3 3 2 3" xfId="484" xr:uid="{8D4FA97D-90F6-410E-812E-CA84E6325B6E}"/>
    <cellStyle name="Normal 10 4 3 3 2 4" xfId="485" xr:uid="{18ED904C-F92D-49F4-B6E1-159970670DFE}"/>
    <cellStyle name="Normal 10 4 3 3 3" xfId="486" xr:uid="{E42CEFCD-745E-4230-8564-89593F1E1966}"/>
    <cellStyle name="Normal 10 4 3 3 4" xfId="487" xr:uid="{D896E8BB-14C8-499F-9427-B3F129B20589}"/>
    <cellStyle name="Normal 10 4 3 3 5" xfId="488" xr:uid="{895685B7-6B4A-45EA-9655-6F99D3F03A91}"/>
    <cellStyle name="Normal 10 4 3 4" xfId="489" xr:uid="{5C37E652-B0E5-4ADB-A216-59A9326D01D0}"/>
    <cellStyle name="Normal 10 4 3 4 2" xfId="490" xr:uid="{8392D046-07EE-4370-8A81-FB0FD317B7C2}"/>
    <cellStyle name="Normal 10 4 3 4 3" xfId="491" xr:uid="{D0BCB61D-443D-4406-9D18-2A2580A67B6D}"/>
    <cellStyle name="Normal 10 4 3 4 4" xfId="492" xr:uid="{7CB4AB45-0545-46B8-B22E-2DA527F13DAD}"/>
    <cellStyle name="Normal 10 4 3 5" xfId="493" xr:uid="{D377DAD9-5AAA-4502-8B7C-0280ED7FA43F}"/>
    <cellStyle name="Normal 10 4 3 5 2" xfId="494" xr:uid="{4D6903B9-D162-4ACA-9757-DA4CD993B0A5}"/>
    <cellStyle name="Normal 10 4 3 5 3" xfId="495" xr:uid="{2D86194A-FCC6-46DE-9758-45C5FF1E5589}"/>
    <cellStyle name="Normal 10 4 3 5 4" xfId="496" xr:uid="{7D3084D6-1B54-4082-9AD7-9765DFE0B576}"/>
    <cellStyle name="Normal 10 4 3 6" xfId="497" xr:uid="{CAC6C54F-87EE-45A9-A3A9-87AFF43657D3}"/>
    <cellStyle name="Normal 10 4 3 7" xfId="498" xr:uid="{3E27E8AA-8CBC-4B0D-8959-DD104F7612C3}"/>
    <cellStyle name="Normal 10 4 3 8" xfId="499" xr:uid="{00AEA4EC-8D84-4573-AD48-F51E0D8BB445}"/>
    <cellStyle name="Normal 10 4 4" xfId="500" xr:uid="{03F6D660-4EFC-4114-8904-471030E231F8}"/>
    <cellStyle name="Normal 10 4 4 2" xfId="501" xr:uid="{0276E549-5E78-4AE0-A96B-31BCF2D713F7}"/>
    <cellStyle name="Normal 10 4 4 2 2" xfId="502" xr:uid="{AD5FE7A1-5190-4231-8C47-F939AF21A770}"/>
    <cellStyle name="Normal 10 4 4 2 2 2" xfId="503" xr:uid="{D058EC69-ADAA-408A-9CBF-1F8B222C9813}"/>
    <cellStyle name="Normal 10 4 4 2 2 3" xfId="504" xr:uid="{8B367810-F585-45E6-A558-946E8A142D86}"/>
    <cellStyle name="Normal 10 4 4 2 2 4" xfId="505" xr:uid="{9A39700B-5DD5-47D8-AA2C-5F3DF4A58B31}"/>
    <cellStyle name="Normal 10 4 4 2 3" xfId="506" xr:uid="{07F8DAAC-AFE2-4990-809B-3CCE4BF19163}"/>
    <cellStyle name="Normal 10 4 4 2 4" xfId="507" xr:uid="{1D80C42F-19FB-4A05-BB9C-C291F502ED0A}"/>
    <cellStyle name="Normal 10 4 4 2 5" xfId="508" xr:uid="{B2ADA8B3-F77E-4E3A-826E-EBFB5E046282}"/>
    <cellStyle name="Normal 10 4 4 3" xfId="509" xr:uid="{85EF2EF4-BCDF-475C-B22F-B5F4EE20881B}"/>
    <cellStyle name="Normal 10 4 4 3 2" xfId="510" xr:uid="{885667A0-3822-4431-9CBB-5EE63E97B928}"/>
    <cellStyle name="Normal 10 4 4 3 3" xfId="511" xr:uid="{D330FDEF-BB94-4E5A-9B82-26903346A24D}"/>
    <cellStyle name="Normal 10 4 4 3 4" xfId="512" xr:uid="{99CE3215-3BDA-4B7B-B46A-DF9D3BB97649}"/>
    <cellStyle name="Normal 10 4 4 4" xfId="513" xr:uid="{FD2EA89F-DE60-4994-9D21-E16631569AEE}"/>
    <cellStyle name="Normal 10 4 4 4 2" xfId="514" xr:uid="{73C4118A-EDBF-4463-8BB0-F4FE7835BE37}"/>
    <cellStyle name="Normal 10 4 4 4 3" xfId="515" xr:uid="{77B8ED45-5BF7-4387-AA04-02A18DAA9A63}"/>
    <cellStyle name="Normal 10 4 4 4 4" xfId="516" xr:uid="{7212F0DD-CFB9-40A3-9A1E-2941830186FE}"/>
    <cellStyle name="Normal 10 4 4 5" xfId="517" xr:uid="{15E6A0D4-6BC7-4A8A-988E-85A192758498}"/>
    <cellStyle name="Normal 10 4 4 6" xfId="518" xr:uid="{1AE55522-8C9B-4CB3-86BF-104163297048}"/>
    <cellStyle name="Normal 10 4 4 7" xfId="519" xr:uid="{11982929-2079-4D1A-91C9-A4B0358F9B81}"/>
    <cellStyle name="Normal 10 4 5" xfId="520" xr:uid="{D1AF430B-28DD-479A-9AFB-BB1C53B1FC39}"/>
    <cellStyle name="Normal 10 4 5 2" xfId="521" xr:uid="{1C5653E0-B30C-4193-BF95-E9D10DA9C61D}"/>
    <cellStyle name="Normal 10 4 5 2 2" xfId="522" xr:uid="{599DFEDE-0F54-4534-8A6B-7CDDDFB23D33}"/>
    <cellStyle name="Normal 10 4 5 2 3" xfId="523" xr:uid="{C332F8FE-29FA-47B9-ACB8-AF7B82539770}"/>
    <cellStyle name="Normal 10 4 5 2 4" xfId="524" xr:uid="{3FC3E7B1-262F-4FD3-9FF2-386E14A48B8F}"/>
    <cellStyle name="Normal 10 4 5 3" xfId="525" xr:uid="{C28A0986-0C2B-4A7F-A571-3E22EBAF5D1B}"/>
    <cellStyle name="Normal 10 4 5 3 2" xfId="526" xr:uid="{713BC9F6-2CE6-4BB5-8628-163F4E7F7070}"/>
    <cellStyle name="Normal 10 4 5 3 3" xfId="527" xr:uid="{F7DB3171-12DB-4EB5-83FD-DA7FF90C0E4B}"/>
    <cellStyle name="Normal 10 4 5 3 4" xfId="528" xr:uid="{A9F5BA22-55E2-43EC-A3A9-A2D606539FCD}"/>
    <cellStyle name="Normal 10 4 5 4" xfId="529" xr:uid="{F935C6C5-2A82-4FA0-984C-8812B58E9C09}"/>
    <cellStyle name="Normal 10 4 5 5" xfId="530" xr:uid="{7AFD735C-12F2-4CB8-82CB-7FA962907873}"/>
    <cellStyle name="Normal 10 4 5 6" xfId="531" xr:uid="{AD7DE871-C616-4716-8FCC-673017B195B4}"/>
    <cellStyle name="Normal 10 4 6" xfId="532" xr:uid="{54B3FECD-03FA-44B4-95E9-D0049C05A628}"/>
    <cellStyle name="Normal 10 4 6 2" xfId="533" xr:uid="{2EB4C522-B8A3-437B-93C0-D0AFC8DC7DB7}"/>
    <cellStyle name="Normal 10 4 6 2 2" xfId="534" xr:uid="{B95B8CCC-1ED3-4805-A881-DE90A3261EB3}"/>
    <cellStyle name="Normal 10 4 6 2 3" xfId="535" xr:uid="{F051D187-806F-4E0E-82E2-2F7579EED41C}"/>
    <cellStyle name="Normal 10 4 6 2 4" xfId="536" xr:uid="{C13DA15D-0DDF-462C-93F3-EF9CDBA4D965}"/>
    <cellStyle name="Normal 10 4 6 3" xfId="537" xr:uid="{FA44DEDB-D413-49A7-81BD-21D93D26BE1F}"/>
    <cellStyle name="Normal 10 4 6 4" xfId="538" xr:uid="{EEB5003F-BBDE-4BBE-92F0-48C1822EAC10}"/>
    <cellStyle name="Normal 10 4 6 5" xfId="539" xr:uid="{FB369BAE-DFC1-456D-B36F-FE33B7E82B2A}"/>
    <cellStyle name="Normal 10 4 7" xfId="540" xr:uid="{ABECC241-31B8-4EAA-BB01-915D395BB115}"/>
    <cellStyle name="Normal 10 4 7 2" xfId="541" xr:uid="{8777ABC6-DEDA-426D-B423-22D675415CCC}"/>
    <cellStyle name="Normal 10 4 7 3" xfId="542" xr:uid="{599A9886-4DEB-40F2-952E-4F498A71DE56}"/>
    <cellStyle name="Normal 10 4 7 4" xfId="543" xr:uid="{57D052B3-F6E8-4FAA-929A-5D7D8E86A86E}"/>
    <cellStyle name="Normal 10 4 8" xfId="544" xr:uid="{6D3492B6-32D3-4AC2-96FA-9151A800387F}"/>
    <cellStyle name="Normal 10 4 8 2" xfId="545" xr:uid="{2EA04B1F-69F5-453D-8086-D79FB889D7CA}"/>
    <cellStyle name="Normal 10 4 8 3" xfId="546" xr:uid="{5FAD0BE8-7F46-4D9C-908E-51DDFB95123C}"/>
    <cellStyle name="Normal 10 4 8 4" xfId="547" xr:uid="{6DBF6768-06FB-4585-84EB-8E47AB3C9515}"/>
    <cellStyle name="Normal 10 4 9" xfId="548" xr:uid="{9F6FCE29-0746-4B29-8316-E6EC50E40973}"/>
    <cellStyle name="Normal 10 5" xfId="549" xr:uid="{F5AE6E7B-517A-49B4-979F-12979DB651AA}"/>
    <cellStyle name="Normal 10 5 2" xfId="550" xr:uid="{8E901359-D71B-45BC-BFF7-8F095176B70A}"/>
    <cellStyle name="Normal 10 5 2 2" xfId="551" xr:uid="{1FD3288E-4770-4C4A-BD2E-185508175921}"/>
    <cellStyle name="Normal 10 5 2 2 2" xfId="552" xr:uid="{FD47D9C4-6F7C-4151-B0A4-7604BA6C64C3}"/>
    <cellStyle name="Normal 10 5 2 2 2 2" xfId="553" xr:uid="{815C6B1D-D347-491D-AB8E-5E90A3220BEB}"/>
    <cellStyle name="Normal 10 5 2 2 2 3" xfId="554" xr:uid="{C3CE5F8E-3EFB-401B-9FC1-995374A8DD74}"/>
    <cellStyle name="Normal 10 5 2 2 2 4" xfId="555" xr:uid="{16A70892-97DF-4345-9215-AA367918C327}"/>
    <cellStyle name="Normal 10 5 2 2 3" xfId="556" xr:uid="{040275FD-A6C6-4591-9FD4-4D0355253D8D}"/>
    <cellStyle name="Normal 10 5 2 2 3 2" xfId="557" xr:uid="{7851408D-0F05-4FC7-94DC-9FD5B5E39D7D}"/>
    <cellStyle name="Normal 10 5 2 2 3 3" xfId="558" xr:uid="{8AE75195-14A5-4E41-9F00-CFEEBB2C7F2A}"/>
    <cellStyle name="Normal 10 5 2 2 3 4" xfId="559" xr:uid="{952FC084-A5B1-4813-980E-88B6A6E62C4E}"/>
    <cellStyle name="Normal 10 5 2 2 4" xfId="560" xr:uid="{BD1EA218-3ACA-4E0A-94E0-39F66576ED78}"/>
    <cellStyle name="Normal 10 5 2 2 5" xfId="561" xr:uid="{29474E22-720E-4421-810D-23DE5A43E11E}"/>
    <cellStyle name="Normal 10 5 2 2 6" xfId="562" xr:uid="{BE6BA185-9D7E-4EB6-88A2-B4E5F48DDEA6}"/>
    <cellStyle name="Normal 10 5 2 3" xfId="563" xr:uid="{C982096A-025F-41DA-BF53-CDE92A0F61D8}"/>
    <cellStyle name="Normal 10 5 2 3 2" xfId="564" xr:uid="{0643D076-D665-4440-8686-CE6FEBA58054}"/>
    <cellStyle name="Normal 10 5 2 3 2 2" xfId="565" xr:uid="{98DE5501-D723-49BF-ABAD-9312659BE4AE}"/>
    <cellStyle name="Normal 10 5 2 3 2 3" xfId="566" xr:uid="{8B2DE102-940F-4383-8087-4ADC2AB3282D}"/>
    <cellStyle name="Normal 10 5 2 3 2 4" xfId="567" xr:uid="{7397643C-89C0-424C-9DE6-52DA024D7C75}"/>
    <cellStyle name="Normal 10 5 2 3 3" xfId="568" xr:uid="{74B93926-F76F-4A70-BC2C-8FB0C931DA04}"/>
    <cellStyle name="Normal 10 5 2 3 4" xfId="569" xr:uid="{50BE40CF-5E98-4EC5-A921-A1E70A748AB1}"/>
    <cellStyle name="Normal 10 5 2 3 5" xfId="570" xr:uid="{F4F26E79-7A25-493B-ACEE-C06C97EA3D2F}"/>
    <cellStyle name="Normal 10 5 2 4" xfId="571" xr:uid="{069F5F04-26EE-4BFA-9015-7CCDBF82ED52}"/>
    <cellStyle name="Normal 10 5 2 4 2" xfId="572" xr:uid="{B8539B0C-6A23-45B2-A6EA-ECB934B02C88}"/>
    <cellStyle name="Normal 10 5 2 4 3" xfId="573" xr:uid="{BC83DAC9-D177-41A5-9483-A04525E9FEAF}"/>
    <cellStyle name="Normal 10 5 2 4 4" xfId="574" xr:uid="{6E69FF2F-FE3D-4E17-825A-3988B0EA8289}"/>
    <cellStyle name="Normal 10 5 2 5" xfId="575" xr:uid="{E70C5680-1861-4D35-9B73-89B0A64B5BF4}"/>
    <cellStyle name="Normal 10 5 2 5 2" xfId="576" xr:uid="{3DD9A997-A68D-41BF-9E69-C671780EFAC7}"/>
    <cellStyle name="Normal 10 5 2 5 3" xfId="577" xr:uid="{2DA65BB3-A433-47CE-A574-A240C9BB5E62}"/>
    <cellStyle name="Normal 10 5 2 5 4" xfId="578" xr:uid="{E559069C-3333-4C66-A5AF-07F176F7B277}"/>
    <cellStyle name="Normal 10 5 2 6" xfId="579" xr:uid="{EB574A73-3D28-4440-A222-9F47DAC50DA0}"/>
    <cellStyle name="Normal 10 5 2 7" xfId="580" xr:uid="{E45B84BE-3817-4F72-8FB8-C097C210C848}"/>
    <cellStyle name="Normal 10 5 2 8" xfId="581" xr:uid="{DC17B81B-86C4-415A-8FFC-3B97C330B0D2}"/>
    <cellStyle name="Normal 10 5 3" xfId="582" xr:uid="{17DE65C0-D6D6-4AFD-B382-FCFADDBF8571}"/>
    <cellStyle name="Normal 10 5 3 2" xfId="583" xr:uid="{AD409FA0-AD6B-45BC-9AB4-FE53542E66FB}"/>
    <cellStyle name="Normal 10 5 3 2 2" xfId="584" xr:uid="{41C2568A-5239-4A17-8FC4-150AF7DFEAC2}"/>
    <cellStyle name="Normal 10 5 3 2 3" xfId="585" xr:uid="{4166AA94-0ABE-4694-B932-2D8CEA6EEC23}"/>
    <cellStyle name="Normal 10 5 3 2 4" xfId="586" xr:uid="{90DD79D1-1C1D-4FCA-917B-38F9CD1DF551}"/>
    <cellStyle name="Normal 10 5 3 3" xfId="587" xr:uid="{34DD8344-8E83-4E5F-B8B7-29899CED1F9A}"/>
    <cellStyle name="Normal 10 5 3 3 2" xfId="588" xr:uid="{92E66917-F122-4D0B-BDF4-DDEFF9BC1550}"/>
    <cellStyle name="Normal 10 5 3 3 3" xfId="589" xr:uid="{A2DBA9EB-5830-432B-95E5-6A5F025D601D}"/>
    <cellStyle name="Normal 10 5 3 3 4" xfId="590" xr:uid="{B9ABA2FA-A7C6-4EC7-A416-49E7E4C5C9BB}"/>
    <cellStyle name="Normal 10 5 3 4" xfId="591" xr:uid="{018212E8-6845-4CC6-8E95-50738A8E2FB3}"/>
    <cellStyle name="Normal 10 5 3 5" xfId="592" xr:uid="{E3620DAF-A013-4BA1-8C62-E6C8F86BF4D7}"/>
    <cellStyle name="Normal 10 5 3 6" xfId="593" xr:uid="{97E3CD41-5AD7-4965-9EFD-8F3AB6740FB8}"/>
    <cellStyle name="Normal 10 5 4" xfId="594" xr:uid="{71785B4B-1168-4C19-BB02-B774EA9486B2}"/>
    <cellStyle name="Normal 10 5 4 2" xfId="595" xr:uid="{B700E8C8-8192-40FF-A754-EFFB03EB406F}"/>
    <cellStyle name="Normal 10 5 4 2 2" xfId="596" xr:uid="{4F13EF39-382D-455F-AA19-EFCEC1FDD8A7}"/>
    <cellStyle name="Normal 10 5 4 2 3" xfId="597" xr:uid="{B51DF479-3611-4138-BFA4-6C177B5E83AB}"/>
    <cellStyle name="Normal 10 5 4 2 4" xfId="598" xr:uid="{AF02FF41-0D8F-4BF2-98C2-3BAA2FEFAD4D}"/>
    <cellStyle name="Normal 10 5 4 3" xfId="599" xr:uid="{1776E00A-EDEA-44F7-9403-3ED5C48DF272}"/>
    <cellStyle name="Normal 10 5 4 4" xfId="600" xr:uid="{64A554CE-1A9D-4CB8-845A-14C6499E4666}"/>
    <cellStyle name="Normal 10 5 4 5" xfId="601" xr:uid="{189ADD1E-4328-4F2B-B94B-1F1E8558543A}"/>
    <cellStyle name="Normal 10 5 5" xfId="602" xr:uid="{FC9A2729-047F-4ABB-8A80-6F434EEE71D6}"/>
    <cellStyle name="Normal 10 5 5 2" xfId="603" xr:uid="{69803E0A-66BA-44CF-8A90-2CF5A26FC2D9}"/>
    <cellStyle name="Normal 10 5 5 3" xfId="604" xr:uid="{932B8191-6AA3-41CE-A233-EBFB8A4BDFCE}"/>
    <cellStyle name="Normal 10 5 5 4" xfId="605" xr:uid="{44209E0C-2A55-4017-944C-971747389583}"/>
    <cellStyle name="Normal 10 5 6" xfId="606" xr:uid="{366E41E2-DB19-454C-88B8-DAE1B6302950}"/>
    <cellStyle name="Normal 10 5 6 2" xfId="607" xr:uid="{8217A0EE-EDD1-461C-A125-5C588D23C999}"/>
    <cellStyle name="Normal 10 5 6 3" xfId="608" xr:uid="{2DCA0A2B-D947-41CC-9063-AFD0468E051D}"/>
    <cellStyle name="Normal 10 5 6 4" xfId="609" xr:uid="{B4330CA6-CC6D-4F72-8D55-7E7890414C61}"/>
    <cellStyle name="Normal 10 5 7" xfId="610" xr:uid="{72125ED9-7C07-44B6-9965-B06984F615C6}"/>
    <cellStyle name="Normal 10 5 8" xfId="611" xr:uid="{53111172-72BE-4164-B63F-EF51EC8D7CB6}"/>
    <cellStyle name="Normal 10 5 9" xfId="612" xr:uid="{B710B064-FDAD-4F5C-B86F-0C0DDD70145F}"/>
    <cellStyle name="Normal 10 6" xfId="613" xr:uid="{9E60B36E-261A-4AFE-9ADC-4ED6187F636E}"/>
    <cellStyle name="Normal 10 6 2" xfId="614" xr:uid="{577A0482-26CA-437A-9D20-4293FA547E64}"/>
    <cellStyle name="Normal 10 6 2 2" xfId="615" xr:uid="{FE4A1E4B-2AA9-4A9D-A55C-C6E93BFACEDE}"/>
    <cellStyle name="Normal 10 6 2 2 2" xfId="616" xr:uid="{DA256C9A-96C1-4748-88E4-F7B4A105EB15}"/>
    <cellStyle name="Normal 10 6 2 2 2 2" xfId="3826" xr:uid="{674033B6-9CDC-47D1-9E98-58F849521AEE}"/>
    <cellStyle name="Normal 10 6 2 2 3" xfId="617" xr:uid="{9D9C874E-D6EF-4EB2-B273-D986D41D988D}"/>
    <cellStyle name="Normal 10 6 2 2 4" xfId="618" xr:uid="{F26916C7-1BD3-4A3F-A20F-379B279471A4}"/>
    <cellStyle name="Normal 10 6 2 3" xfId="619" xr:uid="{CCB8BE44-9FFE-40BD-9BE3-E9B7CC434832}"/>
    <cellStyle name="Normal 10 6 2 3 2" xfId="620" xr:uid="{8ADA78F6-9AD9-479C-A581-F254BDF6E6C7}"/>
    <cellStyle name="Normal 10 6 2 3 3" xfId="621" xr:uid="{B6C16AAF-0AD5-42CB-870B-893B9D521246}"/>
    <cellStyle name="Normal 10 6 2 3 4" xfId="622" xr:uid="{539324FF-B6CE-41AE-A8A6-D1287063AE52}"/>
    <cellStyle name="Normal 10 6 2 4" xfId="623" xr:uid="{41A7C6F7-EBF2-4751-8BED-A504ED9B4ACD}"/>
    <cellStyle name="Normal 10 6 2 5" xfId="624" xr:uid="{6875E1DC-6FCA-4E21-ADB1-C94C0BF214FD}"/>
    <cellStyle name="Normal 10 6 2 6" xfId="625" xr:uid="{83B3A858-72FB-4279-BBA1-E74B7F00B00E}"/>
    <cellStyle name="Normal 10 6 3" xfId="626" xr:uid="{250FAFB4-FDB3-4142-BF33-8DD487902E76}"/>
    <cellStyle name="Normal 10 6 3 2" xfId="627" xr:uid="{30127B61-D3AC-4881-8615-1047484DB551}"/>
    <cellStyle name="Normal 10 6 3 2 2" xfId="628" xr:uid="{970A3D84-1CBF-42A4-BAA9-FABB24AF51FE}"/>
    <cellStyle name="Normal 10 6 3 2 3" xfId="629" xr:uid="{43A21EC9-E972-4FFC-A926-CFAEDF36AA32}"/>
    <cellStyle name="Normal 10 6 3 2 4" xfId="630" xr:uid="{BC569097-5821-4D82-A550-AC13B191B911}"/>
    <cellStyle name="Normal 10 6 3 3" xfId="631" xr:uid="{D56D3AF6-9430-40E0-95FE-3BCF7A491002}"/>
    <cellStyle name="Normal 10 6 3 4" xfId="632" xr:uid="{5C201ADD-1080-40F2-BCA7-059E2E9B13D8}"/>
    <cellStyle name="Normal 10 6 3 5" xfId="633" xr:uid="{80209856-9257-42F0-B2B2-29226F6ABEAA}"/>
    <cellStyle name="Normal 10 6 4" xfId="634" xr:uid="{867212E5-2582-485E-8B13-75376C35EA6C}"/>
    <cellStyle name="Normal 10 6 4 2" xfId="635" xr:uid="{AE1A7E21-B462-4740-8B63-10EE2E90AAA2}"/>
    <cellStyle name="Normal 10 6 4 3" xfId="636" xr:uid="{A1DB6268-B2C6-4A95-B77F-7870A0DCD0A8}"/>
    <cellStyle name="Normal 10 6 4 4" xfId="637" xr:uid="{81F4618D-92B6-4794-B415-FC5158E3C9D8}"/>
    <cellStyle name="Normal 10 6 5" xfId="638" xr:uid="{0284540E-4C70-4444-A60D-F0F5AFAD80EA}"/>
    <cellStyle name="Normal 10 6 5 2" xfId="639" xr:uid="{2CE7565F-39C1-4EA9-B073-BDDE4C543905}"/>
    <cellStyle name="Normal 10 6 5 3" xfId="640" xr:uid="{12082F6F-2B48-4107-B6B4-C31165FEEF01}"/>
    <cellStyle name="Normal 10 6 5 4" xfId="641" xr:uid="{07F87979-4A6C-4633-80D7-E1B51C3280E1}"/>
    <cellStyle name="Normal 10 6 6" xfId="642" xr:uid="{427BEF97-A63F-4C41-A812-3A4B95EDC299}"/>
    <cellStyle name="Normal 10 6 7" xfId="643" xr:uid="{EF1BC6F2-CFD2-4BE0-B131-0E6851CA166D}"/>
    <cellStyle name="Normal 10 6 8" xfId="644" xr:uid="{B0567A5C-EAF2-407A-A4B2-B3A035720116}"/>
    <cellStyle name="Normal 10 7" xfId="645" xr:uid="{18A853F1-B52F-45D6-A62C-D9AF1959E54F}"/>
    <cellStyle name="Normal 10 7 2" xfId="646" xr:uid="{A33C2B06-9852-4895-8414-3FDC8898511A}"/>
    <cellStyle name="Normal 10 7 2 2" xfId="647" xr:uid="{33008C93-365A-470E-8448-E8D074B5B87C}"/>
    <cellStyle name="Normal 10 7 2 2 2" xfId="648" xr:uid="{D33FD059-9CD4-47CE-A78D-09A9A915F6D8}"/>
    <cellStyle name="Normal 10 7 2 2 3" xfId="649" xr:uid="{BB6FA3C2-4BAA-49ED-B9AF-E39C62D93B28}"/>
    <cellStyle name="Normal 10 7 2 2 4" xfId="650" xr:uid="{35762F14-A9ED-4C6B-968A-B589FCBC726F}"/>
    <cellStyle name="Normal 10 7 2 3" xfId="651" xr:uid="{A7F9DC87-D535-44FC-9738-EF978BF45FDF}"/>
    <cellStyle name="Normal 10 7 2 4" xfId="652" xr:uid="{F849CAEC-8960-4175-9356-2364C6A294AC}"/>
    <cellStyle name="Normal 10 7 2 5" xfId="653" xr:uid="{B4C24719-EC39-4A76-A507-2A3C3764300F}"/>
    <cellStyle name="Normal 10 7 3" xfId="654" xr:uid="{737E4698-8B6A-4087-B115-60CFC872E9A4}"/>
    <cellStyle name="Normal 10 7 3 2" xfId="655" xr:uid="{3390C8BA-BB21-4A64-A770-4265CAF700DD}"/>
    <cellStyle name="Normal 10 7 3 3" xfId="656" xr:uid="{751E9948-764A-433B-93C6-F65C4503DADA}"/>
    <cellStyle name="Normal 10 7 3 4" xfId="657" xr:uid="{FBF05B11-CA85-4398-8D00-0919ABF35C78}"/>
    <cellStyle name="Normal 10 7 4" xfId="658" xr:uid="{CF38074A-8AF5-48BB-BE81-4FD6070D0D5A}"/>
    <cellStyle name="Normal 10 7 4 2" xfId="659" xr:uid="{0F3F70ED-C6D1-4DCE-96C4-96E3934844D1}"/>
    <cellStyle name="Normal 10 7 4 3" xfId="660" xr:uid="{22B3E32F-DD6B-4F98-A0F1-658A1E713C4C}"/>
    <cellStyle name="Normal 10 7 4 4" xfId="661" xr:uid="{67C79387-4F1D-49C5-8B4B-2AC68512BD40}"/>
    <cellStyle name="Normal 10 7 5" xfId="662" xr:uid="{DA6E368D-F0CB-4182-A8ED-FFAF54A3792D}"/>
    <cellStyle name="Normal 10 7 6" xfId="663" xr:uid="{C5806803-3F4F-4D8A-AD6F-462C35E9AFAD}"/>
    <cellStyle name="Normal 10 7 7" xfId="664" xr:uid="{BDAC89B4-6338-44D9-B96C-9789411436B6}"/>
    <cellStyle name="Normal 10 8" xfId="665" xr:uid="{FBE4D168-86A0-4BC3-B9BE-F175FAB49A3F}"/>
    <cellStyle name="Normal 10 8 2" xfId="666" xr:uid="{A807C58B-A680-42BD-AA07-F56483477F2A}"/>
    <cellStyle name="Normal 10 8 2 2" xfId="667" xr:uid="{3D80D6A7-CD63-49A1-9C8B-16F6BA2CDC8D}"/>
    <cellStyle name="Normal 10 8 2 3" xfId="668" xr:uid="{FD7052BF-A4CA-4489-89E8-3B4BD783EE4D}"/>
    <cellStyle name="Normal 10 8 2 4" xfId="669" xr:uid="{5D8BB527-A892-4B4B-BCFF-E4F919AC4E74}"/>
    <cellStyle name="Normal 10 8 3" xfId="670" xr:uid="{5E6CC28B-B9D3-4869-8199-6854EDE82424}"/>
    <cellStyle name="Normal 10 8 3 2" xfId="671" xr:uid="{A7F8DE9E-7EDB-4B78-8CA5-AFDF27B86502}"/>
    <cellStyle name="Normal 10 8 3 3" xfId="672" xr:uid="{D2CB6417-B90C-4538-B740-2DBEF7910FC6}"/>
    <cellStyle name="Normal 10 8 3 4" xfId="673" xr:uid="{F1CD4B28-FFCD-43D9-AB80-4D440ECE8664}"/>
    <cellStyle name="Normal 10 8 4" xfId="674" xr:uid="{AA19E61E-1FC8-4F93-86D3-A0D4E4FA808B}"/>
    <cellStyle name="Normal 10 8 5" xfId="675" xr:uid="{E34321BC-F246-4F60-8C8B-F275C1B0D6A1}"/>
    <cellStyle name="Normal 10 8 6" xfId="676" xr:uid="{4D4C594E-3AC4-4540-9D94-166D5EB4EBC9}"/>
    <cellStyle name="Normal 10 9" xfId="677" xr:uid="{D56A610B-ED2D-4B40-8C95-577C8ECF40A2}"/>
    <cellStyle name="Normal 10 9 2" xfId="678" xr:uid="{79CFE6C6-1668-4CBC-90C5-1BE32ACF6DB7}"/>
    <cellStyle name="Normal 10 9 2 2" xfId="679" xr:uid="{A07E139F-9975-4FB0-B10B-0749C578B996}"/>
    <cellStyle name="Normal 10 9 2 2 2" xfId="4301" xr:uid="{08B31370-F7AC-4460-9A44-B64179BA8C2B}"/>
    <cellStyle name="Normal 10 9 2 2 3" xfId="4602" xr:uid="{0209934C-6253-434B-A1FC-861DCA174343}"/>
    <cellStyle name="Normal 10 9 2 3" xfId="680" xr:uid="{23B1235A-77A5-4048-9E3F-482DE4831652}"/>
    <cellStyle name="Normal 10 9 2 4" xfId="681" xr:uid="{23B0FE19-487F-49FE-95C0-AA91E89D9E17}"/>
    <cellStyle name="Normal 10 9 3" xfId="682" xr:uid="{AD49B8A1-8A8D-4053-B89B-E28BBDF3D314}"/>
    <cellStyle name="Normal 10 9 4" xfId="683" xr:uid="{20E9FAA6-04F0-403B-A106-C5C83C4CA8FE}"/>
    <cellStyle name="Normal 10 9 4 2" xfId="4738" xr:uid="{0906988A-2813-44D0-907C-3133F39552D1}"/>
    <cellStyle name="Normal 10 9 4 3" xfId="4603" xr:uid="{DB6681C1-A191-423D-812F-70F61A540E1F}"/>
    <cellStyle name="Normal 10 9 4 4" xfId="4445" xr:uid="{2F888EF8-85C4-4DEE-8A5B-3C9B76E7F834}"/>
    <cellStyle name="Normal 10 9 5" xfId="684" xr:uid="{AC369317-76BC-4B49-8355-360ACE097BC0}"/>
    <cellStyle name="Normal 11" xfId="46" xr:uid="{1EAD685D-AA66-4D3A-AE09-F619873B6F6D}"/>
    <cellStyle name="Normal 11 2" xfId="3697" xr:uid="{82C8E5F6-48ED-4865-A7BE-6B654DBC8BA6}"/>
    <cellStyle name="Normal 11 2 2" xfId="4545" xr:uid="{E3FB4E8B-7050-4BF2-8911-4AFEECFEF9E5}"/>
    <cellStyle name="Normal 11 3" xfId="4306" xr:uid="{37300E0A-2802-4CE1-940B-E201007E0D6B}"/>
    <cellStyle name="Normal 11 3 2" xfId="4546" xr:uid="{52A3E9C2-085C-4DA1-9268-0FB2AF10CD25}"/>
    <cellStyle name="Normal 11 3 3" xfId="4715" xr:uid="{5A037FB5-10BB-44E6-A285-BEA0FE5B1633}"/>
    <cellStyle name="Normal 11 3 4" xfId="4692" xr:uid="{B95CFA68-8008-41FD-BCE1-1E09325F99D1}"/>
    <cellStyle name="Normal 12" xfId="47" xr:uid="{E0C2B539-B0BD-4842-9990-E3FB388DE7AD}"/>
    <cellStyle name="Normal 12 2" xfId="3698" xr:uid="{C4663C6F-7D66-46BA-BE66-D3431C5CF424}"/>
    <cellStyle name="Normal 12 2 2" xfId="4547" xr:uid="{4E6DB8F5-86CD-4A0D-A0EF-C263AFD62188}"/>
    <cellStyle name="Normal 12 3" xfId="4548" xr:uid="{D1F39E5C-8D0E-438D-8C85-A7DEC3550BF6}"/>
    <cellStyle name="Normal 13" xfId="48" xr:uid="{954D880A-37CC-405E-B0BE-299F7E699951}"/>
    <cellStyle name="Normal 13 2" xfId="49" xr:uid="{6FE9450D-6E82-435D-82E2-04E9F204A0CB}"/>
    <cellStyle name="Normal 13 2 2" xfId="3699" xr:uid="{2EAE2100-283C-4354-9328-05975BBD75E3}"/>
    <cellStyle name="Normal 13 2 2 2" xfId="4549" xr:uid="{70847094-8F45-400D-B0D4-FCFF3131A278}"/>
    <cellStyle name="Normal 13 2 3" xfId="4308" xr:uid="{BBB72E74-9370-4F9D-9002-3B640489AE64}"/>
    <cellStyle name="Normal 13 2 3 2" xfId="4550" xr:uid="{8940291C-8C76-439B-BAFB-CF7312BCC595}"/>
    <cellStyle name="Normal 13 2 3 3" xfId="4716" xr:uid="{F735965D-38B2-41FC-B31A-AC71F00D0360}"/>
    <cellStyle name="Normal 13 2 3 4" xfId="4693" xr:uid="{3BEDFEC9-2157-4126-AFFA-F04B1D1CB614}"/>
    <cellStyle name="Normal 13 3" xfId="3700" xr:uid="{8BCEE26D-3347-4E31-86B0-FB8BBB17CF5F}"/>
    <cellStyle name="Normal 13 3 2" xfId="4392" xr:uid="{C5A12A6B-70D6-4FD4-A80A-81732C6A3498}"/>
    <cellStyle name="Normal 13 3 3" xfId="4309" xr:uid="{710BF934-3C53-4CDA-983A-8AEE8D78C97C}"/>
    <cellStyle name="Normal 13 3 4" xfId="4449" xr:uid="{7BAB86CA-80DC-4DCC-A5B5-DA6EDE60C558}"/>
    <cellStyle name="Normal 13 3 5" xfId="4717" xr:uid="{D25A8337-589B-4CB3-AAE4-81DE6CFB035B}"/>
    <cellStyle name="Normal 13 4" xfId="4310" xr:uid="{902EF3E3-52E3-499D-8F93-A639EFCC5B5A}"/>
    <cellStyle name="Normal 13 5" xfId="4307" xr:uid="{7FD9AAE2-6C30-4573-96DA-C17AC1A04C93}"/>
    <cellStyle name="Normal 14" xfId="50" xr:uid="{7E5EF374-A524-4A44-803C-A4DB99746CBA}"/>
    <cellStyle name="Normal 14 18" xfId="4312" xr:uid="{D772FFC0-0928-4B3E-B361-882D1E654971}"/>
    <cellStyle name="Normal 14 2" xfId="51" xr:uid="{309B6949-C006-4CAF-BEB5-8D1A6174B61D}"/>
    <cellStyle name="Normal 14 2 2" xfId="52" xr:uid="{8D8755DB-1570-42D5-A493-09B8F3193CA7}"/>
    <cellStyle name="Normal 14 2 2 2" xfId="3701" xr:uid="{95750D71-8E6E-42CB-AFCC-A0DEB35E6C4D}"/>
    <cellStyle name="Normal 14 2 3" xfId="3702" xr:uid="{01E4B086-A113-42F3-B093-B3975243CDB7}"/>
    <cellStyle name="Normal 14 3" xfId="3703" xr:uid="{2ED2F520-91A4-4548-AD0B-D074BEE852FD}"/>
    <cellStyle name="Normal 14 3 2" xfId="4551" xr:uid="{95B75BCF-CC75-4B10-BAC3-06AD7578B803}"/>
    <cellStyle name="Normal 14 4" xfId="4311" xr:uid="{E55B2CEC-F8EA-477F-B1FC-BE7FA48451FD}"/>
    <cellStyle name="Normal 14 4 2" xfId="4552" xr:uid="{FCF0FF54-4A83-4256-8591-40F86C0B5CA3}"/>
    <cellStyle name="Normal 14 4 3" xfId="4718" xr:uid="{307EE82D-D8DA-4EBB-92FF-5EBFBD4F457A}"/>
    <cellStyle name="Normal 14 4 4" xfId="4694" xr:uid="{2BF64005-ABD1-49BA-87F0-0CF81D57675E}"/>
    <cellStyle name="Normal 15" xfId="53" xr:uid="{D22B6405-625A-46B1-94FA-25B5507F8E14}"/>
    <cellStyle name="Normal 15 2" xfId="54" xr:uid="{430B742E-255D-49B6-805D-1BADBCA98E0D}"/>
    <cellStyle name="Normal 15 2 2" xfId="3704" xr:uid="{B5D534AA-55B8-4A3D-9FB4-BA69CB017350}"/>
    <cellStyle name="Normal 15 2 2 2" xfId="4553" xr:uid="{32A26C3F-45A1-4691-8DD4-B51489D0EADC}"/>
    <cellStyle name="Normal 15 2 3" xfId="4554" xr:uid="{01A6FC26-C304-424F-AE47-25965A16C98A}"/>
    <cellStyle name="Normal 15 3" xfId="3705" xr:uid="{45E69092-4BA0-4F3B-B937-11DADCECEA34}"/>
    <cellStyle name="Normal 15 3 2" xfId="4393" xr:uid="{8FAB9D26-F284-46F0-96F9-56D11AE8E11E}"/>
    <cellStyle name="Normal 15 3 3" xfId="4314" xr:uid="{E1037E03-39C8-48DC-BCFB-A32624EA1D3C}"/>
    <cellStyle name="Normal 15 3 4" xfId="4450" xr:uid="{DD2161F1-BDC2-4005-941E-92D8C4B658C2}"/>
    <cellStyle name="Normal 15 3 5" xfId="4720" xr:uid="{538C4CA0-EBFC-41BC-A2D8-CB1D36B7D3A2}"/>
    <cellStyle name="Normal 15 4" xfId="4313" xr:uid="{8A8C82F2-F98C-42FD-870D-FA6891E40CC0}"/>
    <cellStyle name="Normal 15 4 2" xfId="4555" xr:uid="{664CBEB2-C7DF-46A3-8F4A-254C5FA1454A}"/>
    <cellStyle name="Normal 15 4 3" xfId="4719" xr:uid="{D4B23332-313E-44BA-813D-94D68068385F}"/>
    <cellStyle name="Normal 15 4 4" xfId="4695" xr:uid="{F76261A4-05A7-488A-97D9-E9A3D124BED4}"/>
    <cellStyle name="Normal 16" xfId="55" xr:uid="{4096B4A6-AD3D-4B6D-B00B-96498ECB9791}"/>
    <cellStyle name="Normal 16 2" xfId="3706" xr:uid="{DB9D4819-40B8-4326-A2D5-2E2B8FE30E86}"/>
    <cellStyle name="Normal 16 2 2" xfId="4394" xr:uid="{441BF4B2-DA7E-4342-93BF-03F17465371E}"/>
    <cellStyle name="Normal 16 2 3" xfId="4315" xr:uid="{79890D67-7950-4C68-99FE-EE328A66C5E7}"/>
    <cellStyle name="Normal 16 2 4" xfId="4451" xr:uid="{D9023740-02B1-4D7C-A4B7-3F01D3927166}"/>
    <cellStyle name="Normal 16 2 5" xfId="4721" xr:uid="{ABF5F06A-56B7-43B6-A8DD-13CCD5CD99F4}"/>
    <cellStyle name="Normal 16 3" xfId="4422" xr:uid="{833F5D28-91FD-49ED-B441-352AEC843F58}"/>
    <cellStyle name="Normal 17" xfId="56" xr:uid="{EDAC2759-9491-4CD1-8FDC-1E0ED875B00A}"/>
    <cellStyle name="Normal 17 2" xfId="3707" xr:uid="{4252CF9C-F7DD-4B98-B07A-ADE8EE8B6673}"/>
    <cellStyle name="Normal 17 2 2" xfId="4395" xr:uid="{EBDDEC73-A2E0-491E-ABAB-9EACAEEB2BF7}"/>
    <cellStyle name="Normal 17 2 3" xfId="4317" xr:uid="{85E5D14C-DE7F-4214-AFD9-3CEADDBE868A}"/>
    <cellStyle name="Normal 17 2 4" xfId="4452" xr:uid="{EA3EEAFA-1676-4FEB-A0E5-904EC578A328}"/>
    <cellStyle name="Normal 17 2 5" xfId="4722" xr:uid="{6940399C-3CD7-493E-8650-C3E4B01DF924}"/>
    <cellStyle name="Normal 17 3" xfId="4318" xr:uid="{BCB3E6A6-6FC8-4796-8E7E-27FD01B2D0FB}"/>
    <cellStyle name="Normal 17 4" xfId="4316" xr:uid="{F8566683-A97B-44C7-9C60-7286C34205BA}"/>
    <cellStyle name="Normal 18" xfId="57" xr:uid="{A8F037A3-9F6A-4791-9AD8-65145654BAB1}"/>
    <cellStyle name="Normal 18 2" xfId="3708" xr:uid="{5A5703FD-5E8D-4852-A6BC-720A0F342C62}"/>
    <cellStyle name="Normal 18 2 2" xfId="4556" xr:uid="{CDBB5CB5-CEA9-4173-AEF5-B15F44088AB8}"/>
    <cellStyle name="Normal 18 3" xfId="4319" xr:uid="{265DC5FE-A764-4BCB-9B8C-7DAA8BAC11DB}"/>
    <cellStyle name="Normal 18 3 2" xfId="4557" xr:uid="{346C4C2B-B8A4-44E7-9A86-B29D88801460}"/>
    <cellStyle name="Normal 18 3 3" xfId="4723" xr:uid="{A86A5E77-7C6D-4E74-8C1E-7C5C398DD818}"/>
    <cellStyle name="Normal 18 3 4" xfId="4696" xr:uid="{39A3E782-CD1B-4A76-B663-EC7BD1780D9A}"/>
    <cellStyle name="Normal 19" xfId="58" xr:uid="{60241B1B-7A03-4467-823D-75991E239EFE}"/>
    <cellStyle name="Normal 19 2" xfId="59" xr:uid="{B6C0C2D6-8339-42E8-8BC1-ABA9DFCEFAEC}"/>
    <cellStyle name="Normal 19 2 2" xfId="3709" xr:uid="{DE9D087E-E47E-4D1F-86C2-37D2DA10D02D}"/>
    <cellStyle name="Normal 19 2 2 2" xfId="4558" xr:uid="{772E3703-D193-45EC-88BD-9B1DF9FD7B8A}"/>
    <cellStyle name="Normal 19 2 3" xfId="4559" xr:uid="{8C6BF57A-0636-4B24-8BB1-CF9DDDB43D25}"/>
    <cellStyle name="Normal 19 3" xfId="3710" xr:uid="{CEE694D9-E0BE-4B0F-9C76-F5B14A4BBDD9}"/>
    <cellStyle name="Normal 19 3 2" xfId="4560" xr:uid="{80704D87-F1A5-4A60-9C6D-DCCCDE83C593}"/>
    <cellStyle name="Normal 19 4" xfId="4561" xr:uid="{2B0ACBD2-D46A-47B8-AD8A-5192889D8C14}"/>
    <cellStyle name="Normal 2" xfId="3" xr:uid="{0035700C-F3A5-4A6F-B63A-5CE25669DEE2}"/>
    <cellStyle name="Normal 2 2" xfId="60" xr:uid="{2F8D8B5A-82FE-42F7-8CB9-A0BA9F96D1A4}"/>
    <cellStyle name="Normal 2 2 2" xfId="61" xr:uid="{FA293F46-F497-402F-A485-576FAD75E9BD}"/>
    <cellStyle name="Normal 2 2 2 2" xfId="3711" xr:uid="{6A037301-7B1F-4F54-AA93-5A3048B8236E}"/>
    <cellStyle name="Normal 2 2 2 2 2" xfId="4564" xr:uid="{4BE83F62-1243-4886-BDC9-C7303A59E5C0}"/>
    <cellStyle name="Normal 2 2 2 3" xfId="4565" xr:uid="{6B82708A-B33C-40A3-A8AD-68206107F151}"/>
    <cellStyle name="Normal 2 2 3" xfId="3712" xr:uid="{AF5FFD53-4645-43FA-89A1-7683B058AD29}"/>
    <cellStyle name="Normal 2 2 3 2" xfId="4472" xr:uid="{6BAF7DB4-4F65-48EC-81DA-13AD0E2091DE}"/>
    <cellStyle name="Normal 2 2 3 2 2" xfId="4566" xr:uid="{1248C698-BCEC-4912-AA76-92B036B36113}"/>
    <cellStyle name="Normal 2 2 3 2 3" xfId="4751" xr:uid="{331D682A-0B76-45D1-A6C1-E2FF8E4D3A6B}"/>
    <cellStyle name="Normal 2 2 3 2 4" xfId="5306" xr:uid="{C6290C5B-E25D-4DFB-9D17-750110F2BB57}"/>
    <cellStyle name="Normal 2 2 3 3" xfId="4595" xr:uid="{6C69035D-3E21-4372-80F9-24900D67662F}"/>
    <cellStyle name="Normal 2 2 3 4" xfId="4697" xr:uid="{61D85F87-C6DC-4777-BC1A-58699CDE6065}"/>
    <cellStyle name="Normal 2 2 3 5" xfId="4686" xr:uid="{929F0252-97D7-4E6A-9552-AEEFDAA27B6F}"/>
    <cellStyle name="Normal 2 2 4" xfId="4320" xr:uid="{798FE394-BFA8-40B4-A1B5-8E75E1A94BDC}"/>
    <cellStyle name="Normal 2 2 4 2" xfId="4479" xr:uid="{B65F54D1-FC27-48D7-914F-5C8D4FC856F3}"/>
    <cellStyle name="Normal 2 2 4 3" xfId="4724" xr:uid="{CE1C6D14-1F5F-4EE4-A536-D20FA4CD9AA2}"/>
    <cellStyle name="Normal 2 2 4 4" xfId="4698" xr:uid="{9A163D67-9CE7-46C8-A5A6-69313CBF07BA}"/>
    <cellStyle name="Normal 2 2 5" xfId="4563" xr:uid="{1144D728-80F0-429C-A29E-1D5FC1A06F1A}"/>
    <cellStyle name="Normal 2 2 6" xfId="4754" xr:uid="{7E0285CF-0DE4-47F9-BA53-5221D7C5AC4F}"/>
    <cellStyle name="Normal 2 3" xfId="62" xr:uid="{6B46A958-0E1B-432E-8FD7-14493B3AFD95}"/>
    <cellStyle name="Normal 2 3 2" xfId="63" xr:uid="{9B444C14-AE78-4FC4-9AE8-7B1EE8B42B72}"/>
    <cellStyle name="Normal 2 3 2 2" xfId="3713" xr:uid="{4EAEBD64-AEE2-452D-B21F-F96DF42C0876}"/>
    <cellStyle name="Normal 2 3 2 2 2" xfId="4567" xr:uid="{BB58D241-0832-4289-AAF9-EFE7672398F8}"/>
    <cellStyle name="Normal 2 3 2 3" xfId="4322" xr:uid="{DC89C5B1-8DBB-4C17-8121-2897E783716C}"/>
    <cellStyle name="Normal 2 3 2 3 2" xfId="4568" xr:uid="{5557D41E-221C-4DC0-B80A-C9ECC5DB8543}"/>
    <cellStyle name="Normal 2 3 2 3 3" xfId="4726" xr:uid="{2258C2E5-A2B5-4CA1-9A86-AFCC5891EDA8}"/>
    <cellStyle name="Normal 2 3 2 3 4" xfId="4699" xr:uid="{C96155A5-64AF-4F27-803D-BF621C409E24}"/>
    <cellStyle name="Normal 2 3 3" xfId="64" xr:uid="{F3E57913-A78F-4A81-800C-94DE32735744}"/>
    <cellStyle name="Normal 2 3 4" xfId="65" xr:uid="{76F4B3CB-777B-472D-814E-6C4BC9BDB1AF}"/>
    <cellStyle name="Normal 2 3 5" xfId="3714" xr:uid="{883FA6D6-01F9-4627-95D3-A191692D72C7}"/>
    <cellStyle name="Normal 2 3 5 2" xfId="4569" xr:uid="{785CA2C8-C63B-4816-AFF0-ADD45783F9EA}"/>
    <cellStyle name="Normal 2 3 6" xfId="4321" xr:uid="{5A1EAC93-27BF-4D10-A7F0-E69CAC8594EA}"/>
    <cellStyle name="Normal 2 3 6 2" xfId="4570" xr:uid="{8B6F5B4F-177F-49E6-85EC-8216D5B46C5C}"/>
    <cellStyle name="Normal 2 3 6 3" xfId="4725" xr:uid="{6825774A-7741-4429-8B04-8B17D81A4E38}"/>
    <cellStyle name="Normal 2 3 6 4" xfId="4700" xr:uid="{E686C62B-2C9F-4F79-A273-3E99D9279F02}"/>
    <cellStyle name="Normal 2 3 7" xfId="5319" xr:uid="{16215513-33EF-489A-B4FE-CBBD194BFC51}"/>
    <cellStyle name="Normal 2 4" xfId="66" xr:uid="{B5E91A81-EFF7-4B28-9156-78E3423D270B}"/>
    <cellStyle name="Normal 2 4 2" xfId="67" xr:uid="{ED0B225F-2E5A-4358-954D-BA6483A2D900}"/>
    <cellStyle name="Normal 2 4 3" xfId="3715" xr:uid="{F2CFE750-8EEC-4885-9691-4E078CC393A0}"/>
    <cellStyle name="Normal 2 4 3 2" xfId="4571" xr:uid="{76AF1F9E-5647-4900-9C36-B204761449BC}"/>
    <cellStyle name="Normal 2 4 3 3" xfId="4596" xr:uid="{FEC50DDA-2112-4844-A6AC-8FB887A32395}"/>
    <cellStyle name="Normal 2 4 4" xfId="4572" xr:uid="{99443EA4-6878-4DE9-B76A-CC7E8B896968}"/>
    <cellStyle name="Normal 2 4 5" xfId="4755" xr:uid="{614CB34D-BAD9-48A3-99CC-512BB4CE453B}"/>
    <cellStyle name="Normal 2 4 6" xfId="4753" xr:uid="{35DEC9CC-791C-4CA9-B951-D8978A2639B0}"/>
    <cellStyle name="Normal 2 5" xfId="3716" xr:uid="{D3FE0E24-7222-40CE-B67A-B4C41BAADCCE}"/>
    <cellStyle name="Normal 2 5 2" xfId="3731" xr:uid="{76D3DFB8-9880-419B-8A91-227790837683}"/>
    <cellStyle name="Normal 2 5 2 2" xfId="4430" xr:uid="{7F49973C-CCFB-49BC-AC9F-5F3FA868B4FB}"/>
    <cellStyle name="Normal 2 5 3" xfId="4423" xr:uid="{4347F910-9647-4487-B28B-5FAAB07399C5}"/>
    <cellStyle name="Normal 2 5 3 2" xfId="4475" xr:uid="{7896BC4E-2D76-4084-950A-DDC34ADC3778}"/>
    <cellStyle name="Normal 2 5 3 3" xfId="4737" xr:uid="{D5995BDB-97DB-423D-87C3-D42CCC7EC1D2}"/>
    <cellStyle name="Normal 2 5 3 4" xfId="5303" xr:uid="{D6BCF58E-81EB-4264-A67E-047CACB1C228}"/>
    <cellStyle name="Normal 2 5 4" xfId="4573" xr:uid="{73B5D122-DE26-40BF-BC73-3AA9CA93313E}"/>
    <cellStyle name="Normal 2 5 5" xfId="4481" xr:uid="{6B0EAE44-E01C-45D6-A2AD-84BC204495DD}"/>
    <cellStyle name="Normal 2 5 6" xfId="4480" xr:uid="{37C660B5-B0B0-4A1C-8058-44CEC72D945E}"/>
    <cellStyle name="Normal 2 5 7" xfId="4750" xr:uid="{FBD0073C-E7DF-4670-B6A1-AC4C65994050}"/>
    <cellStyle name="Normal 2 5 8" xfId="4710" xr:uid="{23E9A6BA-534C-48BC-9E37-E64AE98528B6}"/>
    <cellStyle name="Normal 2 6" xfId="3732" xr:uid="{F2DCF9ED-F019-4198-A90A-5007FD0FB34D}"/>
    <cellStyle name="Normal 2 6 2" xfId="4425" xr:uid="{6EBB150A-5892-4CCF-933A-AC0916A5602C}"/>
    <cellStyle name="Normal 2 6 3" xfId="4428" xr:uid="{61E2F42E-83AC-4F49-8E02-989B9398E804}"/>
    <cellStyle name="Normal 2 6 4" xfId="4574" xr:uid="{908C7EBB-6DB7-49F4-885F-CA725DA1BCAC}"/>
    <cellStyle name="Normal 2 6 5" xfId="4471" xr:uid="{110EE55D-D070-455C-9456-C8AFE171FD84}"/>
    <cellStyle name="Normal 2 6 5 2" xfId="4701" xr:uid="{4887676E-5656-4F31-AC33-889C315E9569}"/>
    <cellStyle name="Normal 2 6 6" xfId="4443" xr:uid="{20F625DB-74C2-4925-9F02-11D5990F6075}"/>
    <cellStyle name="Normal 2 6 7" xfId="4424" xr:uid="{4FAB2FEE-76FB-456D-B430-A23C7AE55C94}"/>
    <cellStyle name="Normal 2 7" xfId="4426" xr:uid="{761FEB7F-6618-4C93-8712-5E31AD710A64}"/>
    <cellStyle name="Normal 2 7 2" xfId="4576" xr:uid="{7B51BB76-14C4-4AF2-A3C5-C6240B655326}"/>
    <cellStyle name="Normal 2 7 3" xfId="4575" xr:uid="{6B7EB9A5-9FDD-4DA5-B479-A99F80B438B3}"/>
    <cellStyle name="Normal 2 7 4" xfId="5304" xr:uid="{2B21C5E0-18BC-4545-91F6-408381BA9375}"/>
    <cellStyle name="Normal 2 8" xfId="4577" xr:uid="{119D72B4-F684-4310-BFB7-5D5F108BC4FA}"/>
    <cellStyle name="Normal 2 9" xfId="4562" xr:uid="{0C723550-CBEB-43B2-B561-378BA8BB850B}"/>
    <cellStyle name="Normal 20" xfId="68" xr:uid="{FF8CF04C-9544-4928-B712-C8B2DA31C813}"/>
    <cellStyle name="Normal 20 2" xfId="3717" xr:uid="{22361AEE-0CAC-43AA-9E04-6C2310E479B1}"/>
    <cellStyle name="Normal 20 2 2" xfId="3718" xr:uid="{8C584626-596D-4C2B-8E6F-3F1BCD8FAF62}"/>
    <cellStyle name="Normal 20 2 2 2" xfId="4396" xr:uid="{C75F01A1-C3DD-4DCA-A9D5-689C600CF173}"/>
    <cellStyle name="Normal 20 2 2 3" xfId="4388" xr:uid="{9839FAAE-171E-43E6-A32D-81DA3CF6B7AC}"/>
    <cellStyle name="Normal 20 2 2 4" xfId="4468" xr:uid="{B10D2937-5583-46C5-B24C-CC546DE8EB1B}"/>
    <cellStyle name="Normal 20 2 2 5" xfId="4735" xr:uid="{5CA2BBA9-6DA4-44F9-93BF-90DC63709534}"/>
    <cellStyle name="Normal 20 2 3" xfId="4391" xr:uid="{6CE69186-035C-44BE-9A1B-2F81E17E8A5C}"/>
    <cellStyle name="Normal 20 2 4" xfId="4387" xr:uid="{87A61AAB-E35C-4F8F-907C-25E60A5A0A28}"/>
    <cellStyle name="Normal 20 2 5" xfId="4467" xr:uid="{496F6CA0-DB54-4046-8351-3C4D426FAE73}"/>
    <cellStyle name="Normal 20 2 6" xfId="4734" xr:uid="{3678EA0F-DC86-44E9-88AD-FDA29AD57B27}"/>
    <cellStyle name="Normal 20 3" xfId="3827" xr:uid="{060B49DA-8B4F-4471-8C09-506EBA56F517}"/>
    <cellStyle name="Normal 20 3 2" xfId="4629" xr:uid="{9F745D37-9797-497D-B951-92B4188FBB29}"/>
    <cellStyle name="Normal 20 4" xfId="4323" xr:uid="{D91FCBEB-1728-41E2-AE5F-65515A744BE9}"/>
    <cellStyle name="Normal 20 4 2" xfId="4473" xr:uid="{050E4C6D-5FC7-44B5-8680-FB48BC352AD1}"/>
    <cellStyle name="Normal 20 4 3" xfId="4727" xr:uid="{F8E330C1-4E1D-408F-AF41-C4E9FA8F93D8}"/>
    <cellStyle name="Normal 20 4 4" xfId="4702" xr:uid="{1397EE52-15C1-43A9-99EC-7091F9B80DCC}"/>
    <cellStyle name="Normal 20 5" xfId="4478" xr:uid="{C988BF02-EA73-45F7-9F54-A9B642CA3396}"/>
    <cellStyle name="Normal 20 6" xfId="4476" xr:uid="{3927CF6C-B7CE-4DB8-8853-4137E1399DD2}"/>
    <cellStyle name="Normal 20 7" xfId="4687" xr:uid="{AA523AA1-980E-4FC7-90E8-12550B096B0D}"/>
    <cellStyle name="Normal 20 8" xfId="4708" xr:uid="{6795C0A3-C4DC-459D-AEF8-CCCF3568328A}"/>
    <cellStyle name="Normal 20 9" xfId="4707" xr:uid="{B5EB70DB-EDC0-4424-8C8A-6785CFA8F73C}"/>
    <cellStyle name="Normal 21" xfId="69" xr:uid="{CE45E000-7FBE-4289-A668-E0BAE0623266}"/>
    <cellStyle name="Normal 21 2" xfId="3719" xr:uid="{31D63B6D-8E3E-4ADD-BE48-6AD1078716E2}"/>
    <cellStyle name="Normal 21 2 2" xfId="3720" xr:uid="{946B9C98-A274-45B1-9FC9-27A4DD93504D}"/>
    <cellStyle name="Normal 21 3" xfId="4324" xr:uid="{E83F8A88-5531-44AA-91AA-6298FD5FB78C}"/>
    <cellStyle name="Normal 21 3 2" xfId="4631" xr:uid="{832523B2-DC70-428E-82DF-90723349E8DB}"/>
    <cellStyle name="Normal 21 3 3" xfId="4630" xr:uid="{4AF4CE1F-730D-46F4-B4AC-87842B8A8D70}"/>
    <cellStyle name="Normal 21 4" xfId="4453" xr:uid="{72FF0EF9-5F13-48C8-867F-A4895097D4DB}"/>
    <cellStyle name="Normal 21 5" xfId="4728" xr:uid="{E7DFACCC-B8FC-4164-9E29-5F55A7B6F04C}"/>
    <cellStyle name="Normal 22" xfId="685" xr:uid="{C8B1A53C-4BBB-4474-A66A-2A0B5047AA89}"/>
    <cellStyle name="Normal 22 2" xfId="3661" xr:uid="{E93B4F28-D99C-4DEB-9E55-34D36C7CB807}"/>
    <cellStyle name="Normal 22 3" xfId="3660" xr:uid="{874482E6-02A1-4978-BAB8-B4DC2670227A}"/>
    <cellStyle name="Normal 22 3 2" xfId="4325" xr:uid="{B929B59F-8C68-4F99-AFB7-E6C74F6DADEA}"/>
    <cellStyle name="Normal 22 3 2 2" xfId="4633" xr:uid="{67E81B9E-88F7-4854-9B65-BD9315EB23C3}"/>
    <cellStyle name="Normal 22 3 3" xfId="4632" xr:uid="{DC5E602B-148D-4528-8471-1A14210534FC}"/>
    <cellStyle name="Normal 22 3 4" xfId="4615" xr:uid="{AE6CE29D-DF01-4F50-AE6E-12307C6F7F42}"/>
    <cellStyle name="Normal 22 4" xfId="3664" xr:uid="{02ACEF1C-76AD-4488-97F7-AB372F137031}"/>
    <cellStyle name="Normal 22 4 2" xfId="4401" xr:uid="{C7A93A9E-E3B7-484E-8D4E-B78A53E804F1}"/>
    <cellStyle name="Normal 22 4 3" xfId="4742" xr:uid="{25828D06-3690-4B67-AC9F-B8FD16DFA65B}"/>
    <cellStyle name="Normal 22 4 4" xfId="4616" xr:uid="{BA31AFFA-828A-47E3-8411-872F2C254BD0}"/>
    <cellStyle name="Normal 22 4 5" xfId="4454" xr:uid="{7C4559E8-55A6-460C-A48C-3CCD6E3C673F}"/>
    <cellStyle name="Normal 22 4 6" xfId="4440" xr:uid="{A34CFD4C-ECE4-4D9F-B373-F3569456BA40}"/>
    <cellStyle name="Normal 22 4 7" xfId="4439" xr:uid="{5E4B8743-9DF3-411C-93CD-D926AF89C6E4}"/>
    <cellStyle name="Normal 22 4 8" xfId="4438" xr:uid="{2F8691BA-E571-4425-94AC-50E1A6A3D8B3}"/>
    <cellStyle name="Normal 22 4 9" xfId="4437" xr:uid="{59F5B19C-C6CD-48AA-9491-6C5200D818B1}"/>
    <cellStyle name="Normal 22 5" xfId="4729" xr:uid="{AD902523-F71B-45D8-8096-D63BB06BC839}"/>
    <cellStyle name="Normal 23" xfId="3721" xr:uid="{21D5A77F-9FFA-4EB8-A8FE-725B6CEE850E}"/>
    <cellStyle name="Normal 23 2" xfId="4282" xr:uid="{CA76BBF8-1E19-40BF-956B-7050F6D72E36}"/>
    <cellStyle name="Normal 23 2 2" xfId="4327" xr:uid="{D5848E0A-8736-4174-B24D-B10BA9AF87FB}"/>
    <cellStyle name="Normal 23 2 2 2" xfId="4752" xr:uid="{CB5E0986-8047-4D98-AE3C-AE9D3283D847}"/>
    <cellStyle name="Normal 23 2 2 3" xfId="4617" xr:uid="{E847A1FA-36A1-4D5E-942B-C677BD3B16D0}"/>
    <cellStyle name="Normal 23 2 2 4" xfId="4578" xr:uid="{02BC2F82-E9AD-4865-A558-4BA54E7BC2A0}"/>
    <cellStyle name="Normal 23 2 3" xfId="4456" xr:uid="{CC6070E9-852C-4526-B894-2D49DF7FDA92}"/>
    <cellStyle name="Normal 23 2 4" xfId="4703" xr:uid="{B8A2F63C-7A9C-4325-97EA-31C499F00DE9}"/>
    <cellStyle name="Normal 23 3" xfId="4397" xr:uid="{D8A303DC-0C0D-457D-B0AF-49639F01AE2C}"/>
    <cellStyle name="Normal 23 4" xfId="4326" xr:uid="{AC0ACDD9-F525-4736-A3B0-953F07C3C757}"/>
    <cellStyle name="Normal 23 5" xfId="4455" xr:uid="{F4F6015B-651E-489F-997C-D89A700928BC}"/>
    <cellStyle name="Normal 23 6" xfId="4730" xr:uid="{CB8EE9D1-F66F-4DBD-870A-146CFBDB4163}"/>
    <cellStyle name="Normal 24" xfId="3722" xr:uid="{83E1719B-3CFF-4AC2-B0D2-1CEC20223528}"/>
    <cellStyle name="Normal 24 2" xfId="3723" xr:uid="{0A29DA99-EBC1-458F-BD9A-AC9196525AF3}"/>
    <cellStyle name="Normal 24 2 2" xfId="4399" xr:uid="{3305428B-FFE0-47E7-8A03-F7B3301BC7CD}"/>
    <cellStyle name="Normal 24 2 3" xfId="4329" xr:uid="{4C93CC0E-788D-4762-A029-A2AD1F51F5ED}"/>
    <cellStyle name="Normal 24 2 4" xfId="4458" xr:uid="{DBEDC61D-3B26-408D-A1F5-C73A52F8C4D1}"/>
    <cellStyle name="Normal 24 2 5" xfId="4732" xr:uid="{1E5A2164-6B9C-4CD1-B97E-BA8879BFC58D}"/>
    <cellStyle name="Normal 24 3" xfId="4398" xr:uid="{543F33F0-1BE7-4936-A63D-8A9885E994D1}"/>
    <cellStyle name="Normal 24 4" xfId="4328" xr:uid="{83BD445E-4183-4B2D-A461-603103141809}"/>
    <cellStyle name="Normal 24 5" xfId="4457" xr:uid="{5B2DC127-968B-45B7-BBF7-A8597DC8EF3B}"/>
    <cellStyle name="Normal 24 6" xfId="4731" xr:uid="{3FD79D75-EDE8-4993-A235-E9C4FBFB8706}"/>
    <cellStyle name="Normal 25" xfId="3730" xr:uid="{45CA7F1E-F0B7-471B-AD0A-ACEA08245A51}"/>
    <cellStyle name="Normal 25 2" xfId="4331" xr:uid="{2A437790-0923-4ABE-871F-6B94869BE1CA}"/>
    <cellStyle name="Normal 25 3" xfId="4400" xr:uid="{2BC16F2D-46E5-4306-BA63-229FD452A6A0}"/>
    <cellStyle name="Normal 25 4" xfId="4330" xr:uid="{A793F224-7022-43C6-A1F3-60A00D7B1928}"/>
    <cellStyle name="Normal 25 5" xfId="4459" xr:uid="{E3C29465-FE2B-432E-9A93-4907D695ADD9}"/>
    <cellStyle name="Normal 26" xfId="4280" xr:uid="{1E6982AA-DC7B-4CA5-86E3-9211FE04584F}"/>
    <cellStyle name="Normal 26 2" xfId="4281" xr:uid="{C89C88B4-7E67-47E1-806D-ABC459E5E1B6}"/>
    <cellStyle name="Normal 26 2 2" xfId="4333" xr:uid="{17124433-0223-4AE1-9EF6-D0E55B941974}"/>
    <cellStyle name="Normal 26 3" xfId="4332" xr:uid="{8E9A6806-B49B-42E6-969D-048C38474876}"/>
    <cellStyle name="Normal 26 3 2" xfId="4619" xr:uid="{F9C2F905-3F26-43B8-AC51-8A19BB721B04}"/>
    <cellStyle name="Normal 27" xfId="4334" xr:uid="{86A867C7-30E2-4FAC-963F-13B48B45C81C}"/>
    <cellStyle name="Normal 27 2" xfId="4335" xr:uid="{4C6EF4CD-DAB9-4797-8A3B-DA20DBDE8696}"/>
    <cellStyle name="Normal 27 3" xfId="4460" xr:uid="{77D0D146-9208-47A5-A156-E8E04657DEC4}"/>
    <cellStyle name="Normal 27 4" xfId="4444" xr:uid="{5C7DAEBD-43C7-458E-9933-D934497FF8CA}"/>
    <cellStyle name="Normal 27 5" xfId="4435" xr:uid="{3735373E-1BA9-49A7-B3CE-B36364BBA559}"/>
    <cellStyle name="Normal 27 6" xfId="4432" xr:uid="{AB732A3A-0330-49B2-A29A-6D02CCD86987}"/>
    <cellStyle name="Normal 28" xfId="4336" xr:uid="{AB431876-4230-4B7F-8360-55D33F1302DC}"/>
    <cellStyle name="Normal 28 2" xfId="4337" xr:uid="{B309F834-8E76-4BED-B1EA-C79F4E50DC46}"/>
    <cellStyle name="Normal 28 3" xfId="4338" xr:uid="{6800484B-3EAA-4DB8-A663-4F7E9C2F4AB2}"/>
    <cellStyle name="Normal 29" xfId="4339" xr:uid="{34C3891F-FDFC-4F61-B8E5-37849165751E}"/>
    <cellStyle name="Normal 29 2" xfId="4340" xr:uid="{CF2AD521-5F25-4ED6-B3FA-5B49F71B9A27}"/>
    <cellStyle name="Normal 3" xfId="2" xr:uid="{665067A7-73F8-4B7E-BFD2-7BB3B9468366}"/>
    <cellStyle name="Normal 3 2" xfId="70" xr:uid="{93F14A02-3D6B-4726-901C-04F9168A4570}"/>
    <cellStyle name="Normal 3 2 2" xfId="71" xr:uid="{C9143E34-530A-427F-A718-31067C223A6C}"/>
    <cellStyle name="Normal 3 2 2 2" xfId="3724" xr:uid="{B5713B1B-5A31-413D-87CB-6A6AC7709CE5}"/>
    <cellStyle name="Normal 3 2 2 2 2" xfId="4580" xr:uid="{C706FAEE-0458-4CC6-8F1E-0CDF141A7C2B}"/>
    <cellStyle name="Normal 3 2 2 3" xfId="4581" xr:uid="{E7656D5A-56B9-48F9-813F-2B8262F7FC45}"/>
    <cellStyle name="Normal 3 2 3" xfId="72" xr:uid="{269BB5D4-69F9-40E4-8F4D-36597370C244}"/>
    <cellStyle name="Normal 3 2 4" xfId="3725" xr:uid="{E6D97C8E-F921-4931-B432-3DC48D6FBA16}"/>
    <cellStyle name="Normal 3 2 4 2" xfId="4582" xr:uid="{90A2825A-0BFE-4DBF-8F65-17DC72EA8271}"/>
    <cellStyle name="Normal 3 2 5" xfId="4431" xr:uid="{2E8BD496-4218-4F31-8698-EC3F247675BC}"/>
    <cellStyle name="Normal 3 2 5 2" xfId="4583" xr:uid="{E1115E88-AA93-4D86-A53D-D053E914820F}"/>
    <cellStyle name="Normal 3 2 5 3" xfId="5305" xr:uid="{8C05E7A7-6B11-45C0-A4B9-222C1D016EB1}"/>
    <cellStyle name="Normal 3 3" xfId="73" xr:uid="{51725417-9916-40E4-B76B-B00CAD2EACD5}"/>
    <cellStyle name="Normal 3 3 2" xfId="3726" xr:uid="{62DB5B2A-206E-4870-B956-DBC27DC5D18E}"/>
    <cellStyle name="Normal 3 3 2 2" xfId="4584" xr:uid="{6B21931D-313F-4254-AA2C-8F30F874D08A}"/>
    <cellStyle name="Normal 3 3 3" xfId="4585" xr:uid="{13029BA7-B292-475F-A62A-32621EABC331}"/>
    <cellStyle name="Normal 3 4" xfId="3733" xr:uid="{C3BCA4B1-CF75-457C-84B4-6909F8AD9175}"/>
    <cellStyle name="Normal 3 4 2" xfId="4284" xr:uid="{89F3A40C-D60A-4269-B0E9-B433576537C0}"/>
    <cellStyle name="Normal 3 4 2 2" xfId="4586" xr:uid="{D265625D-3946-4F17-9E5E-2E41E28516A4}"/>
    <cellStyle name="Normal 3 5" xfId="4283" xr:uid="{1CBCEB01-265A-421D-BA75-35DA44B62CB9}"/>
    <cellStyle name="Normal 3 5 2" xfId="4587" xr:uid="{DE263CE3-DF72-4125-8BE5-7BFC70628B08}"/>
    <cellStyle name="Normal 3 5 3" xfId="4736" xr:uid="{C34FC274-F091-42D4-A34B-51159679DA34}"/>
    <cellStyle name="Normal 3 5 4" xfId="4704" xr:uid="{C3C0B453-E7F4-45D5-B287-C632012D53B9}"/>
    <cellStyle name="Normal 3 6" xfId="4579" xr:uid="{61D57467-B2D7-468D-9301-AE72F3CFB7F0}"/>
    <cellStyle name="Normal 30" xfId="4341" xr:uid="{B6478AF9-1536-48CC-B49D-3B5EE972DA8A}"/>
    <cellStyle name="Normal 30 2" xfId="4342" xr:uid="{C9B72D24-731C-427B-AF08-669CF9A36E4A}"/>
    <cellStyle name="Normal 31" xfId="4343" xr:uid="{A175AB61-C6CC-4F0A-BAA9-238CD16B005E}"/>
    <cellStyle name="Normal 31 2" xfId="4344" xr:uid="{D41EA663-3061-4DD0-9446-DFC7FFA94467}"/>
    <cellStyle name="Normal 32" xfId="4345" xr:uid="{4A82AE46-FA2E-4F76-B585-3554E405C82D}"/>
    <cellStyle name="Normal 33" xfId="4346" xr:uid="{565D9D33-BC9F-422D-9C4D-5F1DF9932005}"/>
    <cellStyle name="Normal 33 2" xfId="4347" xr:uid="{6A593561-7264-4594-88C6-707E34819A8F}"/>
    <cellStyle name="Normal 34" xfId="4348" xr:uid="{CFC55EF4-F86F-4698-BD21-75E937930BBC}"/>
    <cellStyle name="Normal 34 2" xfId="4349" xr:uid="{45125DBF-1E71-42B8-B5EA-D4FEE988361B}"/>
    <cellStyle name="Normal 35" xfId="4350" xr:uid="{CC621D0C-0B1D-4E2D-B92B-2648399B49D4}"/>
    <cellStyle name="Normal 35 2" xfId="4351" xr:uid="{5E5DF00A-AFFB-4D96-ADFB-C777055CD07C}"/>
    <cellStyle name="Normal 36" xfId="4352" xr:uid="{1094D206-E6C7-428E-BB1C-FC97175A6135}"/>
    <cellStyle name="Normal 36 2" xfId="4353" xr:uid="{690FB09A-EA1D-4A82-8831-F5617ED2753D}"/>
    <cellStyle name="Normal 37" xfId="4354" xr:uid="{009A3ABA-A998-4EDD-8590-50A1CC014431}"/>
    <cellStyle name="Normal 37 2" xfId="4355" xr:uid="{61AFA9A1-8145-4549-B14E-63B071178A63}"/>
    <cellStyle name="Normal 38" xfId="4356" xr:uid="{9B7E4BC1-5251-4F78-9C4E-21B02B44232E}"/>
    <cellStyle name="Normal 38 2" xfId="4357" xr:uid="{27B7DFA4-30A3-4E4A-90C8-85EAADD7A103}"/>
    <cellStyle name="Normal 39" xfId="4358" xr:uid="{20C0B9A6-6482-4A69-BB4F-AE763E362EA2}"/>
    <cellStyle name="Normal 39 2" xfId="4359" xr:uid="{A41F8D67-4554-4D18-A34A-7B730E61D5B0}"/>
    <cellStyle name="Normal 39 2 2" xfId="4360" xr:uid="{A907D9F1-32CB-4B1D-BCBC-4A01EDD78CCB}"/>
    <cellStyle name="Normal 39 3" xfId="4361" xr:uid="{F741FDD1-337B-4837-8791-154F420AA981}"/>
    <cellStyle name="Normal 4" xfId="74" xr:uid="{8BF99521-0798-4DAA-8224-B860C7342669}"/>
    <cellStyle name="Normal 4 2" xfId="75" xr:uid="{282403F1-D4EC-4793-B8A3-C8DC38EF3614}"/>
    <cellStyle name="Normal 4 2 2" xfId="686" xr:uid="{5944B3C3-3CA2-42D1-AE24-6933A9A7B609}"/>
    <cellStyle name="Normal 4 2 2 2" xfId="687" xr:uid="{A708F174-63D9-4AC7-AB47-F30A863B9196}"/>
    <cellStyle name="Normal 4 2 2 3" xfId="688" xr:uid="{256B13D1-95C5-4138-85A1-167475E0A764}"/>
    <cellStyle name="Normal 4 2 2 4" xfId="689" xr:uid="{5B47DEE0-71B1-483A-A1D5-6C44CEE3DC47}"/>
    <cellStyle name="Normal 4 2 2 4 2" xfId="690" xr:uid="{0757E4E4-DEF3-4F65-AD38-74B769C227EE}"/>
    <cellStyle name="Normal 4 2 2 4 3" xfId="691" xr:uid="{31E26EF8-4A4A-47DD-9920-A4A7EACE69FD}"/>
    <cellStyle name="Normal 4 2 2 4 3 2" xfId="692" xr:uid="{C96EB2D7-9B54-47CF-9717-555000341BAE}"/>
    <cellStyle name="Normal 4 2 2 4 3 3" xfId="3663" xr:uid="{2D3E9FA8-49C7-44F0-A23C-E602FC79A284}"/>
    <cellStyle name="Normal 4 2 3" xfId="4275" xr:uid="{243EB668-205D-41BB-9563-ECFBFFD0C2ED}"/>
    <cellStyle name="Normal 4 2 3 2" xfId="4286" xr:uid="{B54BA6F0-56D7-4DB4-95DF-2C3A700593AC}"/>
    <cellStyle name="Normal 4 2 3 2 2" xfId="4588" xr:uid="{C8402F8F-FB9A-4B68-87D4-2A21642867CD}"/>
    <cellStyle name="Normal 4 2 3 3" xfId="4634" xr:uid="{5D03C312-49A0-4C58-8B8A-60281C07FEF5}"/>
    <cellStyle name="Normal 4 2 3 3 2" xfId="4635" xr:uid="{2D15BD6B-6EC6-47FD-AF7E-0160E77AC18C}"/>
    <cellStyle name="Normal 4 2 3 4" xfId="4636" xr:uid="{659C0E80-1ECF-48C2-AD5A-F4AC62BCD747}"/>
    <cellStyle name="Normal 4 2 3 5" xfId="4637" xr:uid="{E3F5672B-3A1E-492A-9917-3E4134EF46AA}"/>
    <cellStyle name="Normal 4 2 4" xfId="4276" xr:uid="{BD31AF15-C914-4B8D-8DAD-7B76883AFFD2}"/>
    <cellStyle name="Normal 4 2 4 2" xfId="4363" xr:uid="{4519011E-E89A-401F-81F9-221319DF623D}"/>
    <cellStyle name="Normal 4 2 4 2 2" xfId="4638" xr:uid="{393C951A-F9FB-4021-A742-0A7CD9CE451E}"/>
    <cellStyle name="Normal 4 2 4 2 3" xfId="4618" xr:uid="{B86A05EF-3512-4187-BF56-2DDCA3EFD0BE}"/>
    <cellStyle name="Normal 4 2 4 2 4" xfId="4474" xr:uid="{442661EB-E5BE-4E96-853E-194596547223}"/>
    <cellStyle name="Normal 4 2 4 3" xfId="4461" xr:uid="{035D0F2D-2BFD-45F1-9F8E-E3DA634DB154}"/>
    <cellStyle name="Normal 4 2 4 4" xfId="4705" xr:uid="{C7CB5127-1F3D-4A3D-B2A4-E92AAAFC55C2}"/>
    <cellStyle name="Normal 4 2 5" xfId="3828" xr:uid="{B2F76A0E-BAF0-4107-AC3B-89233595DDA4}"/>
    <cellStyle name="Normal 4 2 6" xfId="4477" xr:uid="{2ADF3127-4567-45FF-8CB9-E7FCF56088E1}"/>
    <cellStyle name="Normal 4 2 7" xfId="4433" xr:uid="{0FA7F777-EA61-42F0-A44D-8E0AB30D28DA}"/>
    <cellStyle name="Normal 4 3" xfId="76" xr:uid="{F947E48D-97B7-4B5B-9303-49CAF6BF59A8}"/>
    <cellStyle name="Normal 4 3 2" xfId="77" xr:uid="{D6466DA6-C913-4FE7-BAD1-5F1D3D820920}"/>
    <cellStyle name="Normal 4 3 2 2" xfId="693" xr:uid="{99A61620-62CC-403C-8BEC-7D64D1F22AAD}"/>
    <cellStyle name="Normal 4 3 2 3" xfId="3829" xr:uid="{F1F057C1-2968-47D3-9611-059AE3E42FBE}"/>
    <cellStyle name="Normal 4 3 3" xfId="694" xr:uid="{65769258-2C22-43D2-8E20-CD7B0F086087}"/>
    <cellStyle name="Normal 4 3 3 2" xfId="4482" xr:uid="{7121705A-CBB4-4344-800F-6153B6B2DAA3}"/>
    <cellStyle name="Normal 4 3 4" xfId="695" xr:uid="{E728E448-A93E-4C69-ADFB-F1476482139A}"/>
    <cellStyle name="Normal 4 3 5" xfId="696" xr:uid="{1B933B02-4881-4026-AFB1-B8EB35D65F10}"/>
    <cellStyle name="Normal 4 3 5 2" xfId="697" xr:uid="{9E7AFF0A-8BD5-47B5-BECE-53888E7C7B26}"/>
    <cellStyle name="Normal 4 3 5 3" xfId="698" xr:uid="{DCF2F089-0824-411C-8373-081CC9B01B3E}"/>
    <cellStyle name="Normal 4 3 5 3 2" xfId="699" xr:uid="{8146B171-657E-46FE-8C11-13051F99C613}"/>
    <cellStyle name="Normal 4 3 5 3 3" xfId="3662" xr:uid="{09B035FF-7378-4000-AAC5-77FC70B5F646}"/>
    <cellStyle name="Normal 4 3 6" xfId="3735" xr:uid="{C4238F8C-19FA-437A-A839-5F50FC87988C}"/>
    <cellStyle name="Normal 4 4" xfId="3734" xr:uid="{28477B26-8571-49E8-BD6E-CA0B19FDA006}"/>
    <cellStyle name="Normal 4 4 2" xfId="4277" xr:uid="{321833BE-AFB4-4713-8C1E-E394BA182A9D}"/>
    <cellStyle name="Normal 4 4 3" xfId="4285" xr:uid="{5E4B59C6-D598-42C0-89E7-9D2AFAB28B7B}"/>
    <cellStyle name="Normal 4 4 3 2" xfId="4288" xr:uid="{F4F84712-B4A7-4241-884A-C5636F76A0D1}"/>
    <cellStyle name="Normal 4 4 3 3" xfId="4287" xr:uid="{64001E7F-B6D4-4117-9F19-B960191E0E6A}"/>
    <cellStyle name="Normal 4 4 4" xfId="4743" xr:uid="{D8166839-3833-40C6-A594-E7D9E3412450}"/>
    <cellStyle name="Normal 4 5" xfId="4278" xr:uid="{7550ECAE-2F57-450D-8AA8-20EDC01CAC63}"/>
    <cellStyle name="Normal 4 5 2" xfId="4362" xr:uid="{ED9E8FC5-D92B-469C-97CC-891D28A5D968}"/>
    <cellStyle name="Normal 4 6" xfId="4279" xr:uid="{297F6F15-AD55-4259-AA76-69F53DF78ECA}"/>
    <cellStyle name="Normal 4 7" xfId="3737" xr:uid="{79E5D840-6705-46F4-ACD5-7547024513F6}"/>
    <cellStyle name="Normal 4 8" xfId="4429" xr:uid="{FA194196-D15C-47E0-9D1C-A2DFA27FC44A}"/>
    <cellStyle name="Normal 40" xfId="4364" xr:uid="{620F91BF-D06B-4928-8EA8-F09D8F91B6CE}"/>
    <cellStyle name="Normal 40 2" xfId="4365" xr:uid="{1A179E08-7AFD-466B-AAD0-A3B60C8DCA95}"/>
    <cellStyle name="Normal 40 2 2" xfId="4366" xr:uid="{0FC0EA9F-F0DA-4DD5-B8C9-C1C7078D60AF}"/>
    <cellStyle name="Normal 40 3" xfId="4367" xr:uid="{7D1F9429-D2B7-47A2-9D8D-BDB217D82758}"/>
    <cellStyle name="Normal 41" xfId="4368" xr:uid="{302B3B1B-81D8-4F06-A39E-EA78952531E4}"/>
    <cellStyle name="Normal 41 2" xfId="4369" xr:uid="{535FE503-D2B5-4745-8186-65BE2FC7D891}"/>
    <cellStyle name="Normal 42" xfId="4370" xr:uid="{4B42A05A-DBAB-421B-9029-348BC47B2CAF}"/>
    <cellStyle name="Normal 42 2" xfId="4371" xr:uid="{1B87D08F-E963-47A2-A3A2-B16E84EEA699}"/>
    <cellStyle name="Normal 43" xfId="4372" xr:uid="{F4498DEC-1BEB-4593-9574-575E55B6E6B6}"/>
    <cellStyle name="Normal 43 2" xfId="4373" xr:uid="{ABCABD4B-E719-45C1-9428-36BF0D10DF4B}"/>
    <cellStyle name="Normal 44" xfId="4383" xr:uid="{54D29AF9-28FD-4B01-854C-06FC484053DD}"/>
    <cellStyle name="Normal 44 2" xfId="4384" xr:uid="{E9E309EA-E2AE-4145-9AF5-96C044E26752}"/>
    <cellStyle name="Normal 45" xfId="4597" xr:uid="{773D49B9-510A-43F1-BEA9-FD5F46D685D1}"/>
    <cellStyle name="Normal 5" xfId="78" xr:uid="{6BCE74F7-60A0-4E0B-81E2-10CD061F3A82}"/>
    <cellStyle name="Normal 5 10" xfId="700" xr:uid="{C7CB97B2-16BB-4DDF-86B9-AC1A2B3C02DE}"/>
    <cellStyle name="Normal 5 10 2" xfId="701" xr:uid="{40185B0C-B1CD-4165-9528-2A49129B2524}"/>
    <cellStyle name="Normal 5 10 2 2" xfId="702" xr:uid="{46ED3F14-10A7-4F46-959E-3418911EC1A8}"/>
    <cellStyle name="Normal 5 10 2 3" xfId="703" xr:uid="{65711072-E8F3-4C2A-935B-F8891583CDEE}"/>
    <cellStyle name="Normal 5 10 2 4" xfId="704" xr:uid="{EE873283-6CF2-4C4E-88F7-2CDAE442571D}"/>
    <cellStyle name="Normal 5 10 3" xfId="705" xr:uid="{89A33D45-4066-413D-892A-6F3A91AE1F73}"/>
    <cellStyle name="Normal 5 10 3 2" xfId="706" xr:uid="{49DF277E-9E83-41BE-82FD-81BC99CA2992}"/>
    <cellStyle name="Normal 5 10 3 3" xfId="707" xr:uid="{1DEDA608-BB2F-4391-98CA-A3BDAEEC6DCC}"/>
    <cellStyle name="Normal 5 10 3 4" xfId="708" xr:uid="{44E1541D-8638-4C9B-984E-ADAFBF08ECE1}"/>
    <cellStyle name="Normal 5 10 4" xfId="709" xr:uid="{9099DEEE-8B64-439A-99A1-E1ACBA013C71}"/>
    <cellStyle name="Normal 5 10 5" xfId="710" xr:uid="{E3574F5E-6944-40CB-A32E-FF7F991A9BE9}"/>
    <cellStyle name="Normal 5 10 6" xfId="711" xr:uid="{1B576ACB-676C-4776-A5D0-78D3A728E8C5}"/>
    <cellStyle name="Normal 5 11" xfId="712" xr:uid="{D37B00D0-BA87-4DAA-98E5-4DBE08A2EDEB}"/>
    <cellStyle name="Normal 5 11 2" xfId="713" xr:uid="{D219917C-5720-4976-8E2D-02D21103AE25}"/>
    <cellStyle name="Normal 5 11 2 2" xfId="714" xr:uid="{CD28EEFD-EAEA-438D-BC5B-DDDAB0BBC603}"/>
    <cellStyle name="Normal 5 11 2 2 2" xfId="4374" xr:uid="{7FA84955-8BA5-4FC6-833C-C38DE50950D5}"/>
    <cellStyle name="Normal 5 11 2 2 3" xfId="4604" xr:uid="{45EDC01C-D563-4FBC-B370-A62CF7988B6E}"/>
    <cellStyle name="Normal 5 11 2 3" xfId="715" xr:uid="{36F6B929-933A-4610-9BFA-F144135179B5}"/>
    <cellStyle name="Normal 5 11 2 4" xfId="716" xr:uid="{C9ACC49E-41BD-40B0-81B7-C9C6C12DBD66}"/>
    <cellStyle name="Normal 5 11 3" xfId="717" xr:uid="{473083E2-0FD5-4576-AC86-E445A2D4D02D}"/>
    <cellStyle name="Normal 5 11 4" xfId="718" xr:uid="{069879A5-CAEA-46CF-84EB-469763C0EB6F}"/>
    <cellStyle name="Normal 5 11 4 2" xfId="4744" xr:uid="{B183B15C-712E-486C-A22F-0F366680C745}"/>
    <cellStyle name="Normal 5 11 4 3" xfId="4605" xr:uid="{9771A210-5649-4ADC-BBA8-4E7FD4388DDB}"/>
    <cellStyle name="Normal 5 11 4 4" xfId="4462" xr:uid="{F99133EC-FF7D-4E36-BF8C-3C2B27A0C9C2}"/>
    <cellStyle name="Normal 5 11 5" xfId="719" xr:uid="{C74C21A4-7B33-4F85-816C-636C7D506853}"/>
    <cellStyle name="Normal 5 12" xfId="720" xr:uid="{EE572F13-9E7E-4387-A566-2915C7AFC8EA}"/>
    <cellStyle name="Normal 5 12 2" xfId="721" xr:uid="{25EA0920-E658-41C7-A89B-C770BBFAE87D}"/>
    <cellStyle name="Normal 5 12 3" xfId="722" xr:uid="{D08A8550-B1D2-4169-A80E-B371645F5BBF}"/>
    <cellStyle name="Normal 5 12 4" xfId="723" xr:uid="{4C4ECAF8-7E15-416C-8147-FB06F31326CD}"/>
    <cellStyle name="Normal 5 13" xfId="724" xr:uid="{65E31B2B-1C70-4C1C-B7F0-BA00ECF1FACE}"/>
    <cellStyle name="Normal 5 13 2" xfId="725" xr:uid="{39AFF64D-5A4E-4CF5-93C7-CAAD6A958553}"/>
    <cellStyle name="Normal 5 13 3" xfId="726" xr:uid="{7052C5C7-8AB3-4B5E-BF94-72C98EB44082}"/>
    <cellStyle name="Normal 5 13 4" xfId="727" xr:uid="{ED547C0A-C765-4C32-AEB9-C2457048149F}"/>
    <cellStyle name="Normal 5 14" xfId="728" xr:uid="{36A05CCD-2488-4AAA-9B9C-52C4E0900123}"/>
    <cellStyle name="Normal 5 14 2" xfId="729" xr:uid="{2B2D090E-867B-40F4-BA42-913F5FB6760C}"/>
    <cellStyle name="Normal 5 15" xfId="730" xr:uid="{183954A2-1742-469B-916E-19F87D03A962}"/>
    <cellStyle name="Normal 5 16" xfId="731" xr:uid="{C63573B5-F1E0-40D9-8F1E-0B15037F7642}"/>
    <cellStyle name="Normal 5 17" xfId="732" xr:uid="{CB312BE6-1B65-4116-8D5A-E27D38AB2A26}"/>
    <cellStyle name="Normal 5 2" xfId="79" xr:uid="{FC0F2177-74B6-4227-A2B7-1ABF0CE82A9A}"/>
    <cellStyle name="Normal 5 2 2" xfId="3727" xr:uid="{4C6249D6-F452-4EBB-9291-1D075A0A7A2E}"/>
    <cellStyle name="Normal 5 2 2 2" xfId="4404" xr:uid="{A1B6F134-8E6F-449C-99C7-33081B70B535}"/>
    <cellStyle name="Normal 5 2 2 2 2" xfId="4405" xr:uid="{0A56B538-67E4-4483-96FF-F293FB4AEC3B}"/>
    <cellStyle name="Normal 5 2 2 2 2 2" xfId="4406" xr:uid="{293CF803-5E4A-4432-8029-9DF40A0449E2}"/>
    <cellStyle name="Normal 5 2 2 2 3" xfId="4407" xr:uid="{7CF11E58-A74E-46EE-AF65-67C6DA481531}"/>
    <cellStyle name="Normal 5 2 2 2 4" xfId="4589" xr:uid="{5C8DCD16-65CB-45F3-B83E-51559D188337}"/>
    <cellStyle name="Normal 5 2 2 2 5" xfId="5301" xr:uid="{80691BF1-D458-4567-84B2-633C38F087BC}"/>
    <cellStyle name="Normal 5 2 2 3" xfId="4408" xr:uid="{51F10F58-EB3E-441F-99D0-AD90BFD7C5BD}"/>
    <cellStyle name="Normal 5 2 2 3 2" xfId="4409" xr:uid="{6D312719-AB0A-49E0-ABED-34339206E59E}"/>
    <cellStyle name="Normal 5 2 2 4" xfId="4410" xr:uid="{895309AB-415D-49AD-873C-B6DD7A45B3D2}"/>
    <cellStyle name="Normal 5 2 2 5" xfId="4427" xr:uid="{466B79EB-3745-490A-8DAA-F3B1242D1BC6}"/>
    <cellStyle name="Normal 5 2 2 6" xfId="4441" xr:uid="{0BD2C67F-745C-4575-9D79-8D3BDFC32D8A}"/>
    <cellStyle name="Normal 5 2 2 7" xfId="4403" xr:uid="{B18EB6DB-862E-44D1-BDA4-3FE737E6F68F}"/>
    <cellStyle name="Normal 5 2 3" xfId="4375" xr:uid="{9B4D9721-867C-43CB-91FA-78D9FBDB25B8}"/>
    <cellStyle name="Normal 5 2 3 2" xfId="4412" xr:uid="{B0C35420-9A65-473B-A216-F508C3CA8B27}"/>
    <cellStyle name="Normal 5 2 3 2 2" xfId="4413" xr:uid="{EA875638-BFF7-4092-ACD1-15039F8D27EA}"/>
    <cellStyle name="Normal 5 2 3 2 3" xfId="4590" xr:uid="{638C6C94-3A8E-4231-A404-20A5DA5B3D7E}"/>
    <cellStyle name="Normal 5 2 3 2 4" xfId="5302" xr:uid="{84094731-1408-4706-828D-4A33D67E258D}"/>
    <cellStyle name="Normal 5 2 3 3" xfId="4414" xr:uid="{2CD2D5B4-AD1F-42D3-9A5C-FBCAE0B536B7}"/>
    <cellStyle name="Normal 5 2 3 3 2" xfId="4733" xr:uid="{EB017923-2B5C-41C8-B28A-311F626DD8D5}"/>
    <cellStyle name="Normal 5 2 3 4" xfId="4463" xr:uid="{2494AA40-E62E-4487-8E97-99CED41E3294}"/>
    <cellStyle name="Normal 5 2 3 4 2" xfId="4706" xr:uid="{8C9DA79B-CBF6-4CF9-BFAE-B1A4D1751D39}"/>
    <cellStyle name="Normal 5 2 3 5" xfId="4442" xr:uid="{8D8F1445-626C-407B-925A-CEC2A37FBFCE}"/>
    <cellStyle name="Normal 5 2 3 6" xfId="4436" xr:uid="{F9E370A5-B5BB-417B-9677-F0CE53E53596}"/>
    <cellStyle name="Normal 5 2 3 7" xfId="4411" xr:uid="{12FABC23-AE44-4C18-B509-24EC1CC73080}"/>
    <cellStyle name="Normal 5 2 4" xfId="4415" xr:uid="{D60ED958-8430-483D-88DF-A555A08DD51C}"/>
    <cellStyle name="Normal 5 2 4 2" xfId="4416" xr:uid="{7B2678EB-EACC-4E4A-9F1A-C64E8B5DD78C}"/>
    <cellStyle name="Normal 5 2 5" xfId="4417" xr:uid="{7AFCFC56-05F3-4952-B945-950D683BB0CB}"/>
    <cellStyle name="Normal 5 2 6" xfId="4402" xr:uid="{E7CAA019-D480-4F1A-B180-CEC714108C71}"/>
    <cellStyle name="Normal 5 3" xfId="80" xr:uid="{C1EFEBD0-4A6A-470B-9734-349958A06083}"/>
    <cellStyle name="Normal 5 3 2" xfId="4377" xr:uid="{39811B5D-B600-4513-9BF7-773E326B6FEE}"/>
    <cellStyle name="Normal 5 3 3" xfId="4376" xr:uid="{B8F6AF03-9F6C-4DDA-8E6D-1F7D1092AC2B}"/>
    <cellStyle name="Normal 5 4" xfId="81" xr:uid="{FE4B7C0B-F656-4A4A-90A6-CFD8A30453C6}"/>
    <cellStyle name="Normal 5 4 10" xfId="733" xr:uid="{A80093EF-775E-426B-AB79-F92E62B59FCA}"/>
    <cellStyle name="Normal 5 4 11" xfId="734" xr:uid="{F248449E-1405-4347-800E-4A3B48EA5C3F}"/>
    <cellStyle name="Normal 5 4 2" xfId="735" xr:uid="{93F219E8-37EB-4736-A478-EFCA8B426EB0}"/>
    <cellStyle name="Normal 5 4 2 2" xfId="736" xr:uid="{43BBD6FA-2BE9-4BAB-AB78-42BD4A2C466B}"/>
    <cellStyle name="Normal 5 4 2 2 2" xfId="737" xr:uid="{74019D2A-4BD3-4F9C-89A9-DA19B029FE9E}"/>
    <cellStyle name="Normal 5 4 2 2 2 2" xfId="738" xr:uid="{C0F18274-1612-4E14-AACA-89A685139C25}"/>
    <cellStyle name="Normal 5 4 2 2 2 2 2" xfId="739" xr:uid="{0D8C423A-0C9F-450F-8540-EC6416BC46E3}"/>
    <cellStyle name="Normal 5 4 2 2 2 2 2 2" xfId="3830" xr:uid="{C8D8706D-9F62-439F-A9AE-EF05770C2F8F}"/>
    <cellStyle name="Normal 5 4 2 2 2 2 2 2 2" xfId="3831" xr:uid="{89D33F42-7DC3-45A0-B363-612F85881F12}"/>
    <cellStyle name="Normal 5 4 2 2 2 2 2 3" xfId="3832" xr:uid="{EA7A0EC2-B0A0-4683-B127-F3EF767C243D}"/>
    <cellStyle name="Normal 5 4 2 2 2 2 3" xfId="740" xr:uid="{C7195D87-1769-4D82-A64F-A64CA58AF627}"/>
    <cellStyle name="Normal 5 4 2 2 2 2 3 2" xfId="3833" xr:uid="{A41527FE-2DCC-464E-8613-010F0588DADC}"/>
    <cellStyle name="Normal 5 4 2 2 2 2 4" xfId="741" xr:uid="{CA3FDA7D-882B-43D7-90AB-0D926A2B5AF8}"/>
    <cellStyle name="Normal 5 4 2 2 2 3" xfId="742" xr:uid="{8849F11A-B564-4ED1-A19A-835A54D8D724}"/>
    <cellStyle name="Normal 5 4 2 2 2 3 2" xfId="743" xr:uid="{670C27AE-3792-41F9-AC00-35E158852980}"/>
    <cellStyle name="Normal 5 4 2 2 2 3 2 2" xfId="3834" xr:uid="{FC36657F-0569-496A-8216-9AF5D056FAB7}"/>
    <cellStyle name="Normal 5 4 2 2 2 3 3" xfId="744" xr:uid="{A6B346E4-7038-4985-989F-F03AD224C5AA}"/>
    <cellStyle name="Normal 5 4 2 2 2 3 4" xfId="745" xr:uid="{2D89578E-21B5-49B6-92AD-D42813A798AD}"/>
    <cellStyle name="Normal 5 4 2 2 2 4" xfId="746" xr:uid="{B48701B6-171F-4419-AD30-34019F52702E}"/>
    <cellStyle name="Normal 5 4 2 2 2 4 2" xfId="3835" xr:uid="{54176935-A28A-4B42-9196-3E3E266A19B5}"/>
    <cellStyle name="Normal 5 4 2 2 2 5" xfId="747" xr:uid="{3DA9EA5A-D229-4D49-834E-392EE981A156}"/>
    <cellStyle name="Normal 5 4 2 2 2 6" xfId="748" xr:uid="{865B2419-9F9C-4F26-AAF4-07AB8DE39079}"/>
    <cellStyle name="Normal 5 4 2 2 3" xfId="749" xr:uid="{3B65809A-0F42-40D2-8590-18948CE63F5B}"/>
    <cellStyle name="Normal 5 4 2 2 3 2" xfId="750" xr:uid="{80CB835C-8F4B-4883-AFF9-9A29F6792BAF}"/>
    <cellStyle name="Normal 5 4 2 2 3 2 2" xfId="751" xr:uid="{631BB22C-6C87-4B8F-AC03-42C7E34C91C7}"/>
    <cellStyle name="Normal 5 4 2 2 3 2 2 2" xfId="3836" xr:uid="{1AAE7E47-F603-419A-9532-A4D61576AA59}"/>
    <cellStyle name="Normal 5 4 2 2 3 2 2 2 2" xfId="3837" xr:uid="{C7D06381-1675-4F55-9635-F83070CA275A}"/>
    <cellStyle name="Normal 5 4 2 2 3 2 2 3" xfId="3838" xr:uid="{27F76600-E0E2-47D0-B95C-3969F2DC2453}"/>
    <cellStyle name="Normal 5 4 2 2 3 2 3" xfId="752" xr:uid="{E49A224A-01F9-4D53-97A1-8931C838C1B4}"/>
    <cellStyle name="Normal 5 4 2 2 3 2 3 2" xfId="3839" xr:uid="{5460D2D0-D093-4BAA-BA83-4F932AAB7922}"/>
    <cellStyle name="Normal 5 4 2 2 3 2 4" xfId="753" xr:uid="{1B0D4E56-E7E9-4F55-89AE-F3730AB9B112}"/>
    <cellStyle name="Normal 5 4 2 2 3 3" xfId="754" xr:uid="{D9643CB7-CC00-4E45-AD6F-265DB79BDBE1}"/>
    <cellStyle name="Normal 5 4 2 2 3 3 2" xfId="3840" xr:uid="{0C0F5197-2C61-439F-A03C-E6F89C632D81}"/>
    <cellStyle name="Normal 5 4 2 2 3 3 2 2" xfId="3841" xr:uid="{AB188373-1BF9-4409-810B-FF27AF30C0F1}"/>
    <cellStyle name="Normal 5 4 2 2 3 3 3" xfId="3842" xr:uid="{83CC5D6B-0BC4-4AD4-A8E5-C3146119F400}"/>
    <cellStyle name="Normal 5 4 2 2 3 4" xfId="755" xr:uid="{D7BC2163-3F6A-4F04-95B7-4DF73F6BB424}"/>
    <cellStyle name="Normal 5 4 2 2 3 4 2" xfId="3843" xr:uid="{08712993-69A6-4482-92A7-211895EB6B8B}"/>
    <cellStyle name="Normal 5 4 2 2 3 5" xfId="756" xr:uid="{978B8D19-2585-41E5-9F40-27D19F3DB845}"/>
    <cellStyle name="Normal 5 4 2 2 4" xfId="757" xr:uid="{1BC32583-E3CB-4D40-A6C7-7E916BF6B4D7}"/>
    <cellStyle name="Normal 5 4 2 2 4 2" xfId="758" xr:uid="{CAC3A81B-850A-418D-85BD-A0756CBE8F77}"/>
    <cellStyle name="Normal 5 4 2 2 4 2 2" xfId="3844" xr:uid="{23E292F3-DC8C-44A1-8987-11F917B3FCE1}"/>
    <cellStyle name="Normal 5 4 2 2 4 2 2 2" xfId="3845" xr:uid="{C2C0103B-0966-4C9F-B4A7-471C085064F0}"/>
    <cellStyle name="Normal 5 4 2 2 4 2 3" xfId="3846" xr:uid="{485DD33D-38A2-4FFE-92C6-C1AD66F8DBD6}"/>
    <cellStyle name="Normal 5 4 2 2 4 3" xfId="759" xr:uid="{BECFB919-19EB-45A6-A48B-FC4AB30811C9}"/>
    <cellStyle name="Normal 5 4 2 2 4 3 2" xfId="3847" xr:uid="{4A45580E-F444-4088-A31F-17EC695E112F}"/>
    <cellStyle name="Normal 5 4 2 2 4 4" xfId="760" xr:uid="{805068B8-AD0D-412F-90D6-502D7DE74ABA}"/>
    <cellStyle name="Normal 5 4 2 2 5" xfId="761" xr:uid="{369AB803-B449-49FE-B229-004BF67E9E36}"/>
    <cellStyle name="Normal 5 4 2 2 5 2" xfId="762" xr:uid="{902DAE6E-457D-40D4-8140-AD94A5A1408E}"/>
    <cellStyle name="Normal 5 4 2 2 5 2 2" xfId="3848" xr:uid="{B927D5B2-8F51-47E2-BE78-4A6F53AD6F62}"/>
    <cellStyle name="Normal 5 4 2 2 5 3" xfId="763" xr:uid="{8FC763B4-B459-4C7A-8919-FE7AB4085632}"/>
    <cellStyle name="Normal 5 4 2 2 5 4" xfId="764" xr:uid="{7CD7BA4B-65DB-4C27-B59E-6F1E712F5A7D}"/>
    <cellStyle name="Normal 5 4 2 2 6" xfId="765" xr:uid="{5C93334C-0174-4617-A8BD-89EEC866483B}"/>
    <cellStyle name="Normal 5 4 2 2 6 2" xfId="3849" xr:uid="{2097EDB0-4900-4D32-AAD2-C95A6EDA891A}"/>
    <cellStyle name="Normal 5 4 2 2 7" xfId="766" xr:uid="{2C5C281E-2B51-4755-9A9F-0F4A6B93E3C6}"/>
    <cellStyle name="Normal 5 4 2 2 8" xfId="767" xr:uid="{0714BE0A-A1D3-42AF-915C-0A03164A2C4D}"/>
    <cellStyle name="Normal 5 4 2 3" xfId="768" xr:uid="{AC0EF2F5-0F36-416D-8EF7-5885D9795193}"/>
    <cellStyle name="Normal 5 4 2 3 2" xfId="769" xr:uid="{F5923304-4B66-470B-B190-01A1B00810E3}"/>
    <cellStyle name="Normal 5 4 2 3 2 2" xfId="770" xr:uid="{04CE79C0-87D3-44E0-AF8E-8D41317FDDB4}"/>
    <cellStyle name="Normal 5 4 2 3 2 2 2" xfId="3850" xr:uid="{79435CBF-4A0A-4E2B-AA02-C59290B06722}"/>
    <cellStyle name="Normal 5 4 2 3 2 2 2 2" xfId="3851" xr:uid="{15FA8772-0371-4AC2-A218-0F65BC3764A4}"/>
    <cellStyle name="Normal 5 4 2 3 2 2 3" xfId="3852" xr:uid="{F609D79B-9AFA-4725-8D75-15BB014AC12B}"/>
    <cellStyle name="Normal 5 4 2 3 2 3" xfId="771" xr:uid="{E2AC3879-1AB6-4EBA-8534-F67CA1AD909B}"/>
    <cellStyle name="Normal 5 4 2 3 2 3 2" xfId="3853" xr:uid="{703AF86F-B079-4206-BC05-95D2BF0737B6}"/>
    <cellStyle name="Normal 5 4 2 3 2 4" xfId="772" xr:uid="{916CE89A-55F4-4596-924B-FC7DB98D36FD}"/>
    <cellStyle name="Normal 5 4 2 3 3" xfId="773" xr:uid="{DE9A1903-0F61-4C31-B7B8-9EF4E2063DA7}"/>
    <cellStyle name="Normal 5 4 2 3 3 2" xfId="774" xr:uid="{5506FD67-7DA9-4369-A758-C1654D11009B}"/>
    <cellStyle name="Normal 5 4 2 3 3 2 2" xfId="3854" xr:uid="{089C44E0-E3AA-44E2-A0FF-EE97B424A855}"/>
    <cellStyle name="Normal 5 4 2 3 3 3" xfId="775" xr:uid="{C43EF12F-6354-4FAF-9ECA-828FD9CF20F7}"/>
    <cellStyle name="Normal 5 4 2 3 3 4" xfId="776" xr:uid="{72194A35-6741-410E-B132-6F22ABD89EC5}"/>
    <cellStyle name="Normal 5 4 2 3 4" xfId="777" xr:uid="{074D3B2A-1264-44F0-A78B-31E11BD1917C}"/>
    <cellStyle name="Normal 5 4 2 3 4 2" xfId="3855" xr:uid="{AF88DB68-A70C-480A-94F5-7A923711CCC0}"/>
    <cellStyle name="Normal 5 4 2 3 5" xfId="778" xr:uid="{D0B4C12B-1890-4BC3-AD6B-D35B897D1799}"/>
    <cellStyle name="Normal 5 4 2 3 6" xfId="779" xr:uid="{95642F9C-C696-4034-90F1-CF951AF7AD54}"/>
    <cellStyle name="Normal 5 4 2 4" xfId="780" xr:uid="{89B1C22E-2F14-418C-9A2D-400533BA7AA1}"/>
    <cellStyle name="Normal 5 4 2 4 2" xfId="781" xr:uid="{0AE7A558-18BB-4EB0-96B1-6CF72DF732AD}"/>
    <cellStyle name="Normal 5 4 2 4 2 2" xfId="782" xr:uid="{1C284314-4F02-458F-AE39-E45F53E45CBF}"/>
    <cellStyle name="Normal 5 4 2 4 2 2 2" xfId="3856" xr:uid="{9AEC2CC8-1F18-43AB-8BC9-C1FD3599E643}"/>
    <cellStyle name="Normal 5 4 2 4 2 2 2 2" xfId="3857" xr:uid="{21CF5F20-ED6C-47FB-98E3-7A6F2771CF21}"/>
    <cellStyle name="Normal 5 4 2 4 2 2 3" xfId="3858" xr:uid="{14F70706-2CF2-426A-AA8E-96BFD040DECE}"/>
    <cellStyle name="Normal 5 4 2 4 2 3" xfId="783" xr:uid="{BDAF036E-A9BF-4AB4-B178-8912D0ABC135}"/>
    <cellStyle name="Normal 5 4 2 4 2 3 2" xfId="3859" xr:uid="{9C7E23DE-4C7E-40D5-A5B4-FD90B89FA266}"/>
    <cellStyle name="Normal 5 4 2 4 2 4" xfId="784" xr:uid="{52A4D120-97A0-47A7-98A9-35B86D82BF08}"/>
    <cellStyle name="Normal 5 4 2 4 3" xfId="785" xr:uid="{CFACA55C-8FD3-4B69-97B2-E5E0F4825689}"/>
    <cellStyle name="Normal 5 4 2 4 3 2" xfId="3860" xr:uid="{316C4AA9-FB3D-4B27-A7F7-DD16C98F4281}"/>
    <cellStyle name="Normal 5 4 2 4 3 2 2" xfId="3861" xr:uid="{39E7D64C-EE59-4E5E-81BA-64138DD9BD10}"/>
    <cellStyle name="Normal 5 4 2 4 3 3" xfId="3862" xr:uid="{0D7ABFBD-E5F7-4F30-99DC-448D95D61717}"/>
    <cellStyle name="Normal 5 4 2 4 4" xfId="786" xr:uid="{C68E1248-14FD-4E21-8DA5-7C8AAF13F40A}"/>
    <cellStyle name="Normal 5 4 2 4 4 2" xfId="3863" xr:uid="{824A0BF7-E571-4D9C-96CC-55A32610D4AC}"/>
    <cellStyle name="Normal 5 4 2 4 5" xfId="787" xr:uid="{8E5C5509-8A8A-4635-9129-0871460E7BFD}"/>
    <cellStyle name="Normal 5 4 2 5" xfId="788" xr:uid="{0A77A0B1-BB74-4482-BEF5-4BF5551D8672}"/>
    <cellStyle name="Normal 5 4 2 5 2" xfId="789" xr:uid="{C6B20D41-E28B-40B0-A613-384364280DD1}"/>
    <cellStyle name="Normal 5 4 2 5 2 2" xfId="3864" xr:uid="{F62274ED-56B7-4D42-A3E9-29B6A6C84B47}"/>
    <cellStyle name="Normal 5 4 2 5 2 2 2" xfId="3865" xr:uid="{4AE45664-BF6C-4A09-82CC-9A32BA86A75F}"/>
    <cellStyle name="Normal 5 4 2 5 2 3" xfId="3866" xr:uid="{66C050D5-4A7C-41FF-A847-58F6072A5669}"/>
    <cellStyle name="Normal 5 4 2 5 3" xfId="790" xr:uid="{44227639-2A32-4471-A5B8-D996713D2856}"/>
    <cellStyle name="Normal 5 4 2 5 3 2" xfId="3867" xr:uid="{AE10128B-C968-4960-BB26-2385987C2BE8}"/>
    <cellStyle name="Normal 5 4 2 5 4" xfId="791" xr:uid="{81E02629-C3AD-4065-9716-9AF1ADB75D67}"/>
    <cellStyle name="Normal 5 4 2 6" xfId="792" xr:uid="{D13D9081-5EC0-482F-B3F9-59E39F35F34B}"/>
    <cellStyle name="Normal 5 4 2 6 2" xfId="793" xr:uid="{9E4B0412-9896-4178-98DD-5E475B93A18C}"/>
    <cellStyle name="Normal 5 4 2 6 2 2" xfId="3868" xr:uid="{684EDEE0-7F92-4BE7-9249-3476BFDA65E8}"/>
    <cellStyle name="Normal 5 4 2 6 2 3" xfId="4390" xr:uid="{0952C6D1-CE2F-48CE-BF2E-20D8DED7F74D}"/>
    <cellStyle name="Normal 5 4 2 6 3" xfId="794" xr:uid="{7987A417-F3CC-4FE8-B324-B5340B9B16D3}"/>
    <cellStyle name="Normal 5 4 2 6 4" xfId="795" xr:uid="{AEF2CA66-DC6D-447B-A2A0-1C3224C75E2A}"/>
    <cellStyle name="Normal 5 4 2 6 4 2" xfId="4749" xr:uid="{874EBEE7-3905-4109-AEB2-072432B7BAD2}"/>
    <cellStyle name="Normal 5 4 2 6 4 3" xfId="4606" xr:uid="{0C814332-BCE3-4B64-86C9-016544DA1B7B}"/>
    <cellStyle name="Normal 5 4 2 6 4 4" xfId="4470" xr:uid="{14623583-FC15-4EB4-9530-89DFC4F4F538}"/>
    <cellStyle name="Normal 5 4 2 7" xfId="796" xr:uid="{A2A91265-9FB3-4975-9444-8174DBA52782}"/>
    <cellStyle name="Normal 5 4 2 7 2" xfId="3869" xr:uid="{1B8D471A-FCBC-4C57-91F2-A6E6ED1BA14C}"/>
    <cellStyle name="Normal 5 4 2 8" xfId="797" xr:uid="{9EDA057D-65CD-4739-95FD-9A3D27B55F4A}"/>
    <cellStyle name="Normal 5 4 2 9" xfId="798" xr:uid="{2EC0F929-B1C7-467C-AEB0-B7252D4E1531}"/>
    <cellStyle name="Normal 5 4 3" xfId="799" xr:uid="{04192092-0614-4509-A022-0ED11E205F37}"/>
    <cellStyle name="Normal 5 4 3 2" xfId="800" xr:uid="{29C1CA33-4C09-4AD6-A9D8-F47662038406}"/>
    <cellStyle name="Normal 5 4 3 2 2" xfId="801" xr:uid="{E0EA76B4-0019-482B-A0FC-CCA433C5CE3A}"/>
    <cellStyle name="Normal 5 4 3 2 2 2" xfId="802" xr:uid="{10B52D56-4407-47AF-AF1F-F8025EF9B43B}"/>
    <cellStyle name="Normal 5 4 3 2 2 2 2" xfId="3870" xr:uid="{B0CCFB38-71B4-45FE-84E6-93F2F0D52864}"/>
    <cellStyle name="Normal 5 4 3 2 2 2 2 2" xfId="3871" xr:uid="{06F07685-324C-4936-9BE6-9B271D17EE93}"/>
    <cellStyle name="Normal 5 4 3 2 2 2 3" xfId="3872" xr:uid="{E3C79B86-3A27-414D-B010-97BF044542BB}"/>
    <cellStyle name="Normal 5 4 3 2 2 3" xfId="803" xr:uid="{2D26E348-67C8-48E2-B019-32713B36AD04}"/>
    <cellStyle name="Normal 5 4 3 2 2 3 2" xfId="3873" xr:uid="{72C7429A-010C-4FFC-80A3-1AE2700239E0}"/>
    <cellStyle name="Normal 5 4 3 2 2 4" xfId="804" xr:uid="{DC4C51D4-97C1-46B7-9AFE-B66D86B41ED2}"/>
    <cellStyle name="Normal 5 4 3 2 3" xfId="805" xr:uid="{BBB1A480-DCEC-4C4E-BF03-C8CA7A14FC9A}"/>
    <cellStyle name="Normal 5 4 3 2 3 2" xfId="806" xr:uid="{AC21DA1B-1521-4D89-BF71-1F6DD04590D5}"/>
    <cellStyle name="Normal 5 4 3 2 3 2 2" xfId="3874" xr:uid="{D64F3405-EB09-4AED-A19B-91209BF8BEAB}"/>
    <cellStyle name="Normal 5 4 3 2 3 3" xfId="807" xr:uid="{C68CB433-BAFF-47B6-91CD-FF2D60325000}"/>
    <cellStyle name="Normal 5 4 3 2 3 4" xfId="808" xr:uid="{5F21CF74-F726-4692-A218-345582257BCB}"/>
    <cellStyle name="Normal 5 4 3 2 4" xfId="809" xr:uid="{8CDC8701-2AC2-4AEE-B9E5-5783E38CCC8A}"/>
    <cellStyle name="Normal 5 4 3 2 4 2" xfId="3875" xr:uid="{CF1F3120-AA8F-4D42-A0C2-6A9996D7D4F7}"/>
    <cellStyle name="Normal 5 4 3 2 5" xfId="810" xr:uid="{D15A334E-3F4F-4746-9F59-7317384E0D64}"/>
    <cellStyle name="Normal 5 4 3 2 6" xfId="811" xr:uid="{7820362D-BFCD-42D0-B8EF-39C5F1BF163D}"/>
    <cellStyle name="Normal 5 4 3 3" xfId="812" xr:uid="{BB9159CF-9D4A-4094-843A-B2ADD257D8BC}"/>
    <cellStyle name="Normal 5 4 3 3 2" xfId="813" xr:uid="{037A6F3B-8DC2-4AF8-8022-CBFBB864E3A4}"/>
    <cellStyle name="Normal 5 4 3 3 2 2" xfId="814" xr:uid="{50B48D3B-C6C6-40C4-9587-AD31DC898A01}"/>
    <cellStyle name="Normal 5 4 3 3 2 2 2" xfId="3876" xr:uid="{0C2FCA1C-E94A-4356-A738-503EB0907722}"/>
    <cellStyle name="Normal 5 4 3 3 2 2 2 2" xfId="3877" xr:uid="{825A6710-2F07-4EAB-9483-E636497747FE}"/>
    <cellStyle name="Normal 5 4 3 3 2 2 3" xfId="3878" xr:uid="{83AEEA82-B2A0-4562-855B-30AC10E3C1C7}"/>
    <cellStyle name="Normal 5 4 3 3 2 3" xfId="815" xr:uid="{989052BA-EDF4-4DCE-B703-4F6467BEC9BC}"/>
    <cellStyle name="Normal 5 4 3 3 2 3 2" xfId="3879" xr:uid="{682D304E-CDFA-48AA-890A-C19EAB26057A}"/>
    <cellStyle name="Normal 5 4 3 3 2 4" xfId="816" xr:uid="{38D39136-95CC-46C7-8ED5-D0F6EF1EBFA3}"/>
    <cellStyle name="Normal 5 4 3 3 3" xfId="817" xr:uid="{2B3A5088-AC78-4863-97A1-445A93F1CB8B}"/>
    <cellStyle name="Normal 5 4 3 3 3 2" xfId="3880" xr:uid="{9501AC88-BDD0-45A5-9D38-13A8A6901F3F}"/>
    <cellStyle name="Normal 5 4 3 3 3 2 2" xfId="3881" xr:uid="{DDF734C5-8332-4EE2-8606-6E3DF581731B}"/>
    <cellStyle name="Normal 5 4 3 3 3 3" xfId="3882" xr:uid="{8B7CF226-73DB-48D1-8807-E43009D1CB50}"/>
    <cellStyle name="Normal 5 4 3 3 4" xfId="818" xr:uid="{30DB108B-B384-41E0-9890-6E4ABC747D65}"/>
    <cellStyle name="Normal 5 4 3 3 4 2" xfId="3883" xr:uid="{5131D499-E0DE-44A7-859B-6A29D08EC4E3}"/>
    <cellStyle name="Normal 5 4 3 3 5" xfId="819" xr:uid="{4588767D-C261-4C3B-943C-82B168FAC790}"/>
    <cellStyle name="Normal 5 4 3 4" xfId="820" xr:uid="{CA31A957-9055-4D66-BE5B-B87A5F45B7DC}"/>
    <cellStyle name="Normal 5 4 3 4 2" xfId="821" xr:uid="{1211A0EC-93DA-47FF-A1BE-EC5BDBAECD36}"/>
    <cellStyle name="Normal 5 4 3 4 2 2" xfId="3884" xr:uid="{612E25FB-28B6-48E9-946A-DC8BFA27FAA5}"/>
    <cellStyle name="Normal 5 4 3 4 2 2 2" xfId="3885" xr:uid="{0D53DC0C-F2FB-4C13-B54D-5F35D885BD51}"/>
    <cellStyle name="Normal 5 4 3 4 2 3" xfId="3886" xr:uid="{ED72C1C9-2B84-416B-B04C-FFDE442AC208}"/>
    <cellStyle name="Normal 5 4 3 4 3" xfId="822" xr:uid="{D572D765-0A78-47BB-88D6-544B06731940}"/>
    <cellStyle name="Normal 5 4 3 4 3 2" xfId="3887" xr:uid="{954425CE-0EB9-4B05-9EC8-2938C74C2732}"/>
    <cellStyle name="Normal 5 4 3 4 4" xfId="823" xr:uid="{682CCD3B-1CED-4BEC-ABF7-873168426387}"/>
    <cellStyle name="Normal 5 4 3 5" xfId="824" xr:uid="{407482AA-3313-4F68-B930-47C1F1FF7FF0}"/>
    <cellStyle name="Normal 5 4 3 5 2" xfId="825" xr:uid="{E2C885FE-3A33-4C36-BBF4-85FFDFCA8DF9}"/>
    <cellStyle name="Normal 5 4 3 5 2 2" xfId="3888" xr:uid="{FD832B38-6D0A-4E67-9C6F-DF54F9D6EC6D}"/>
    <cellStyle name="Normal 5 4 3 5 3" xfId="826" xr:uid="{BD323EA7-060C-45B5-B223-72F4F7E9F13A}"/>
    <cellStyle name="Normal 5 4 3 5 4" xfId="827" xr:uid="{4C581314-1A14-4268-AEF6-7BB996267E8B}"/>
    <cellStyle name="Normal 5 4 3 6" xfId="828" xr:uid="{46EA129A-38E6-4ECF-8A53-FD43B8BD35C5}"/>
    <cellStyle name="Normal 5 4 3 6 2" xfId="3889" xr:uid="{0CB1281D-E6E1-40F9-97B5-93DE59A06FBE}"/>
    <cellStyle name="Normal 5 4 3 7" xfId="829" xr:uid="{31E13C8A-D49D-40EE-B5BC-D94189F9F1E1}"/>
    <cellStyle name="Normal 5 4 3 8" xfId="830" xr:uid="{3B7D6089-68A6-488A-BC35-A42A6F7F8D9D}"/>
    <cellStyle name="Normal 5 4 4" xfId="831" xr:uid="{58008A12-B461-406B-B0D3-F3A06A8733F7}"/>
    <cellStyle name="Normal 5 4 4 2" xfId="832" xr:uid="{737A7C79-E506-4ABC-BE1D-1C733DCE85B4}"/>
    <cellStyle name="Normal 5 4 4 2 2" xfId="833" xr:uid="{2B300ED0-FF13-4758-8EDB-0A07A8EB8FF5}"/>
    <cellStyle name="Normal 5 4 4 2 2 2" xfId="834" xr:uid="{A5B0D274-A948-402A-8080-53E21A6D597B}"/>
    <cellStyle name="Normal 5 4 4 2 2 2 2" xfId="3890" xr:uid="{C6D77364-4472-4F42-B9C4-BB09667B309F}"/>
    <cellStyle name="Normal 5 4 4 2 2 3" xfId="835" xr:uid="{B319F9AB-92C2-4012-B912-A02DBAA11C6F}"/>
    <cellStyle name="Normal 5 4 4 2 2 4" xfId="836" xr:uid="{0D45710E-F77B-4679-82BA-8080AFC1C39F}"/>
    <cellStyle name="Normal 5 4 4 2 3" xfId="837" xr:uid="{8E5D0B46-8A68-44B7-BF55-7384AD5BA66E}"/>
    <cellStyle name="Normal 5 4 4 2 3 2" xfId="3891" xr:uid="{AB9AF850-9114-4EC6-A25E-073BBE248456}"/>
    <cellStyle name="Normal 5 4 4 2 4" xfId="838" xr:uid="{8545F2C4-8782-48C3-A094-445AE327E1D1}"/>
    <cellStyle name="Normal 5 4 4 2 5" xfId="839" xr:uid="{A6EE1DE2-00A4-4311-B434-446B838A725E}"/>
    <cellStyle name="Normal 5 4 4 3" xfId="840" xr:uid="{E6A06E7E-0CCF-46A8-91EB-752CE1BC1648}"/>
    <cellStyle name="Normal 5 4 4 3 2" xfId="841" xr:uid="{2D79F0F8-2819-4FFE-B23D-C87F4E1E71B4}"/>
    <cellStyle name="Normal 5 4 4 3 2 2" xfId="3892" xr:uid="{DFCC67E6-1354-424E-BA19-979B541B550E}"/>
    <cellStyle name="Normal 5 4 4 3 3" xfId="842" xr:uid="{B68722DA-3B4F-4C55-9D00-3C668BF2FDB2}"/>
    <cellStyle name="Normal 5 4 4 3 4" xfId="843" xr:uid="{29D6383A-B53E-4770-8CED-A73E463F4286}"/>
    <cellStyle name="Normal 5 4 4 4" xfId="844" xr:uid="{D680C91F-9EC2-4368-88DA-4B9FAE81765B}"/>
    <cellStyle name="Normal 5 4 4 4 2" xfId="845" xr:uid="{3DB28F48-08D6-4C6B-AF18-4266218F0727}"/>
    <cellStyle name="Normal 5 4 4 4 3" xfId="846" xr:uid="{7C9129DD-4DB2-4A3F-921A-47DAD99DEF32}"/>
    <cellStyle name="Normal 5 4 4 4 4" xfId="847" xr:uid="{B13D05F5-A937-43BA-B71A-8B0ED84401C2}"/>
    <cellStyle name="Normal 5 4 4 5" xfId="848" xr:uid="{CC250EC8-00D9-4965-91C3-496C6C2D1FAF}"/>
    <cellStyle name="Normal 5 4 4 6" xfId="849" xr:uid="{49FEF06E-88E7-4488-8622-F6146906CD39}"/>
    <cellStyle name="Normal 5 4 4 7" xfId="850" xr:uid="{627EFB8A-2DF0-4DE1-8D26-EB16EAF84BDC}"/>
    <cellStyle name="Normal 5 4 5" xfId="851" xr:uid="{1BAAEFDF-1E62-4995-AAA7-E327474E8710}"/>
    <cellStyle name="Normal 5 4 5 2" xfId="852" xr:uid="{59B83305-4C7E-4174-BD3C-EF7C152425C0}"/>
    <cellStyle name="Normal 5 4 5 2 2" xfId="853" xr:uid="{73DDB569-CD15-4C84-A7D0-E65A2B2AF2C1}"/>
    <cellStyle name="Normal 5 4 5 2 2 2" xfId="3893" xr:uid="{27C18DD6-2F11-4027-9982-4F4BCF8EFDFE}"/>
    <cellStyle name="Normal 5 4 5 2 2 2 2" xfId="3894" xr:uid="{DBC6DC70-5BA1-4386-8B80-BCE4A8CE9DA7}"/>
    <cellStyle name="Normal 5 4 5 2 2 3" xfId="3895" xr:uid="{98B802EF-3F89-46FE-AC42-622C2603D481}"/>
    <cellStyle name="Normal 5 4 5 2 3" xfId="854" xr:uid="{B72E93F5-5141-4B28-93C5-C4BCB0DEC984}"/>
    <cellStyle name="Normal 5 4 5 2 3 2" xfId="3896" xr:uid="{7EF01AEC-5CA2-4759-8AEC-439DAF0958EC}"/>
    <cellStyle name="Normal 5 4 5 2 4" xfId="855" xr:uid="{99B779AA-F43C-4222-9B73-2D02FD9EFA57}"/>
    <cellStyle name="Normal 5 4 5 3" xfId="856" xr:uid="{6B25F86C-F0E6-4DAD-BE84-DC9FEA9625C6}"/>
    <cellStyle name="Normal 5 4 5 3 2" xfId="857" xr:uid="{59B6D5B5-5534-42E8-8DCF-5C327758E998}"/>
    <cellStyle name="Normal 5 4 5 3 2 2" xfId="3897" xr:uid="{5BB5B5DB-C8AE-4D4E-BA43-F1FF58BDB6A0}"/>
    <cellStyle name="Normal 5 4 5 3 3" xfId="858" xr:uid="{19B480F1-D127-4BDF-A061-8271C23D1E75}"/>
    <cellStyle name="Normal 5 4 5 3 4" xfId="859" xr:uid="{4A343677-13F7-4C22-BE1B-19F031F66116}"/>
    <cellStyle name="Normal 5 4 5 4" xfId="860" xr:uid="{8D868C66-2B04-499D-98FE-3CF7753B907D}"/>
    <cellStyle name="Normal 5 4 5 4 2" xfId="3898" xr:uid="{58170419-567D-4CC9-BC49-0D4C973D0196}"/>
    <cellStyle name="Normal 5 4 5 5" xfId="861" xr:uid="{A9D57312-983F-4DC9-92F7-5EAA9A42C556}"/>
    <cellStyle name="Normal 5 4 5 6" xfId="862" xr:uid="{CEEAC3C5-538F-4994-BD3F-855645B34762}"/>
    <cellStyle name="Normal 5 4 6" xfId="863" xr:uid="{2F6D2C92-255D-40E8-8F20-9B9FBBE1091E}"/>
    <cellStyle name="Normal 5 4 6 2" xfId="864" xr:uid="{E10C9BC2-6750-4E71-8011-1AF3461BC89D}"/>
    <cellStyle name="Normal 5 4 6 2 2" xfId="865" xr:uid="{7C62FE68-5D20-4583-9DD6-9983DC16C731}"/>
    <cellStyle name="Normal 5 4 6 2 2 2" xfId="3899" xr:uid="{845AE87E-BC51-41E1-B903-859D8BAE6867}"/>
    <cellStyle name="Normal 5 4 6 2 3" xfId="866" xr:uid="{B5D2532E-4565-4ACA-B891-67937EE3CB7F}"/>
    <cellStyle name="Normal 5 4 6 2 4" xfId="867" xr:uid="{BF22269C-96E5-4A83-B488-384C75F612A0}"/>
    <cellStyle name="Normal 5 4 6 3" xfId="868" xr:uid="{34404CE2-996B-4A06-BB66-04BBE57B6FDA}"/>
    <cellStyle name="Normal 5 4 6 3 2" xfId="3900" xr:uid="{C62F6A99-97A4-4A67-8CE1-242E9E6EED23}"/>
    <cellStyle name="Normal 5 4 6 4" xfId="869" xr:uid="{E6046542-78EB-4A06-B8F6-86F7810F228A}"/>
    <cellStyle name="Normal 5 4 6 5" xfId="870" xr:uid="{8B0A969D-0DF5-41BE-AF39-B82636451F58}"/>
    <cellStyle name="Normal 5 4 7" xfId="871" xr:uid="{9F2B2F3A-1E17-465C-8298-4F28C16814DD}"/>
    <cellStyle name="Normal 5 4 7 2" xfId="872" xr:uid="{FB0C3A75-91A1-46C3-9972-83FBA49B3790}"/>
    <cellStyle name="Normal 5 4 7 2 2" xfId="3901" xr:uid="{A6C652CF-EE44-4AF1-A092-FB850C249E9B}"/>
    <cellStyle name="Normal 5 4 7 2 3" xfId="4389" xr:uid="{544B0A05-A9FE-46F4-83F8-3D0DF9355AA5}"/>
    <cellStyle name="Normal 5 4 7 3" xfId="873" xr:uid="{82227B22-717E-40B9-990F-E580D003F463}"/>
    <cellStyle name="Normal 5 4 7 4" xfId="874" xr:uid="{37964548-5B2D-4F57-B6FA-71060AF98D3D}"/>
    <cellStyle name="Normal 5 4 7 4 2" xfId="4748" xr:uid="{44BD7EC0-36AF-4B82-9BD9-9F56DE7F6E7A}"/>
    <cellStyle name="Normal 5 4 7 4 3" xfId="4607" xr:uid="{4C106088-A387-47BC-90BC-6011CA9D78A7}"/>
    <cellStyle name="Normal 5 4 7 4 4" xfId="4469" xr:uid="{F5FE1B27-2D28-42BE-AFCF-F2C74461AD1D}"/>
    <cellStyle name="Normal 5 4 8" xfId="875" xr:uid="{E9EE0D88-8E00-4447-BE83-4D9C34587355}"/>
    <cellStyle name="Normal 5 4 8 2" xfId="876" xr:uid="{7360C35C-06E5-41B1-B0BA-D872898EE998}"/>
    <cellStyle name="Normal 5 4 8 3" xfId="877" xr:uid="{11CEF4A2-55AB-4AA9-9B36-A304B53ED47C}"/>
    <cellStyle name="Normal 5 4 8 4" xfId="878" xr:uid="{61E2110D-933D-499A-8748-715C186D9BAB}"/>
    <cellStyle name="Normal 5 4 9" xfId="879" xr:uid="{34C8A4A4-9AFE-4213-847C-E322E6ABAB4C}"/>
    <cellStyle name="Normal 5 5" xfId="880" xr:uid="{D6C0B3A4-21CE-4A9A-9B59-2153090FC8B9}"/>
    <cellStyle name="Normal 5 5 10" xfId="881" xr:uid="{E0882FAE-F4C1-46D9-910B-B9FC59DBDD6B}"/>
    <cellStyle name="Normal 5 5 11" xfId="882" xr:uid="{A77AE196-7BD2-40C9-8BEF-876AF6E8E15C}"/>
    <cellStyle name="Normal 5 5 2" xfId="883" xr:uid="{A06B0CD8-6F42-4522-8BBC-9CE7908C20B3}"/>
    <cellStyle name="Normal 5 5 2 2" xfId="884" xr:uid="{25DA3D7C-CD2A-4EBF-BE67-4D33CC1B0BF7}"/>
    <cellStyle name="Normal 5 5 2 2 2" xfId="885" xr:uid="{FBE3440B-F9E2-4C93-832C-CCDC8B73F15D}"/>
    <cellStyle name="Normal 5 5 2 2 2 2" xfId="886" xr:uid="{F2C2283E-FC1C-46FC-81FF-7DC3CAEFAD09}"/>
    <cellStyle name="Normal 5 5 2 2 2 2 2" xfId="887" xr:uid="{0C9EC854-C199-4FD4-B913-1502B845C42A}"/>
    <cellStyle name="Normal 5 5 2 2 2 2 2 2" xfId="3902" xr:uid="{0CA5AEA2-E34E-4E9B-955B-8D50E7470443}"/>
    <cellStyle name="Normal 5 5 2 2 2 2 3" xfId="888" xr:uid="{C77843EA-668A-44D4-968D-698B90982DDA}"/>
    <cellStyle name="Normal 5 5 2 2 2 2 4" xfId="889" xr:uid="{DF2E5172-62A8-4855-A3E6-77D8DC1260A6}"/>
    <cellStyle name="Normal 5 5 2 2 2 3" xfId="890" xr:uid="{B9BFF69B-75EE-4B9B-A055-84CB643FB168}"/>
    <cellStyle name="Normal 5 5 2 2 2 3 2" xfId="891" xr:uid="{B1439634-BD8C-4CC1-BF77-16C31F299547}"/>
    <cellStyle name="Normal 5 5 2 2 2 3 3" xfId="892" xr:uid="{40E8FF58-E835-498B-BEA8-BDE31BD438B3}"/>
    <cellStyle name="Normal 5 5 2 2 2 3 4" xfId="893" xr:uid="{717631D8-D0BD-458A-BF2C-BAAE40FDF93D}"/>
    <cellStyle name="Normal 5 5 2 2 2 4" xfId="894" xr:uid="{9925DE45-9053-471D-A365-404F5E9581C9}"/>
    <cellStyle name="Normal 5 5 2 2 2 5" xfId="895" xr:uid="{5FFC3064-335F-4A14-8B52-D656FC6F60CE}"/>
    <cellStyle name="Normal 5 5 2 2 2 6" xfId="896" xr:uid="{B2E9FBE5-B3DF-4F6D-8273-5F131B2ED3B0}"/>
    <cellStyle name="Normal 5 5 2 2 3" xfId="897" xr:uid="{2D3B2CCC-5331-4F76-BBF3-6149D70280AF}"/>
    <cellStyle name="Normal 5 5 2 2 3 2" xfId="898" xr:uid="{EA2E7467-BB60-44EB-A49C-DEE1D2E59ECE}"/>
    <cellStyle name="Normal 5 5 2 2 3 2 2" xfId="899" xr:uid="{75C321CF-5FBC-4B31-AE51-D92E1A18A026}"/>
    <cellStyle name="Normal 5 5 2 2 3 2 3" xfId="900" xr:uid="{26CC6CA8-3561-446F-8BC2-1CBC0758E68C}"/>
    <cellStyle name="Normal 5 5 2 2 3 2 4" xfId="901" xr:uid="{C0D5F3A8-3E4D-4F31-B9B5-58F1F21CCAA2}"/>
    <cellStyle name="Normal 5 5 2 2 3 3" xfId="902" xr:uid="{16A11DF5-3DB4-4CCA-9ACE-18D73314F6D0}"/>
    <cellStyle name="Normal 5 5 2 2 3 4" xfId="903" xr:uid="{9C0AEBD9-8BAB-4196-B382-688724569974}"/>
    <cellStyle name="Normal 5 5 2 2 3 5" xfId="904" xr:uid="{92A2C85B-1225-4A71-B27E-5F5FB864D961}"/>
    <cellStyle name="Normal 5 5 2 2 4" xfId="905" xr:uid="{3BBD15C7-9862-40EC-B73A-BF565761358A}"/>
    <cellStyle name="Normal 5 5 2 2 4 2" xfId="906" xr:uid="{463D6F65-3295-40BE-BED7-D737ABD26649}"/>
    <cellStyle name="Normal 5 5 2 2 4 3" xfId="907" xr:uid="{4EB6478E-5449-4B43-B74C-7D205BC3031E}"/>
    <cellStyle name="Normal 5 5 2 2 4 4" xfId="908" xr:uid="{D792B823-2A19-4BB4-B9F9-FCFE9FE0EFA2}"/>
    <cellStyle name="Normal 5 5 2 2 5" xfId="909" xr:uid="{189A83DB-059D-4FE0-9490-A35F1505E5FF}"/>
    <cellStyle name="Normal 5 5 2 2 5 2" xfId="910" xr:uid="{40F3D4B0-61BB-4229-A0EB-940037C27019}"/>
    <cellStyle name="Normal 5 5 2 2 5 3" xfId="911" xr:uid="{92167179-556C-4217-B674-509D64CB1C92}"/>
    <cellStyle name="Normal 5 5 2 2 5 4" xfId="912" xr:uid="{65847CFC-4EA4-4CC4-91EE-8A8A794AF27F}"/>
    <cellStyle name="Normal 5 5 2 2 6" xfId="913" xr:uid="{D17E515E-2AB5-4EE1-821B-0A89418DE9EB}"/>
    <cellStyle name="Normal 5 5 2 2 7" xfId="914" xr:uid="{3DBB4A2E-368C-45C9-B162-CFB0525B4906}"/>
    <cellStyle name="Normal 5 5 2 2 8" xfId="915" xr:uid="{683B1E90-6440-4B6D-9763-262F2B82F97B}"/>
    <cellStyle name="Normal 5 5 2 3" xfId="916" xr:uid="{E774AA51-7933-4A0B-B1F4-74A5FC2A6D6A}"/>
    <cellStyle name="Normal 5 5 2 3 2" xfId="917" xr:uid="{F7188AE0-A553-4342-903E-5BC9289EE0F8}"/>
    <cellStyle name="Normal 5 5 2 3 2 2" xfId="918" xr:uid="{93E63551-C9EB-41A7-8847-FD893EBD08E9}"/>
    <cellStyle name="Normal 5 5 2 3 2 2 2" xfId="3903" xr:uid="{A86A2A72-5F28-4A7F-B532-BF066EBFC3CA}"/>
    <cellStyle name="Normal 5 5 2 3 2 2 2 2" xfId="3904" xr:uid="{FA93DA3C-E15E-4929-A8D2-6B2908D16275}"/>
    <cellStyle name="Normal 5 5 2 3 2 2 3" xfId="3905" xr:uid="{B25B6147-447F-48B0-8D5D-787A09EA2923}"/>
    <cellStyle name="Normal 5 5 2 3 2 3" xfId="919" xr:uid="{B9963497-6047-4180-A57B-74B5729BB041}"/>
    <cellStyle name="Normal 5 5 2 3 2 3 2" xfId="3906" xr:uid="{9817034E-B41A-47A8-92B8-D032FEB92E7C}"/>
    <cellStyle name="Normal 5 5 2 3 2 4" xfId="920" xr:uid="{9AEE7CAD-960D-45D9-B5D0-C2649E4862E5}"/>
    <cellStyle name="Normal 5 5 2 3 3" xfId="921" xr:uid="{372A99B5-6311-4562-A5E6-A89AEABE232B}"/>
    <cellStyle name="Normal 5 5 2 3 3 2" xfId="922" xr:uid="{990328F2-CFD9-4794-8EE2-921AB16F0CC0}"/>
    <cellStyle name="Normal 5 5 2 3 3 2 2" xfId="3907" xr:uid="{AA4BFBC2-F57D-4EAF-B98D-969BCA29F52F}"/>
    <cellStyle name="Normal 5 5 2 3 3 3" xfId="923" xr:uid="{CF43DAEA-DDFA-4FA9-A1D9-E2E58827B3D0}"/>
    <cellStyle name="Normal 5 5 2 3 3 4" xfId="924" xr:uid="{9B2BFCE1-FEF1-4270-8880-3C072ED878B4}"/>
    <cellStyle name="Normal 5 5 2 3 4" xfId="925" xr:uid="{07BA3F32-651B-4076-A403-85FACFCA3AEA}"/>
    <cellStyle name="Normal 5 5 2 3 4 2" xfId="3908" xr:uid="{1C2DCDF7-2A61-45B7-BDF9-9060C7CC3A84}"/>
    <cellStyle name="Normal 5 5 2 3 5" xfId="926" xr:uid="{1A7FC945-2884-4551-A73A-7697B4D06FF4}"/>
    <cellStyle name="Normal 5 5 2 3 6" xfId="927" xr:uid="{53E41A73-6AEE-42FE-BAC2-F4CFF8C2EE03}"/>
    <cellStyle name="Normal 5 5 2 4" xfId="928" xr:uid="{F62F6919-5B2B-4C35-855E-CF4743E9D824}"/>
    <cellStyle name="Normal 5 5 2 4 2" xfId="929" xr:uid="{1337D2AC-012E-4502-B533-2D6E277BF658}"/>
    <cellStyle name="Normal 5 5 2 4 2 2" xfId="930" xr:uid="{A3B38D05-9916-4C18-ADF2-7FD14A297592}"/>
    <cellStyle name="Normal 5 5 2 4 2 2 2" xfId="3909" xr:uid="{98EE6EE2-A3E8-49BA-BF7E-3E6B019981DF}"/>
    <cellStyle name="Normal 5 5 2 4 2 3" xfId="931" xr:uid="{AC4EB334-7966-4032-9986-E65106785036}"/>
    <cellStyle name="Normal 5 5 2 4 2 4" xfId="932" xr:uid="{784837FF-F21E-480C-91C0-D384A2ABB4E9}"/>
    <cellStyle name="Normal 5 5 2 4 3" xfId="933" xr:uid="{DCCB4883-820C-4E6A-9D18-DF587149C074}"/>
    <cellStyle name="Normal 5 5 2 4 3 2" xfId="3910" xr:uid="{E13A642B-D654-4387-A41D-376023C5EC99}"/>
    <cellStyle name="Normal 5 5 2 4 4" xfId="934" xr:uid="{80812074-F494-4BDC-AD75-2E602FD43571}"/>
    <cellStyle name="Normal 5 5 2 4 5" xfId="935" xr:uid="{04E55025-9DCE-420B-991E-222E55083254}"/>
    <cellStyle name="Normal 5 5 2 5" xfId="936" xr:uid="{14FA1FA1-7E66-4D1F-9DB6-4E6E42613AD4}"/>
    <cellStyle name="Normal 5 5 2 5 2" xfId="937" xr:uid="{F2E515BE-9B63-4077-BC1A-5A0F0F4EB785}"/>
    <cellStyle name="Normal 5 5 2 5 2 2" xfId="3911" xr:uid="{83FBAA2D-DDAF-437C-AEF7-014936385025}"/>
    <cellStyle name="Normal 5 5 2 5 3" xfId="938" xr:uid="{916130BA-5FFD-4727-840F-7EBC1E5EFFEF}"/>
    <cellStyle name="Normal 5 5 2 5 4" xfId="939" xr:uid="{3951CF08-5A29-4EB3-A31B-D0C2075F81AD}"/>
    <cellStyle name="Normal 5 5 2 6" xfId="940" xr:uid="{7EA810F2-7756-49DC-8E53-CA00F972611A}"/>
    <cellStyle name="Normal 5 5 2 6 2" xfId="941" xr:uid="{56C3C973-5769-49FF-A21A-114EC9786570}"/>
    <cellStyle name="Normal 5 5 2 6 3" xfId="942" xr:uid="{90637877-1227-478E-8876-ACD00CD0C270}"/>
    <cellStyle name="Normal 5 5 2 6 4" xfId="943" xr:uid="{CC51DD2B-ACB5-4B58-9D6A-2659A9B95A49}"/>
    <cellStyle name="Normal 5 5 2 7" xfId="944" xr:uid="{17D22232-94F5-49AD-9790-E06B46FA431E}"/>
    <cellStyle name="Normal 5 5 2 8" xfId="945" xr:uid="{02953708-8DBC-4E49-BA88-C55E22D528E3}"/>
    <cellStyle name="Normal 5 5 2 9" xfId="946" xr:uid="{BD021BB7-4B19-4741-863D-8F46CE5F305D}"/>
    <cellStyle name="Normal 5 5 3" xfId="947" xr:uid="{EBC3F124-8601-4F91-8A7B-567F89A7AC42}"/>
    <cellStyle name="Normal 5 5 3 2" xfId="948" xr:uid="{BAB0CB6F-3B22-4D85-9D4A-3C77A2DEE934}"/>
    <cellStyle name="Normal 5 5 3 2 2" xfId="949" xr:uid="{7D420C8E-CD83-4EC7-8826-F3EBD12C50AE}"/>
    <cellStyle name="Normal 5 5 3 2 2 2" xfId="950" xr:uid="{25062915-9F60-4A98-9128-ED3D8EB0934C}"/>
    <cellStyle name="Normal 5 5 3 2 2 2 2" xfId="3912" xr:uid="{1B0C037B-1547-42F5-871D-3670938861CD}"/>
    <cellStyle name="Normal 5 5 3 2 2 2 2 2" xfId="4639" xr:uid="{EEBC58B9-E212-4F1F-B4C2-009C28C91786}"/>
    <cellStyle name="Normal 5 5 3 2 2 2 3" xfId="4640" xr:uid="{06F252AA-04E2-4A22-B9DD-2AB7022AE6B3}"/>
    <cellStyle name="Normal 5 5 3 2 2 3" xfId="951" xr:uid="{5BFCD612-EDA9-4E37-9BF0-A2490C293F49}"/>
    <cellStyle name="Normal 5 5 3 2 2 3 2" xfId="4641" xr:uid="{35819492-E4BB-4047-BAC7-6EA1A21B3F5A}"/>
    <cellStyle name="Normal 5 5 3 2 2 4" xfId="952" xr:uid="{DCEBA701-6F81-43E7-8655-C3BAC67D9295}"/>
    <cellStyle name="Normal 5 5 3 2 3" xfId="953" xr:uid="{F595EA1E-8D35-459B-A9A5-5FC104EB1E53}"/>
    <cellStyle name="Normal 5 5 3 2 3 2" xfId="954" xr:uid="{4C01B260-D62C-434F-822B-CDEF2288A095}"/>
    <cellStyle name="Normal 5 5 3 2 3 2 2" xfId="4642" xr:uid="{C22A8925-32E2-4EE0-9279-8D2FCD18A31C}"/>
    <cellStyle name="Normal 5 5 3 2 3 3" xfId="955" xr:uid="{0B101D4C-914F-4899-8B01-F339AAD10787}"/>
    <cellStyle name="Normal 5 5 3 2 3 4" xfId="956" xr:uid="{7C6D56F1-74CF-43FF-905A-524575648900}"/>
    <cellStyle name="Normal 5 5 3 2 4" xfId="957" xr:uid="{589A83B0-6EA9-4FA5-9C6E-BD070C016B3C}"/>
    <cellStyle name="Normal 5 5 3 2 4 2" xfId="4643" xr:uid="{6C5541F5-B0BD-4AD8-B0BF-2EEBEC1E5AE6}"/>
    <cellStyle name="Normal 5 5 3 2 5" xfId="958" xr:uid="{4E80C3FF-FCC3-453C-AADD-88CC7C1E4024}"/>
    <cellStyle name="Normal 5 5 3 2 6" xfId="959" xr:uid="{589AE6EC-3032-4691-A134-B957E2012DFF}"/>
    <cellStyle name="Normal 5 5 3 3" xfId="960" xr:uid="{3B0CA974-12C5-491F-9EBA-15745280BAA4}"/>
    <cellStyle name="Normal 5 5 3 3 2" xfId="961" xr:uid="{36CE2B51-10C2-425E-8C1F-4FE3307EED7E}"/>
    <cellStyle name="Normal 5 5 3 3 2 2" xfId="962" xr:uid="{8AC64D04-36AB-4311-B7B3-482276EA592C}"/>
    <cellStyle name="Normal 5 5 3 3 2 2 2" xfId="4644" xr:uid="{225E81F6-4292-4624-9EAE-02487896EDB6}"/>
    <cellStyle name="Normal 5 5 3 3 2 3" xfId="963" xr:uid="{EF599959-5A3C-427A-8D2B-4D78D8A6859F}"/>
    <cellStyle name="Normal 5 5 3 3 2 4" xfId="964" xr:uid="{1E54A56A-422A-4423-9A72-E566201DC315}"/>
    <cellStyle name="Normal 5 5 3 3 3" xfId="965" xr:uid="{3CB66F02-9E73-41FF-AB84-8717472744BB}"/>
    <cellStyle name="Normal 5 5 3 3 3 2" xfId="4645" xr:uid="{B06F06AF-8596-4F09-9AEC-EA2C5ECC879B}"/>
    <cellStyle name="Normal 5 5 3 3 4" xfId="966" xr:uid="{DAF80E0A-4D5C-4424-9B95-1F7F7E168788}"/>
    <cellStyle name="Normal 5 5 3 3 5" xfId="967" xr:uid="{15C83234-E6E4-4CAA-BD21-55F45E74565B}"/>
    <cellStyle name="Normal 5 5 3 4" xfId="968" xr:uid="{74752945-7EC1-41F5-A04E-B86A38F427BA}"/>
    <cellStyle name="Normal 5 5 3 4 2" xfId="969" xr:uid="{A76A1D54-1450-4456-B992-C2CB75576C14}"/>
    <cellStyle name="Normal 5 5 3 4 2 2" xfId="4646" xr:uid="{52A75DCA-35F1-40F4-A44A-B198ED48E250}"/>
    <cellStyle name="Normal 5 5 3 4 3" xfId="970" xr:uid="{2E6616F9-E7F3-4985-809E-A654524F0405}"/>
    <cellStyle name="Normal 5 5 3 4 4" xfId="971" xr:uid="{6067ACA3-B57C-40F2-836C-DBB190EEF39F}"/>
    <cellStyle name="Normal 5 5 3 5" xfId="972" xr:uid="{DA8CBCC7-C1CB-4860-894E-DB6715824035}"/>
    <cellStyle name="Normal 5 5 3 5 2" xfId="973" xr:uid="{AFBA1DAA-9963-49F8-9804-81FFE8734A95}"/>
    <cellStyle name="Normal 5 5 3 5 3" xfId="974" xr:uid="{083A0D27-6155-4982-BBFC-CF662CA9DBD5}"/>
    <cellStyle name="Normal 5 5 3 5 4" xfId="975" xr:uid="{2CD57B63-A300-4EE6-BC28-ADE2D62DAADA}"/>
    <cellStyle name="Normal 5 5 3 6" xfId="976" xr:uid="{E6FBA92E-BF66-4C28-8E42-245304A77C6F}"/>
    <cellStyle name="Normal 5 5 3 7" xfId="977" xr:uid="{F64C0A86-75F4-460F-B2C2-C423430446E3}"/>
    <cellStyle name="Normal 5 5 3 8" xfId="978" xr:uid="{B9092EE6-68BD-4D6A-A536-83D8D2C7402E}"/>
    <cellStyle name="Normal 5 5 4" xfId="979" xr:uid="{C96B573D-9F14-41FF-A28D-E6AC243B75B4}"/>
    <cellStyle name="Normal 5 5 4 2" xfId="980" xr:uid="{2BB6F492-B0D4-4B3E-8840-5FF001985A5C}"/>
    <cellStyle name="Normal 5 5 4 2 2" xfId="981" xr:uid="{95A2535B-9B56-4B3E-89E2-13A341FD69FC}"/>
    <cellStyle name="Normal 5 5 4 2 2 2" xfId="982" xr:uid="{CA20E3D5-68AA-405D-B6C4-F74BCD38575E}"/>
    <cellStyle name="Normal 5 5 4 2 2 2 2" xfId="3913" xr:uid="{323FCAF8-11B5-4E9A-93A1-8F1B80619877}"/>
    <cellStyle name="Normal 5 5 4 2 2 3" xfId="983" xr:uid="{6D4759C6-321E-4FB9-8126-553E6B814056}"/>
    <cellStyle name="Normal 5 5 4 2 2 4" xfId="984" xr:uid="{68BF0F0F-5F3A-4BC2-9C8C-567BEFE61AC2}"/>
    <cellStyle name="Normal 5 5 4 2 3" xfId="985" xr:uid="{FD6737C8-7865-4DCA-9298-B940E025BFD4}"/>
    <cellStyle name="Normal 5 5 4 2 3 2" xfId="3914" xr:uid="{D4969589-9807-4FBB-98D1-6970BA513171}"/>
    <cellStyle name="Normal 5 5 4 2 4" xfId="986" xr:uid="{2082502C-7B20-42C9-A902-A46D93A438A3}"/>
    <cellStyle name="Normal 5 5 4 2 5" xfId="987" xr:uid="{A9322E52-FFD4-4E8B-BA14-240C008187C3}"/>
    <cellStyle name="Normal 5 5 4 3" xfId="988" xr:uid="{2F63B863-917E-4A6F-AB73-F8AC66665871}"/>
    <cellStyle name="Normal 5 5 4 3 2" xfId="989" xr:uid="{8931BC44-5E1B-42F1-A596-2934D640C136}"/>
    <cellStyle name="Normal 5 5 4 3 2 2" xfId="3915" xr:uid="{0F590891-97BA-497B-A395-E518565FADCA}"/>
    <cellStyle name="Normal 5 5 4 3 3" xfId="990" xr:uid="{74FE4204-E1A0-4C5D-9C22-2E5986B91716}"/>
    <cellStyle name="Normal 5 5 4 3 4" xfId="991" xr:uid="{EF352809-8363-432C-B150-237A6682EA86}"/>
    <cellStyle name="Normal 5 5 4 4" xfId="992" xr:uid="{C1E4B278-EEDD-4BDB-B114-244390B262EB}"/>
    <cellStyle name="Normal 5 5 4 4 2" xfId="993" xr:uid="{F82B1052-F16B-4FD0-B83D-EDCB33AE32FE}"/>
    <cellStyle name="Normal 5 5 4 4 3" xfId="994" xr:uid="{D11EFFFC-C4C1-4E93-8BBF-AABBEAC8404F}"/>
    <cellStyle name="Normal 5 5 4 4 4" xfId="995" xr:uid="{20EE8075-6483-4A68-BF6F-F484CF5ABD23}"/>
    <cellStyle name="Normal 5 5 4 5" xfId="996" xr:uid="{0A6E46DD-0C30-45F8-B9A2-7060FDBD7A99}"/>
    <cellStyle name="Normal 5 5 4 6" xfId="997" xr:uid="{0A62F055-FD4F-486C-ABBE-A22E6F2CBC10}"/>
    <cellStyle name="Normal 5 5 4 7" xfId="998" xr:uid="{162E473E-BBFB-4970-8ED2-7D0AB83FEB08}"/>
    <cellStyle name="Normal 5 5 5" xfId="999" xr:uid="{13EDC93C-2F2C-472C-89FF-FAA65879D691}"/>
    <cellStyle name="Normal 5 5 5 2" xfId="1000" xr:uid="{683429CB-58DD-46C0-8E79-A151FFD4F1CD}"/>
    <cellStyle name="Normal 5 5 5 2 2" xfId="1001" xr:uid="{33FD128A-D93E-4150-AD43-8C949D7D9495}"/>
    <cellStyle name="Normal 5 5 5 2 2 2" xfId="3916" xr:uid="{1AC3F364-0BCB-45B4-9C50-1DE4D7A27723}"/>
    <cellStyle name="Normal 5 5 5 2 3" xfId="1002" xr:uid="{4AB7D07F-3539-4A8A-97C4-EA0BB3990D11}"/>
    <cellStyle name="Normal 5 5 5 2 4" xfId="1003" xr:uid="{A183ED6E-1DA8-4280-A30A-F448E26CAFB0}"/>
    <cellStyle name="Normal 5 5 5 3" xfId="1004" xr:uid="{F9FEF87F-829D-4DBF-9486-C69F751D8764}"/>
    <cellStyle name="Normal 5 5 5 3 2" xfId="1005" xr:uid="{F66C73FB-C2AE-4E7C-9EA2-CF77B157E90D}"/>
    <cellStyle name="Normal 5 5 5 3 3" xfId="1006" xr:uid="{DB4C4162-65AB-4D33-93D8-C19DC9DBEE45}"/>
    <cellStyle name="Normal 5 5 5 3 4" xfId="1007" xr:uid="{61C85100-FE32-44F2-8328-FF7314536024}"/>
    <cellStyle name="Normal 5 5 5 4" xfId="1008" xr:uid="{5536B103-1305-45AB-9C7A-EE18B2C4B8A2}"/>
    <cellStyle name="Normal 5 5 5 5" xfId="1009" xr:uid="{94596AFA-ABE8-4866-A346-5D045A2861E0}"/>
    <cellStyle name="Normal 5 5 5 6" xfId="1010" xr:uid="{FFA03A8A-EE6E-4603-B382-92E456634431}"/>
    <cellStyle name="Normal 5 5 6" xfId="1011" xr:uid="{418C0F86-9E78-48BD-83B9-038168DA51ED}"/>
    <cellStyle name="Normal 5 5 6 2" xfId="1012" xr:uid="{AC2A29B7-DE79-4BD0-9845-91C6D80976D1}"/>
    <cellStyle name="Normal 5 5 6 2 2" xfId="1013" xr:uid="{9422F2D2-FC95-4A1D-AF4B-948CEDDF072F}"/>
    <cellStyle name="Normal 5 5 6 2 3" xfId="1014" xr:uid="{D8E885C1-A034-428B-B2B7-A712E7C46A65}"/>
    <cellStyle name="Normal 5 5 6 2 4" xfId="1015" xr:uid="{1A383D99-4A23-4655-A3D8-362B85A63543}"/>
    <cellStyle name="Normal 5 5 6 3" xfId="1016" xr:uid="{332042AA-4DDF-4742-B000-FCCA6D87F524}"/>
    <cellStyle name="Normal 5 5 6 4" xfId="1017" xr:uid="{D628C417-1A50-4BD7-9616-1A55FF6D5C3C}"/>
    <cellStyle name="Normal 5 5 6 5" xfId="1018" xr:uid="{A5CF6747-13EC-4813-B59D-E8E65943B91C}"/>
    <cellStyle name="Normal 5 5 7" xfId="1019" xr:uid="{AEEDCFC8-8365-4353-AC7D-EFB872A82CDF}"/>
    <cellStyle name="Normal 5 5 7 2" xfId="1020" xr:uid="{2CD1DCE1-AFF4-458F-A561-16302B218784}"/>
    <cellStyle name="Normal 5 5 7 3" xfId="1021" xr:uid="{9317E1F9-A087-4798-BB9D-A70BF3A36071}"/>
    <cellStyle name="Normal 5 5 7 4" xfId="1022" xr:uid="{FAA354A4-A159-4FE4-9746-B8D07D9A1AAA}"/>
    <cellStyle name="Normal 5 5 8" xfId="1023" xr:uid="{AF333A07-E92E-4746-A421-AD0B6C3D36FD}"/>
    <cellStyle name="Normal 5 5 8 2" xfId="1024" xr:uid="{43629BE2-098E-4B7E-9835-1E58752667A5}"/>
    <cellStyle name="Normal 5 5 8 3" xfId="1025" xr:uid="{584C546E-4EDB-4316-B84F-D8F76F930113}"/>
    <cellStyle name="Normal 5 5 8 4" xfId="1026" xr:uid="{D0BA2B69-2015-4C0E-88F6-D7ECDE33866B}"/>
    <cellStyle name="Normal 5 5 9" xfId="1027" xr:uid="{F801C156-D171-4901-BBDA-1B1B63FF1E41}"/>
    <cellStyle name="Normal 5 6" xfId="1028" xr:uid="{DA3C4F93-656C-469E-88E3-BDB38F37C825}"/>
    <cellStyle name="Normal 5 6 10" xfId="1029" xr:uid="{B0A4D6A4-2988-4A18-B269-8A9916920721}"/>
    <cellStyle name="Normal 5 6 11" xfId="1030" xr:uid="{1185C6D2-1B08-4075-9DF7-9CE9DA131B6F}"/>
    <cellStyle name="Normal 5 6 2" xfId="1031" xr:uid="{9C83F37A-0BF6-4F49-883C-B89D5F67B24A}"/>
    <cellStyle name="Normal 5 6 2 2" xfId="1032" xr:uid="{52246BF9-BC96-40FC-B540-C0112838FAB9}"/>
    <cellStyle name="Normal 5 6 2 2 2" xfId="1033" xr:uid="{B3A0DABB-9767-4E7F-901B-1CAA393E6552}"/>
    <cellStyle name="Normal 5 6 2 2 2 2" xfId="1034" xr:uid="{C78D7208-6F3B-4652-B708-53139E9C54A3}"/>
    <cellStyle name="Normal 5 6 2 2 2 2 2" xfId="1035" xr:uid="{B998E742-DC0B-4DCB-8A73-979114A23F31}"/>
    <cellStyle name="Normal 5 6 2 2 2 2 3" xfId="1036" xr:uid="{885E3F8E-B964-40F2-B9DE-880252971429}"/>
    <cellStyle name="Normal 5 6 2 2 2 2 4" xfId="1037" xr:uid="{2E90C29B-0D2C-41DA-879F-656CBCCE081C}"/>
    <cellStyle name="Normal 5 6 2 2 2 3" xfId="1038" xr:uid="{B92AF6FC-CDF3-4CFE-BD60-90F63D9B590C}"/>
    <cellStyle name="Normal 5 6 2 2 2 3 2" xfId="1039" xr:uid="{13982B24-5F6A-4241-B158-3ED82589CA95}"/>
    <cellStyle name="Normal 5 6 2 2 2 3 3" xfId="1040" xr:uid="{8F57CDA3-8AA0-42F9-9F58-8F72BC3DB75F}"/>
    <cellStyle name="Normal 5 6 2 2 2 3 4" xfId="1041" xr:uid="{EF7157C6-5A7D-4329-861F-3984FF33E4F2}"/>
    <cellStyle name="Normal 5 6 2 2 2 4" xfId="1042" xr:uid="{D5E61C71-6B69-4AAC-A478-47F343207525}"/>
    <cellStyle name="Normal 5 6 2 2 2 5" xfId="1043" xr:uid="{331DD6A1-3EFA-4A58-9A5A-AA1483680FF1}"/>
    <cellStyle name="Normal 5 6 2 2 2 6" xfId="1044" xr:uid="{9147972C-22BA-4010-835F-C5E2C6E0D4E3}"/>
    <cellStyle name="Normal 5 6 2 2 3" xfId="1045" xr:uid="{93DEF833-9172-4DCC-A6F4-A4EC61F454EF}"/>
    <cellStyle name="Normal 5 6 2 2 3 2" xfId="1046" xr:uid="{723CB9AC-14F7-49EC-8CE5-F4D67862716E}"/>
    <cellStyle name="Normal 5 6 2 2 3 2 2" xfId="1047" xr:uid="{D101D63F-7760-4664-BAD0-D006063E75FA}"/>
    <cellStyle name="Normal 5 6 2 2 3 2 3" xfId="1048" xr:uid="{F3CA587F-C52F-41A6-A082-31AB09FB9872}"/>
    <cellStyle name="Normal 5 6 2 2 3 2 4" xfId="1049" xr:uid="{0CFF8FAA-9804-40E6-8CB6-955892B3EA1A}"/>
    <cellStyle name="Normal 5 6 2 2 3 3" xfId="1050" xr:uid="{20E13478-6B55-4C5B-A54B-71565DB92C53}"/>
    <cellStyle name="Normal 5 6 2 2 3 4" xfId="1051" xr:uid="{79DFF086-A499-45BB-8A39-51177264EDA5}"/>
    <cellStyle name="Normal 5 6 2 2 3 5" xfId="1052" xr:uid="{F0E0DEC4-558C-4FD7-B1CC-68E3BD51BE82}"/>
    <cellStyle name="Normal 5 6 2 2 4" xfId="1053" xr:uid="{1358C015-B699-4828-B6EF-6C9DE9738811}"/>
    <cellStyle name="Normal 5 6 2 2 4 2" xfId="1054" xr:uid="{99FAD348-FABD-424E-AB2B-CB5952A14953}"/>
    <cellStyle name="Normal 5 6 2 2 4 3" xfId="1055" xr:uid="{0A74791D-22E6-4A9F-ACE2-6E487AF48169}"/>
    <cellStyle name="Normal 5 6 2 2 4 4" xfId="1056" xr:uid="{7504F241-A2D7-4DAA-A2DB-535013340410}"/>
    <cellStyle name="Normal 5 6 2 2 5" xfId="1057" xr:uid="{0056B7D7-323D-45F8-9C63-2FDC1F3D8DC0}"/>
    <cellStyle name="Normal 5 6 2 2 5 2" xfId="1058" xr:uid="{5C1DE983-FF01-48C2-BE66-C222AD066CD4}"/>
    <cellStyle name="Normal 5 6 2 2 5 3" xfId="1059" xr:uid="{D4AAF9C4-F96B-43E2-9A1E-C5C57B72663F}"/>
    <cellStyle name="Normal 5 6 2 2 5 4" xfId="1060" xr:uid="{EC1E120C-EEB9-4063-A39A-357736C5C55E}"/>
    <cellStyle name="Normal 5 6 2 2 6" xfId="1061" xr:uid="{A44C3084-D629-486F-980E-28AFF17D95DA}"/>
    <cellStyle name="Normal 5 6 2 2 7" xfId="1062" xr:uid="{6577DAF7-B384-4A1B-9F03-395128DAF84A}"/>
    <cellStyle name="Normal 5 6 2 2 8" xfId="1063" xr:uid="{27C207B4-0C07-4BB4-ADB6-75904B0BC974}"/>
    <cellStyle name="Normal 5 6 2 3" xfId="1064" xr:uid="{B5AE9E84-2DE7-4304-9B26-8853F2DE2824}"/>
    <cellStyle name="Normal 5 6 2 3 2" xfId="1065" xr:uid="{77F5F35F-9DB3-4650-9140-C80885F3431D}"/>
    <cellStyle name="Normal 5 6 2 3 2 2" xfId="1066" xr:uid="{0C11D46D-CCB0-4669-8F96-7D499B40557A}"/>
    <cellStyle name="Normal 5 6 2 3 2 3" xfId="1067" xr:uid="{C7655287-DE26-4E78-9D5D-9800F2AC1686}"/>
    <cellStyle name="Normal 5 6 2 3 2 4" xfId="1068" xr:uid="{81B86CED-E8DD-4BCF-936E-091864DE7C47}"/>
    <cellStyle name="Normal 5 6 2 3 3" xfId="1069" xr:uid="{2510CB78-7E3C-45F2-B67B-433966923E37}"/>
    <cellStyle name="Normal 5 6 2 3 3 2" xfId="1070" xr:uid="{1D83A1D8-C209-4CFE-B335-B995D0A60240}"/>
    <cellStyle name="Normal 5 6 2 3 3 3" xfId="1071" xr:uid="{09E7F9EB-6651-4A92-91B5-77CCAF5958EC}"/>
    <cellStyle name="Normal 5 6 2 3 3 4" xfId="1072" xr:uid="{49BBFF43-04C7-40B0-B875-558ED9294C62}"/>
    <cellStyle name="Normal 5 6 2 3 4" xfId="1073" xr:uid="{ED1E8365-31D1-462A-A043-2E574CF22CBD}"/>
    <cellStyle name="Normal 5 6 2 3 5" xfId="1074" xr:uid="{5B963DA4-77A0-43BE-B2E0-6E5983ECF5D9}"/>
    <cellStyle name="Normal 5 6 2 3 6" xfId="1075" xr:uid="{5AD0957D-566E-4013-90D4-234F8C85CFD5}"/>
    <cellStyle name="Normal 5 6 2 4" xfId="1076" xr:uid="{C1E535D2-3464-402A-BBDF-8C83192ABD93}"/>
    <cellStyle name="Normal 5 6 2 4 2" xfId="1077" xr:uid="{88D40EE0-FB29-4220-93EC-113F3ABD6730}"/>
    <cellStyle name="Normal 5 6 2 4 2 2" xfId="1078" xr:uid="{9C7A188F-7131-444A-B976-EC8E4AA556C9}"/>
    <cellStyle name="Normal 5 6 2 4 2 3" xfId="1079" xr:uid="{1C295926-49FF-4091-83E0-3736F9CB9530}"/>
    <cellStyle name="Normal 5 6 2 4 2 4" xfId="1080" xr:uid="{CACB61D5-5B7B-444D-9A3D-CCF2E53D81CA}"/>
    <cellStyle name="Normal 5 6 2 4 3" xfId="1081" xr:uid="{A0B841BB-F4B5-456F-BC81-844E5C91A4B0}"/>
    <cellStyle name="Normal 5 6 2 4 4" xfId="1082" xr:uid="{07A91B9C-6FE2-48C9-96ED-2683DEE23A22}"/>
    <cellStyle name="Normal 5 6 2 4 5" xfId="1083" xr:uid="{4193617C-7183-4CA1-B353-0A0A19D6558A}"/>
    <cellStyle name="Normal 5 6 2 5" xfId="1084" xr:uid="{677E8574-A4E1-4521-800B-9E9982E64E9B}"/>
    <cellStyle name="Normal 5 6 2 5 2" xfId="1085" xr:uid="{867C3E6D-5AFA-4EDB-8902-FA61113EA9AF}"/>
    <cellStyle name="Normal 5 6 2 5 3" xfId="1086" xr:uid="{D6BCCDBC-E8A7-4219-89CF-9A6B9671E33E}"/>
    <cellStyle name="Normal 5 6 2 5 4" xfId="1087" xr:uid="{594F6DB5-805D-46F2-8906-5B5ED86E16A0}"/>
    <cellStyle name="Normal 5 6 2 6" xfId="1088" xr:uid="{3165957B-FD59-42CD-9063-12204639ABAD}"/>
    <cellStyle name="Normal 5 6 2 6 2" xfId="1089" xr:uid="{657C18BA-734C-40E7-A79E-0E53E11DA4A7}"/>
    <cellStyle name="Normal 5 6 2 6 3" xfId="1090" xr:uid="{86AA4E59-3717-4DB2-95EE-59380B08A6A2}"/>
    <cellStyle name="Normal 5 6 2 6 4" xfId="1091" xr:uid="{323541BC-EDDE-448B-9128-040C34CC633E}"/>
    <cellStyle name="Normal 5 6 2 7" xfId="1092" xr:uid="{850D2C2B-4601-4D70-8F9F-221E19B8C47A}"/>
    <cellStyle name="Normal 5 6 2 8" xfId="1093" xr:uid="{EE23FDE3-92C8-455B-92A3-E792CA8EC10F}"/>
    <cellStyle name="Normal 5 6 2 9" xfId="1094" xr:uid="{0D129586-EB42-46BA-A45E-D9927789D949}"/>
    <cellStyle name="Normal 5 6 3" xfId="1095" xr:uid="{0E2EC115-19E9-4A6D-80CE-4647BCE7B40D}"/>
    <cellStyle name="Normal 5 6 3 2" xfId="1096" xr:uid="{15305C75-ADF6-4BBE-881B-44B99120A105}"/>
    <cellStyle name="Normal 5 6 3 2 2" xfId="1097" xr:uid="{2D7BD761-6C04-4E4C-80A7-D3FED2695371}"/>
    <cellStyle name="Normal 5 6 3 2 2 2" xfId="1098" xr:uid="{0BEE44AA-DB7D-4721-9029-098A8F45775B}"/>
    <cellStyle name="Normal 5 6 3 2 2 2 2" xfId="3917" xr:uid="{EC5ABDBD-4A9A-4E69-AD2B-6D25FD5E53C7}"/>
    <cellStyle name="Normal 5 6 3 2 2 3" xfId="1099" xr:uid="{7B97A2AE-68D1-436E-B922-CCD214105C18}"/>
    <cellStyle name="Normal 5 6 3 2 2 4" xfId="1100" xr:uid="{478E3F9E-4702-4AE0-8DE8-F8FC0CCFEEF6}"/>
    <cellStyle name="Normal 5 6 3 2 3" xfId="1101" xr:uid="{5B74C44B-33B4-46C0-A3C0-A0A4C3FAE416}"/>
    <cellStyle name="Normal 5 6 3 2 3 2" xfId="1102" xr:uid="{B649923B-11D8-46E1-8067-03C81C994F5C}"/>
    <cellStyle name="Normal 5 6 3 2 3 3" xfId="1103" xr:uid="{4FD36328-3ED8-46B3-90AC-5CDA803B3E1D}"/>
    <cellStyle name="Normal 5 6 3 2 3 4" xfId="1104" xr:uid="{EF28B0A9-EE1B-4520-AE85-28A80123E48D}"/>
    <cellStyle name="Normal 5 6 3 2 4" xfId="1105" xr:uid="{93631460-36F7-47F3-A644-06C2D7C14AF5}"/>
    <cellStyle name="Normal 5 6 3 2 5" xfId="1106" xr:uid="{8040B85A-D5A9-4938-A163-75711846FF63}"/>
    <cellStyle name="Normal 5 6 3 2 6" xfId="1107" xr:uid="{AF9C9E18-A9E1-41E9-B993-6224346372F7}"/>
    <cellStyle name="Normal 5 6 3 3" xfId="1108" xr:uid="{B66AFE03-135A-4450-8DDF-7DE950744A18}"/>
    <cellStyle name="Normal 5 6 3 3 2" xfId="1109" xr:uid="{618E0CC3-6CEA-49AE-9575-F5BCB29F62A5}"/>
    <cellStyle name="Normal 5 6 3 3 2 2" xfId="1110" xr:uid="{542ECC5A-36CE-4443-AEE9-E13ABFEA27BB}"/>
    <cellStyle name="Normal 5 6 3 3 2 3" xfId="1111" xr:uid="{21142A42-80CB-426B-8A14-6651F6CE18F5}"/>
    <cellStyle name="Normal 5 6 3 3 2 4" xfId="1112" xr:uid="{C1416557-68BB-4B6C-A4E5-F717A6B9791B}"/>
    <cellStyle name="Normal 5 6 3 3 3" xfId="1113" xr:uid="{70719553-EDFB-4F41-8682-8CE62FDD482B}"/>
    <cellStyle name="Normal 5 6 3 3 4" xfId="1114" xr:uid="{DDE4E9BE-F84D-4ACF-B12B-05E7EF19B919}"/>
    <cellStyle name="Normal 5 6 3 3 5" xfId="1115" xr:uid="{CADCC008-37B2-46D7-A79A-38991875C596}"/>
    <cellStyle name="Normal 5 6 3 4" xfId="1116" xr:uid="{E5EEA20D-93B0-4939-A7B3-3368571684FF}"/>
    <cellStyle name="Normal 5 6 3 4 2" xfId="1117" xr:uid="{A5C75508-635C-46DD-B9D4-C8CA7DE2E7BB}"/>
    <cellStyle name="Normal 5 6 3 4 3" xfId="1118" xr:uid="{B61A1AFE-C01D-495C-91E7-8593711320C6}"/>
    <cellStyle name="Normal 5 6 3 4 4" xfId="1119" xr:uid="{186CE38F-89DB-4534-A330-A5FB90A9E667}"/>
    <cellStyle name="Normal 5 6 3 5" xfId="1120" xr:uid="{DCCBBD0E-1AA3-4610-9CA1-3F504F20E295}"/>
    <cellStyle name="Normal 5 6 3 5 2" xfId="1121" xr:uid="{326062E3-DBD3-4856-84F3-43CD15BBFBA1}"/>
    <cellStyle name="Normal 5 6 3 5 3" xfId="1122" xr:uid="{A3B2448F-B8C9-42B1-BA75-29EE590C6F48}"/>
    <cellStyle name="Normal 5 6 3 5 4" xfId="1123" xr:uid="{C054A11C-D73C-41D8-B0B1-5F29B16488FB}"/>
    <cellStyle name="Normal 5 6 3 6" xfId="1124" xr:uid="{7F3FBB35-FDBE-4E72-B92F-7EEB15F3333C}"/>
    <cellStyle name="Normal 5 6 3 7" xfId="1125" xr:uid="{AEB89BAD-4E53-459F-B24C-49FA0DC0C476}"/>
    <cellStyle name="Normal 5 6 3 8" xfId="1126" xr:uid="{B8BD55E2-3BD4-44B7-B6EA-8AB2CAE1D5FD}"/>
    <cellStyle name="Normal 5 6 4" xfId="1127" xr:uid="{B9E6A74B-8706-403C-B60A-C5676E2D6C67}"/>
    <cellStyle name="Normal 5 6 4 2" xfId="1128" xr:uid="{147EA671-B953-4561-BA71-87AFD62202F4}"/>
    <cellStyle name="Normal 5 6 4 2 2" xfId="1129" xr:uid="{CF4D96C3-B147-4E23-A545-5C4FA024D048}"/>
    <cellStyle name="Normal 5 6 4 2 2 2" xfId="1130" xr:uid="{FD2E38B6-F07B-4E58-A3BB-BB421BD0DA10}"/>
    <cellStyle name="Normal 5 6 4 2 2 3" xfId="1131" xr:uid="{0274359C-02C1-4B3F-9C74-103331C4C9E1}"/>
    <cellStyle name="Normal 5 6 4 2 2 4" xfId="1132" xr:uid="{88CF7FA3-616A-4CDA-8EE0-F71872871CF1}"/>
    <cellStyle name="Normal 5 6 4 2 3" xfId="1133" xr:uid="{048EB4C0-7223-4337-B2A0-6CF447C6D0F8}"/>
    <cellStyle name="Normal 5 6 4 2 4" xfId="1134" xr:uid="{06F4610E-B471-4F6B-BDFC-05A2BCC574DE}"/>
    <cellStyle name="Normal 5 6 4 2 5" xfId="1135" xr:uid="{28959421-27DB-446B-A53B-B8E52902F8A9}"/>
    <cellStyle name="Normal 5 6 4 3" xfId="1136" xr:uid="{B4425343-9228-43E8-B008-02FAE6F5EAF1}"/>
    <cellStyle name="Normal 5 6 4 3 2" xfId="1137" xr:uid="{5225F217-2F4C-4E7A-9BDD-9CEA81CB72C1}"/>
    <cellStyle name="Normal 5 6 4 3 3" xfId="1138" xr:uid="{16792B50-D340-48E1-B1E3-A492C1ECF6A1}"/>
    <cellStyle name="Normal 5 6 4 3 4" xfId="1139" xr:uid="{6A342C8D-26F4-4859-AA90-089907BD02EA}"/>
    <cellStyle name="Normal 5 6 4 4" xfId="1140" xr:uid="{8FBE87B2-4645-4564-A12C-66A242F75725}"/>
    <cellStyle name="Normal 5 6 4 4 2" xfId="1141" xr:uid="{EA417739-51F3-4A7C-B73A-E300E6103E96}"/>
    <cellStyle name="Normal 5 6 4 4 3" xfId="1142" xr:uid="{FFA48920-ED9C-44DE-8250-9CADB478AC12}"/>
    <cellStyle name="Normal 5 6 4 4 4" xfId="1143" xr:uid="{B2AE09E4-1EEF-4E6E-8D9D-67B2678C66AE}"/>
    <cellStyle name="Normal 5 6 4 5" xfId="1144" xr:uid="{E81775F4-273A-4AB2-AFFF-02F69B230D2C}"/>
    <cellStyle name="Normal 5 6 4 6" xfId="1145" xr:uid="{E39572FA-E10D-406E-A4B8-78FAD4F22043}"/>
    <cellStyle name="Normal 5 6 4 7" xfId="1146" xr:uid="{4FC21769-FCE4-4C32-875A-097DD95E373B}"/>
    <cellStyle name="Normal 5 6 5" xfId="1147" xr:uid="{9AC07B1A-F179-454B-89F0-2BD2A8EF48BE}"/>
    <cellStyle name="Normal 5 6 5 2" xfId="1148" xr:uid="{11A0F350-D8C1-4495-82FD-79009C913313}"/>
    <cellStyle name="Normal 5 6 5 2 2" xfId="1149" xr:uid="{AE70EFFD-F013-414A-A2B4-90812257A028}"/>
    <cellStyle name="Normal 5 6 5 2 3" xfId="1150" xr:uid="{049E4DE5-C876-47FB-ADFD-66DD98C10FFA}"/>
    <cellStyle name="Normal 5 6 5 2 4" xfId="1151" xr:uid="{7A44D218-9094-4C69-9F1C-9A3700ED8984}"/>
    <cellStyle name="Normal 5 6 5 3" xfId="1152" xr:uid="{CCFF8CCB-5FC6-40FE-834D-B50D8B670369}"/>
    <cellStyle name="Normal 5 6 5 3 2" xfId="1153" xr:uid="{A6B704E0-2031-47CD-987F-9A82748F5D5D}"/>
    <cellStyle name="Normal 5 6 5 3 3" xfId="1154" xr:uid="{24A993DF-1338-40E2-8D49-BD8F9630C8B4}"/>
    <cellStyle name="Normal 5 6 5 3 4" xfId="1155" xr:uid="{1F0D375B-B701-479C-91B4-53F72413336C}"/>
    <cellStyle name="Normal 5 6 5 4" xfId="1156" xr:uid="{4A318ECA-C998-42A1-B57D-B6A772BDDF3B}"/>
    <cellStyle name="Normal 5 6 5 5" xfId="1157" xr:uid="{5B31801E-4D52-42BB-92E6-29C52EF44F76}"/>
    <cellStyle name="Normal 5 6 5 6" xfId="1158" xr:uid="{43EBF12C-A481-4D62-A844-647510FD988E}"/>
    <cellStyle name="Normal 5 6 6" xfId="1159" xr:uid="{E7DC535C-71BE-4430-8915-D1B486E8965E}"/>
    <cellStyle name="Normal 5 6 6 2" xfId="1160" xr:uid="{050387B8-2224-458F-AC6D-512EBF46DEC4}"/>
    <cellStyle name="Normal 5 6 6 2 2" xfId="1161" xr:uid="{C08708B5-59AC-443F-93DE-42809D5259DB}"/>
    <cellStyle name="Normal 5 6 6 2 3" xfId="1162" xr:uid="{12014517-C60E-41EC-A6A2-E7202A3CA822}"/>
    <cellStyle name="Normal 5 6 6 2 4" xfId="1163" xr:uid="{D3510ED2-206D-443D-B745-6A1EC15CBDF7}"/>
    <cellStyle name="Normal 5 6 6 3" xfId="1164" xr:uid="{772F5397-79F5-4FBC-B34F-0FC8D5F22E30}"/>
    <cellStyle name="Normal 5 6 6 4" xfId="1165" xr:uid="{ED62D52E-1D5F-4CBD-A7B1-9F5343E5C489}"/>
    <cellStyle name="Normal 5 6 6 5" xfId="1166" xr:uid="{532CE988-2FC9-4E78-A39D-C3F076FCCE75}"/>
    <cellStyle name="Normal 5 6 7" xfId="1167" xr:uid="{C79B1D4D-98C8-4F78-B727-6E446B22D922}"/>
    <cellStyle name="Normal 5 6 7 2" xfId="1168" xr:uid="{317F15E5-CEAE-4BE6-BA1E-E77C47AC9A9E}"/>
    <cellStyle name="Normal 5 6 7 3" xfId="1169" xr:uid="{EDB288AD-4984-4B5F-959F-285346AA0DF8}"/>
    <cellStyle name="Normal 5 6 7 4" xfId="1170" xr:uid="{F888F182-1D8A-4196-B353-0DF5ADAE53BE}"/>
    <cellStyle name="Normal 5 6 8" xfId="1171" xr:uid="{A8D4CD66-D714-4F2F-8C09-2EAA70840DAF}"/>
    <cellStyle name="Normal 5 6 8 2" xfId="1172" xr:uid="{C3BB17AD-8661-4FC0-87AB-61498325A3E7}"/>
    <cellStyle name="Normal 5 6 8 3" xfId="1173" xr:uid="{18DAAF09-8ADF-4ECD-9F6A-1F66A335EABA}"/>
    <cellStyle name="Normal 5 6 8 4" xfId="1174" xr:uid="{535D2A39-9B3F-4FC2-82C9-CEC8535A19AF}"/>
    <cellStyle name="Normal 5 6 9" xfId="1175" xr:uid="{457C07A7-42B8-4300-9E7D-2FE40F37CF3F}"/>
    <cellStyle name="Normal 5 7" xfId="1176" xr:uid="{D7C83C38-5E76-4BF3-9317-4000AF470C4F}"/>
    <cellStyle name="Normal 5 7 2" xfId="1177" xr:uid="{8C82EAA3-6B4A-4F85-931E-1817FA9A43BB}"/>
    <cellStyle name="Normal 5 7 2 2" xfId="1178" xr:uid="{375B69E3-DE96-4DA1-97DD-70F226683DE4}"/>
    <cellStyle name="Normal 5 7 2 2 2" xfId="1179" xr:uid="{03438833-377E-4AD1-86BB-8CC0CCE84E8F}"/>
    <cellStyle name="Normal 5 7 2 2 2 2" xfId="1180" xr:uid="{A13FE549-2CF7-42D4-9995-989CBCD3378F}"/>
    <cellStyle name="Normal 5 7 2 2 2 3" xfId="1181" xr:uid="{160D59F0-3103-4C9A-978C-FB12D738796E}"/>
    <cellStyle name="Normal 5 7 2 2 2 4" xfId="1182" xr:uid="{5E9A4331-6671-4CE4-8595-417E3C006A1F}"/>
    <cellStyle name="Normal 5 7 2 2 3" xfId="1183" xr:uid="{9359FEAF-4AB9-4E59-8816-A509A6F296E5}"/>
    <cellStyle name="Normal 5 7 2 2 3 2" xfId="1184" xr:uid="{17474AAF-3D53-400A-9A67-83A3CD9998BB}"/>
    <cellStyle name="Normal 5 7 2 2 3 3" xfId="1185" xr:uid="{76C7F30F-7BC0-46A2-A02B-757F0B013626}"/>
    <cellStyle name="Normal 5 7 2 2 3 4" xfId="1186" xr:uid="{7D8E3D7D-7351-4ACB-BB6A-1935342C12C6}"/>
    <cellStyle name="Normal 5 7 2 2 4" xfId="1187" xr:uid="{0AF9CF0E-F9CD-4823-99AB-6EF49D0FD081}"/>
    <cellStyle name="Normal 5 7 2 2 5" xfId="1188" xr:uid="{3E009417-3C4D-4169-A90D-7706C2D6FFB4}"/>
    <cellStyle name="Normal 5 7 2 2 6" xfId="1189" xr:uid="{F6CBB9B5-23A6-4990-8B7C-C237ED1830C8}"/>
    <cellStyle name="Normal 5 7 2 3" xfId="1190" xr:uid="{4E76AFE6-823A-4E6F-8223-D87AF9ACC09A}"/>
    <cellStyle name="Normal 5 7 2 3 2" xfId="1191" xr:uid="{CD249698-2A98-4E4D-8B29-8A6220FCA769}"/>
    <cellStyle name="Normal 5 7 2 3 2 2" xfId="1192" xr:uid="{9E6815B7-30AB-45B3-9BD4-4FA8DF75D896}"/>
    <cellStyle name="Normal 5 7 2 3 2 3" xfId="1193" xr:uid="{0B8BDB33-3853-45F9-9A06-155CA99199B7}"/>
    <cellStyle name="Normal 5 7 2 3 2 4" xfId="1194" xr:uid="{1DB44A5A-F6E1-4C64-8D17-F276271A1FCF}"/>
    <cellStyle name="Normal 5 7 2 3 3" xfId="1195" xr:uid="{258A400C-35A4-4176-8D1E-E2CB55EEEFA7}"/>
    <cellStyle name="Normal 5 7 2 3 4" xfId="1196" xr:uid="{F1842493-D03C-4D7D-9A92-24E9DD07431F}"/>
    <cellStyle name="Normal 5 7 2 3 5" xfId="1197" xr:uid="{FDC0273E-C51D-44DB-8F24-75B1B421B473}"/>
    <cellStyle name="Normal 5 7 2 4" xfId="1198" xr:uid="{7C61A12A-C967-4703-A71F-B78B568F0000}"/>
    <cellStyle name="Normal 5 7 2 4 2" xfId="1199" xr:uid="{C0BC80B3-69AA-4178-B724-D2CAA50516FB}"/>
    <cellStyle name="Normal 5 7 2 4 3" xfId="1200" xr:uid="{37F6374A-02BC-400F-9ABA-89AB94197162}"/>
    <cellStyle name="Normal 5 7 2 4 4" xfId="1201" xr:uid="{FA395BF3-866A-40E6-B904-FC4AC21AD945}"/>
    <cellStyle name="Normal 5 7 2 5" xfId="1202" xr:uid="{5E855F10-ECB5-47BB-A406-17B834CD5EE4}"/>
    <cellStyle name="Normal 5 7 2 5 2" xfId="1203" xr:uid="{5544618D-BD1D-45A2-A8CF-DD103ED4B424}"/>
    <cellStyle name="Normal 5 7 2 5 3" xfId="1204" xr:uid="{7C3F80FB-558D-49EA-9A60-3EED927F844B}"/>
    <cellStyle name="Normal 5 7 2 5 4" xfId="1205" xr:uid="{DE884710-61FE-4600-A2AE-39085EC191D7}"/>
    <cellStyle name="Normal 5 7 2 6" xfId="1206" xr:uid="{FB59C64A-9422-4309-9496-104EB8EBB364}"/>
    <cellStyle name="Normal 5 7 2 7" xfId="1207" xr:uid="{E2DDACF9-2BBD-4CB3-992E-38B1108C14D2}"/>
    <cellStyle name="Normal 5 7 2 8" xfId="1208" xr:uid="{C1E3870B-50AD-4536-9A5E-3918C2AEC249}"/>
    <cellStyle name="Normal 5 7 3" xfId="1209" xr:uid="{E020CD50-DE2D-44C7-9F42-C79C2047346B}"/>
    <cellStyle name="Normal 5 7 3 2" xfId="1210" xr:uid="{39F39A32-1FE3-459A-8CDF-A75D75BBF0A3}"/>
    <cellStyle name="Normal 5 7 3 2 2" xfId="1211" xr:uid="{65F193C9-85F2-40D9-B941-42FABF517820}"/>
    <cellStyle name="Normal 5 7 3 2 3" xfId="1212" xr:uid="{E44C1FE4-EAE2-4C97-93A3-3536645BD043}"/>
    <cellStyle name="Normal 5 7 3 2 4" xfId="1213" xr:uid="{EAD807B1-996D-41E0-93B0-9BACE5789BE2}"/>
    <cellStyle name="Normal 5 7 3 3" xfId="1214" xr:uid="{AFCF8415-31A9-4E0F-8DEA-D4BCD85071FE}"/>
    <cellStyle name="Normal 5 7 3 3 2" xfId="1215" xr:uid="{E4DFC02A-2B76-4A80-81B9-372F42C4587E}"/>
    <cellStyle name="Normal 5 7 3 3 3" xfId="1216" xr:uid="{D61208C0-E323-4CAC-A8F5-41FD8CFEF649}"/>
    <cellStyle name="Normal 5 7 3 3 4" xfId="1217" xr:uid="{DE741E9B-7A83-4FB4-971A-1FCAFFFF3FDE}"/>
    <cellStyle name="Normal 5 7 3 4" xfId="1218" xr:uid="{A1FDCBC6-CFF7-45D8-9578-7D7731100E69}"/>
    <cellStyle name="Normal 5 7 3 5" xfId="1219" xr:uid="{4D9C5AF4-DF05-484D-9997-0BBBB05F86DE}"/>
    <cellStyle name="Normal 5 7 3 6" xfId="1220" xr:uid="{EF9C2136-65DA-411C-8CB0-7F3808AB5768}"/>
    <cellStyle name="Normal 5 7 4" xfId="1221" xr:uid="{C4AABCF2-F914-44DE-AE37-DBA676AC559E}"/>
    <cellStyle name="Normal 5 7 4 2" xfId="1222" xr:uid="{3A5E032F-6809-42F2-AB06-F8FA4CBA71C2}"/>
    <cellStyle name="Normal 5 7 4 2 2" xfId="1223" xr:uid="{187215C7-FF17-47B2-8EAF-96D859CAC2D3}"/>
    <cellStyle name="Normal 5 7 4 2 3" xfId="1224" xr:uid="{73BB64F5-F655-4A21-87FC-38A4F3147953}"/>
    <cellStyle name="Normal 5 7 4 2 4" xfId="1225" xr:uid="{02BCD304-58A0-4925-8EF0-4FC3E6E4E70D}"/>
    <cellStyle name="Normal 5 7 4 3" xfId="1226" xr:uid="{45FB215C-173E-4EA5-B87D-A177403CA6E5}"/>
    <cellStyle name="Normal 5 7 4 4" xfId="1227" xr:uid="{2DD96950-E7DC-4F02-84FE-EE8C206C9635}"/>
    <cellStyle name="Normal 5 7 4 5" xfId="1228" xr:uid="{8C7EBA4A-FD54-4F05-9F4D-4D689860946C}"/>
    <cellStyle name="Normal 5 7 5" xfId="1229" xr:uid="{374D2790-72EB-4EB8-B762-A87557BFA7FA}"/>
    <cellStyle name="Normal 5 7 5 2" xfId="1230" xr:uid="{98269051-5A9E-4498-BE9E-348617B7F7D9}"/>
    <cellStyle name="Normal 5 7 5 3" xfId="1231" xr:uid="{A085F85F-5AEC-46D7-A7A8-31B31FC84BD8}"/>
    <cellStyle name="Normal 5 7 5 4" xfId="1232" xr:uid="{65A648C6-8C5C-496D-9E4D-F24BFB8FC9B7}"/>
    <cellStyle name="Normal 5 7 6" xfId="1233" xr:uid="{4C974EE9-95FA-4509-8D90-655755C8A556}"/>
    <cellStyle name="Normal 5 7 6 2" xfId="1234" xr:uid="{B819B600-B027-426C-98AB-8E883EDA6CDE}"/>
    <cellStyle name="Normal 5 7 6 3" xfId="1235" xr:uid="{17C4270F-D886-4D13-B226-8551DF82423E}"/>
    <cellStyle name="Normal 5 7 6 4" xfId="1236" xr:uid="{9CE4BCFD-6DA5-48AF-A68E-111CDA5093E3}"/>
    <cellStyle name="Normal 5 7 7" xfId="1237" xr:uid="{A2328957-434E-4A34-A9E3-5549A54732D9}"/>
    <cellStyle name="Normal 5 7 8" xfId="1238" xr:uid="{F4F426F6-2150-408A-86CD-8F6FC3A1E9E5}"/>
    <cellStyle name="Normal 5 7 9" xfId="1239" xr:uid="{77F9AF1A-AE29-409D-AA71-3CBFB8ECA4D8}"/>
    <cellStyle name="Normal 5 8" xfId="1240" xr:uid="{87B8A69F-08BE-4AA9-BBF7-03226EF9672F}"/>
    <cellStyle name="Normal 5 8 2" xfId="1241" xr:uid="{31EEBBE1-9B75-49B0-9BAD-F06AAEEE093C}"/>
    <cellStyle name="Normal 5 8 2 2" xfId="1242" xr:uid="{2551F9CB-C8AE-4FE9-B296-187BCFEAD890}"/>
    <cellStyle name="Normal 5 8 2 2 2" xfId="1243" xr:uid="{FCEEC6C7-A453-49B7-B06D-E59829AC2F9D}"/>
    <cellStyle name="Normal 5 8 2 2 2 2" xfId="3918" xr:uid="{F0BB18DF-861B-4DFF-9715-F7FDDF2C354C}"/>
    <cellStyle name="Normal 5 8 2 2 3" xfId="1244" xr:uid="{BAA398F4-F031-4FA9-9FDE-2CB4137A9A92}"/>
    <cellStyle name="Normal 5 8 2 2 4" xfId="1245" xr:uid="{28442F46-C710-4361-9451-CB5F507501AD}"/>
    <cellStyle name="Normal 5 8 2 3" xfId="1246" xr:uid="{7A34505C-62E7-4739-B6FD-DDC630B1919D}"/>
    <cellStyle name="Normal 5 8 2 3 2" xfId="1247" xr:uid="{18DE08BB-1F04-4C47-AC3B-AA2D03EECF41}"/>
    <cellStyle name="Normal 5 8 2 3 3" xfId="1248" xr:uid="{14AC9749-93F6-4263-8DA1-0568873BC029}"/>
    <cellStyle name="Normal 5 8 2 3 4" xfId="1249" xr:uid="{D208425B-C529-457D-A238-D55C6CE69B9A}"/>
    <cellStyle name="Normal 5 8 2 4" xfId="1250" xr:uid="{082F22AC-CDD9-4477-9058-4A39EFAB5DBA}"/>
    <cellStyle name="Normal 5 8 2 5" xfId="1251" xr:uid="{46D03E0A-F4B4-47E8-816A-0A34A3A9B9D7}"/>
    <cellStyle name="Normal 5 8 2 6" xfId="1252" xr:uid="{C811187E-C71F-4B79-A6D2-06374DBA1BCD}"/>
    <cellStyle name="Normal 5 8 3" xfId="1253" xr:uid="{D8CA2856-C44E-413E-A67E-0C9D8E0E19BF}"/>
    <cellStyle name="Normal 5 8 3 2" xfId="1254" xr:uid="{10B97CA6-662B-4133-A811-7E9475FD89CC}"/>
    <cellStyle name="Normal 5 8 3 2 2" xfId="1255" xr:uid="{3CE928CB-FABB-4B9C-8ED2-B0959D50D6E5}"/>
    <cellStyle name="Normal 5 8 3 2 3" xfId="1256" xr:uid="{79226941-9A47-457B-838A-ACCD932DCB44}"/>
    <cellStyle name="Normal 5 8 3 2 4" xfId="1257" xr:uid="{5182CE93-E314-4265-9E03-8134DD7261DB}"/>
    <cellStyle name="Normal 5 8 3 3" xfId="1258" xr:uid="{2CDC0176-084F-478A-B4B8-05AD2DF9ABC7}"/>
    <cellStyle name="Normal 5 8 3 4" xfId="1259" xr:uid="{6E97ECA4-6157-4A0A-99BE-E20CC5F6A59B}"/>
    <cellStyle name="Normal 5 8 3 5" xfId="1260" xr:uid="{197A6D7D-2C8B-4F99-AD68-A5140CA1E86C}"/>
    <cellStyle name="Normal 5 8 4" xfId="1261" xr:uid="{1DC58974-16E7-4A2F-A6DD-6B880FB4816B}"/>
    <cellStyle name="Normal 5 8 4 2" xfId="1262" xr:uid="{6E373AC5-937F-46DD-94F7-90AD169A8C28}"/>
    <cellStyle name="Normal 5 8 4 3" xfId="1263" xr:uid="{8D7A1C5E-3C3C-4B12-962D-030F4C9563CA}"/>
    <cellStyle name="Normal 5 8 4 4" xfId="1264" xr:uid="{0514077E-6184-4187-AC39-51AF4C6EAE80}"/>
    <cellStyle name="Normal 5 8 5" xfId="1265" xr:uid="{27B47239-BACC-49EA-8225-C3600863F34E}"/>
    <cellStyle name="Normal 5 8 5 2" xfId="1266" xr:uid="{DBB6CCB3-8CFF-47D2-8E87-EF712799B773}"/>
    <cellStyle name="Normal 5 8 5 3" xfId="1267" xr:uid="{80943599-84EA-4049-9283-A89690787F78}"/>
    <cellStyle name="Normal 5 8 5 4" xfId="1268" xr:uid="{2509B6E2-2BD9-45A2-B9B6-99F7F64775E1}"/>
    <cellStyle name="Normal 5 8 6" xfId="1269" xr:uid="{E00B99C5-2FD6-4A51-8A44-AED4F0E22B3D}"/>
    <cellStyle name="Normal 5 8 7" xfId="1270" xr:uid="{997F9113-93DC-4E0A-9927-013DE1F091A6}"/>
    <cellStyle name="Normal 5 8 8" xfId="1271" xr:uid="{FA1329F7-D787-41D0-A4DD-410E1A7C4EBB}"/>
    <cellStyle name="Normal 5 9" xfId="1272" xr:uid="{43C0F4F1-7F90-4757-8E4A-74B2FA1D84E3}"/>
    <cellStyle name="Normal 5 9 2" xfId="1273" xr:uid="{F93D3BFF-1CC5-4C08-A405-45687D5A2968}"/>
    <cellStyle name="Normal 5 9 2 2" xfId="1274" xr:uid="{8B529ACC-9621-4AFD-AFE9-0AEDE86B0E56}"/>
    <cellStyle name="Normal 5 9 2 2 2" xfId="1275" xr:uid="{B8291451-5FD0-4B87-9B81-83367C33F0EF}"/>
    <cellStyle name="Normal 5 9 2 2 3" xfId="1276" xr:uid="{4FC7A131-7D3D-4EBC-AD67-058EFDAFA8C3}"/>
    <cellStyle name="Normal 5 9 2 2 4" xfId="1277" xr:uid="{4916E5C9-B061-40A3-B347-C30905FA3849}"/>
    <cellStyle name="Normal 5 9 2 3" xfId="1278" xr:uid="{37F149A9-2591-4B21-A427-7087CABC47EC}"/>
    <cellStyle name="Normal 5 9 2 4" xfId="1279" xr:uid="{1060C938-7893-4A7E-9FE0-5367F442CFCC}"/>
    <cellStyle name="Normal 5 9 2 5" xfId="1280" xr:uid="{2DA6980E-EF53-4712-B445-1FCC6E6FACA2}"/>
    <cellStyle name="Normal 5 9 3" xfId="1281" xr:uid="{409732DF-526F-473A-8A61-BA77526DF1FF}"/>
    <cellStyle name="Normal 5 9 3 2" xfId="1282" xr:uid="{B9975FAC-077D-4D10-ADEA-36999C6B473B}"/>
    <cellStyle name="Normal 5 9 3 3" xfId="1283" xr:uid="{3D918307-5726-4A67-B110-AB803298E78E}"/>
    <cellStyle name="Normal 5 9 3 4" xfId="1284" xr:uid="{FDB8C1BC-4E3A-4613-B353-F57B897CB314}"/>
    <cellStyle name="Normal 5 9 4" xfId="1285" xr:uid="{DD692989-C53B-4275-B213-3DD264B17D33}"/>
    <cellStyle name="Normal 5 9 4 2" xfId="1286" xr:uid="{A2AD3F90-647F-4A02-9759-6A299985A006}"/>
    <cellStyle name="Normal 5 9 4 3" xfId="1287" xr:uid="{A6F17F9F-E12D-484F-A800-D02467EF9E76}"/>
    <cellStyle name="Normal 5 9 4 4" xfId="1288" xr:uid="{BC13C12C-5983-4D8B-8264-57022B74E330}"/>
    <cellStyle name="Normal 5 9 5" xfId="1289" xr:uid="{588FFBA7-2757-49BE-B144-319310707A6D}"/>
    <cellStyle name="Normal 5 9 6" xfId="1290" xr:uid="{7AB4ADA4-EDAE-4A56-A926-C13841D7DC08}"/>
    <cellStyle name="Normal 5 9 7" xfId="1291" xr:uid="{857C9794-3534-4C43-B331-29857D1004B9}"/>
    <cellStyle name="Normal 6" xfId="82" xr:uid="{EB3C6B9D-E9B7-4D2A-9F7C-4FCBFCD73377}"/>
    <cellStyle name="Normal 6 10" xfId="1292" xr:uid="{A2B54574-A67F-4B9F-AA19-0663D38ADBF3}"/>
    <cellStyle name="Normal 6 10 2" xfId="1293" xr:uid="{CA0CB90C-A0CA-492C-A591-8032F08AC5F6}"/>
    <cellStyle name="Normal 6 10 2 2" xfId="1294" xr:uid="{36D1FB9D-BF81-45E6-980D-66B8BBC43AC2}"/>
    <cellStyle name="Normal 6 10 2 3" xfId="1295" xr:uid="{D1576640-B4E2-4867-9656-1047F45753A1}"/>
    <cellStyle name="Normal 6 10 2 4" xfId="1296" xr:uid="{C826CDBD-D4EC-480D-B4AF-59DDCB06998A}"/>
    <cellStyle name="Normal 6 10 3" xfId="1297" xr:uid="{D209EA03-A2A1-4EAC-B38B-5040DBDA6077}"/>
    <cellStyle name="Normal 6 10 4" xfId="1298" xr:uid="{6D66C518-EDCA-487E-8724-5EABDD7BCA63}"/>
    <cellStyle name="Normal 6 10 5" xfId="1299" xr:uid="{7B348EFD-31AA-48A6-B7F9-18272BD68B05}"/>
    <cellStyle name="Normal 6 11" xfId="1300" xr:uid="{B176A389-638E-40AB-BEF7-96C5BAFE39D3}"/>
    <cellStyle name="Normal 6 11 2" xfId="1301" xr:uid="{78440E5B-6A52-4BD7-B632-63DCF97C84B9}"/>
    <cellStyle name="Normal 6 11 3" xfId="1302" xr:uid="{2486CF89-0C59-4B1B-B2FD-5996CE9D0A50}"/>
    <cellStyle name="Normal 6 11 4" xfId="1303" xr:uid="{447017BB-CE92-4040-8CA7-145CF2060E76}"/>
    <cellStyle name="Normal 6 12" xfId="1304" xr:uid="{C092DBB1-80CA-46BF-AF11-4F1FFC8EC7A1}"/>
    <cellStyle name="Normal 6 12 2" xfId="1305" xr:uid="{1B679236-BC09-47CA-BC73-1329C4F7B5B3}"/>
    <cellStyle name="Normal 6 12 3" xfId="1306" xr:uid="{0DFBE1BC-4242-4183-8271-9020BA1EFDD7}"/>
    <cellStyle name="Normal 6 12 4" xfId="1307" xr:uid="{693A6C99-742E-4CFD-9AF9-68AA8BD29C85}"/>
    <cellStyle name="Normal 6 13" xfId="1308" xr:uid="{3414FB65-AF1F-4B49-8826-974AC3A71D29}"/>
    <cellStyle name="Normal 6 13 2" xfId="1309" xr:uid="{9E0486AB-C911-4B6E-997F-F518B08E87F7}"/>
    <cellStyle name="Normal 6 13 3" xfId="3736" xr:uid="{8DBC938F-A050-4413-BADE-77E57F2620B1}"/>
    <cellStyle name="Normal 6 13 4" xfId="4608" xr:uid="{769ABDFA-5665-43CB-8385-B2FF0A4EE897}"/>
    <cellStyle name="Normal 6 13 5" xfId="4434" xr:uid="{EFEDDB94-6B8C-4C62-874B-0BABCEC33631}"/>
    <cellStyle name="Normal 6 14" xfId="1310" xr:uid="{6F06AB5F-F5D1-4CFB-8967-A0646DB12F1F}"/>
    <cellStyle name="Normal 6 15" xfId="1311" xr:uid="{BFC85310-AF6F-48A5-A4D9-A9A033592AD6}"/>
    <cellStyle name="Normal 6 16" xfId="1312" xr:uid="{48030944-2685-4042-88C9-F9E2BFA2CB1E}"/>
    <cellStyle name="Normal 6 2" xfId="83" xr:uid="{E92DD6BD-BB06-4AAF-8D59-55AFAB3EEEB5}"/>
    <cellStyle name="Normal 6 2 2" xfId="3728" xr:uid="{D8179213-F3C2-44F4-BEC2-884DBDAE48A0}"/>
    <cellStyle name="Normal 6 2 2 2" xfId="4591" xr:uid="{B095B19A-9759-44ED-91FC-EFDFB1BDA941}"/>
    <cellStyle name="Normal 6 2 3" xfId="4592" xr:uid="{6F591F73-BE70-433E-89E8-E903FCA4A277}"/>
    <cellStyle name="Normal 6 3" xfId="84" xr:uid="{44B0F22A-F472-42A9-A0B6-1C84E797BA1E}"/>
    <cellStyle name="Normal 6 3 10" xfId="1313" xr:uid="{89E309F0-5FB4-4701-A8AF-4920B1EFFFFD}"/>
    <cellStyle name="Normal 6 3 11" xfId="1314" xr:uid="{C5A26851-983F-4225-A0A0-11F88DB4A7F5}"/>
    <cellStyle name="Normal 6 3 2" xfId="1315" xr:uid="{F363A8AD-9548-4C7E-979D-ABB46B3FC381}"/>
    <cellStyle name="Normal 6 3 2 2" xfId="1316" xr:uid="{459CBB05-3098-4788-94C0-1F69031F9145}"/>
    <cellStyle name="Normal 6 3 2 2 2" xfId="1317" xr:uid="{0BBC041B-AC34-4932-8DAF-87D5D26A477A}"/>
    <cellStyle name="Normal 6 3 2 2 2 2" xfId="1318" xr:uid="{CC2D6874-B21C-49BB-BF3A-419F2B2E02B3}"/>
    <cellStyle name="Normal 6 3 2 2 2 2 2" xfId="1319" xr:uid="{FAF3473A-CB65-4A66-A586-DF6D9862D77B}"/>
    <cellStyle name="Normal 6 3 2 2 2 2 2 2" xfId="3919" xr:uid="{B9413950-E4FE-4B6F-A9BA-5CD6DFA2CE94}"/>
    <cellStyle name="Normal 6 3 2 2 2 2 2 2 2" xfId="3920" xr:uid="{BAB8D286-53E1-4644-9ADB-887B9D921255}"/>
    <cellStyle name="Normal 6 3 2 2 2 2 2 3" xfId="3921" xr:uid="{A154B4C7-C440-43DD-B877-BCD15489429B}"/>
    <cellStyle name="Normal 6 3 2 2 2 2 3" xfId="1320" xr:uid="{7E37784F-7AD0-48A3-9858-EB63DC9AD8FA}"/>
    <cellStyle name="Normal 6 3 2 2 2 2 3 2" xfId="3922" xr:uid="{FC69E7FD-9D45-4E59-8713-646DC9C48CAE}"/>
    <cellStyle name="Normal 6 3 2 2 2 2 4" xfId="1321" xr:uid="{F7966BC6-ECDA-427A-AB5E-196984FCEBEF}"/>
    <cellStyle name="Normal 6 3 2 2 2 3" xfId="1322" xr:uid="{C6F50D14-73F7-4D55-AE6A-2A2C5D0AF42D}"/>
    <cellStyle name="Normal 6 3 2 2 2 3 2" xfId="1323" xr:uid="{ECC9E6A6-8E21-49AC-8CE5-908B1C217A40}"/>
    <cellStyle name="Normal 6 3 2 2 2 3 2 2" xfId="3923" xr:uid="{DA5788DC-54BB-4BE1-AC05-358EFEE7FBC6}"/>
    <cellStyle name="Normal 6 3 2 2 2 3 3" xfId="1324" xr:uid="{7DCC568C-7D05-4FFA-96D1-D69E4147F038}"/>
    <cellStyle name="Normal 6 3 2 2 2 3 4" xfId="1325" xr:uid="{E91329C9-8D92-4E07-AAE8-ACBD40A55470}"/>
    <cellStyle name="Normal 6 3 2 2 2 4" xfId="1326" xr:uid="{30624DCF-24F5-43F1-BABF-AE5E880ADB78}"/>
    <cellStyle name="Normal 6 3 2 2 2 4 2" xfId="3924" xr:uid="{63F3839D-2958-4E93-9FA8-03808C5F8AED}"/>
    <cellStyle name="Normal 6 3 2 2 2 5" xfId="1327" xr:uid="{A6517EEB-E10A-41AA-92A1-B7994B3EEA6D}"/>
    <cellStyle name="Normal 6 3 2 2 2 6" xfId="1328" xr:uid="{47667946-5622-48FC-A39A-C3D046105331}"/>
    <cellStyle name="Normal 6 3 2 2 3" xfId="1329" xr:uid="{CB8A6B89-FD1C-4DF6-94CF-E77C531925AE}"/>
    <cellStyle name="Normal 6 3 2 2 3 2" xfId="1330" xr:uid="{76778E9B-988C-4A17-81B2-EB49CD1C9B50}"/>
    <cellStyle name="Normal 6 3 2 2 3 2 2" xfId="1331" xr:uid="{D14B950E-92F6-41DD-8D1F-E349949EE799}"/>
    <cellStyle name="Normal 6 3 2 2 3 2 2 2" xfId="3925" xr:uid="{ED404E5C-D8FB-47E5-B412-FC8A495A64F5}"/>
    <cellStyle name="Normal 6 3 2 2 3 2 2 2 2" xfId="3926" xr:uid="{3C221205-E8EF-466A-BFA6-5F685AEFD742}"/>
    <cellStyle name="Normal 6 3 2 2 3 2 2 3" xfId="3927" xr:uid="{E6F6E46E-6FBA-4606-8FF0-CCBA157F75F7}"/>
    <cellStyle name="Normal 6 3 2 2 3 2 3" xfId="1332" xr:uid="{3FE4F993-F0C8-4933-B9BD-FF84F412513C}"/>
    <cellStyle name="Normal 6 3 2 2 3 2 3 2" xfId="3928" xr:uid="{A53D15A0-89CD-4917-AC62-7E0B59C6BB90}"/>
    <cellStyle name="Normal 6 3 2 2 3 2 4" xfId="1333" xr:uid="{4FF58AA8-FCA9-4AF5-8736-E7EB5E0677E3}"/>
    <cellStyle name="Normal 6 3 2 2 3 3" xfId="1334" xr:uid="{8EFEAF5D-1379-488A-B68D-380026D7093D}"/>
    <cellStyle name="Normal 6 3 2 2 3 3 2" xfId="3929" xr:uid="{0B7365EB-6184-4C16-9609-8401FC0B1856}"/>
    <cellStyle name="Normal 6 3 2 2 3 3 2 2" xfId="3930" xr:uid="{79808E32-2B52-4062-900A-44E1DD089CB4}"/>
    <cellStyle name="Normal 6 3 2 2 3 3 3" xfId="3931" xr:uid="{294E92FF-EE25-4F09-B237-F7D215FD9BC1}"/>
    <cellStyle name="Normal 6 3 2 2 3 4" xfId="1335" xr:uid="{53F64F71-7A32-4596-AE4C-F3C1CA0FCA22}"/>
    <cellStyle name="Normal 6 3 2 2 3 4 2" xfId="3932" xr:uid="{2EF98B80-CA61-4DDD-8D5F-B8D003EB159D}"/>
    <cellStyle name="Normal 6 3 2 2 3 5" xfId="1336" xr:uid="{BEE4CBF2-FEED-4E06-90AE-30DF799C0FE2}"/>
    <cellStyle name="Normal 6 3 2 2 4" xfId="1337" xr:uid="{58E430CB-506A-4950-9B69-F58767DCBAC9}"/>
    <cellStyle name="Normal 6 3 2 2 4 2" xfId="1338" xr:uid="{C5335BD8-D25A-4B66-9AC3-95DF85DD0FA5}"/>
    <cellStyle name="Normal 6 3 2 2 4 2 2" xfId="3933" xr:uid="{F0E49B24-65DC-4E11-8208-6A6905DAB4C5}"/>
    <cellStyle name="Normal 6 3 2 2 4 2 2 2" xfId="3934" xr:uid="{9D9B878B-8531-442E-8CCB-173C29B466AB}"/>
    <cellStyle name="Normal 6 3 2 2 4 2 3" xfId="3935" xr:uid="{89B46CF0-9780-4B0A-84F5-C0A6B676A42C}"/>
    <cellStyle name="Normal 6 3 2 2 4 3" xfId="1339" xr:uid="{911195E9-76D2-4C19-8351-F41796B52345}"/>
    <cellStyle name="Normal 6 3 2 2 4 3 2" xfId="3936" xr:uid="{2AEA6E26-472B-4EC5-8D8B-A04F50300FB4}"/>
    <cellStyle name="Normal 6 3 2 2 4 4" xfId="1340" xr:uid="{C8A96EBD-0524-4DE1-8925-4B94F05F57E2}"/>
    <cellStyle name="Normal 6 3 2 2 5" xfId="1341" xr:uid="{33A30A36-F7A7-41F1-93BA-EBB0CB69FAFC}"/>
    <cellStyle name="Normal 6 3 2 2 5 2" xfId="1342" xr:uid="{602A6150-58FD-4143-B50B-7BECAD3AA39F}"/>
    <cellStyle name="Normal 6 3 2 2 5 2 2" xfId="3937" xr:uid="{EA5EF35E-9220-4F29-8A00-5AEFF72F3618}"/>
    <cellStyle name="Normal 6 3 2 2 5 3" xfId="1343" xr:uid="{5C41A795-20CB-4B9F-A81D-B0D32B06603C}"/>
    <cellStyle name="Normal 6 3 2 2 5 4" xfId="1344" xr:uid="{22457965-E904-4B41-9B6B-66E585C6D2F8}"/>
    <cellStyle name="Normal 6 3 2 2 6" xfId="1345" xr:uid="{F412F877-7B78-41DC-AED5-0EE07202E939}"/>
    <cellStyle name="Normal 6 3 2 2 6 2" xfId="3938" xr:uid="{C4B17463-7DC7-4FB2-A78B-7666F773373A}"/>
    <cellStyle name="Normal 6 3 2 2 7" xfId="1346" xr:uid="{29815614-F794-4CF5-BBDA-5E86C09BD54D}"/>
    <cellStyle name="Normal 6 3 2 2 8" xfId="1347" xr:uid="{3A282DFF-239A-4FC2-B54A-57ECF4263AF6}"/>
    <cellStyle name="Normal 6 3 2 3" xfId="1348" xr:uid="{8CF5576A-6A5A-49D7-B635-4F3513CC1372}"/>
    <cellStyle name="Normal 6 3 2 3 2" xfId="1349" xr:uid="{8C8E31C4-07B5-4421-8082-16A47531503A}"/>
    <cellStyle name="Normal 6 3 2 3 2 2" xfId="1350" xr:uid="{E5466902-A950-44F9-9343-D03130E59D20}"/>
    <cellStyle name="Normal 6 3 2 3 2 2 2" xfId="3939" xr:uid="{B12C1B33-CA37-4DB6-82BF-42DEC3113AD1}"/>
    <cellStyle name="Normal 6 3 2 3 2 2 2 2" xfId="3940" xr:uid="{E81B5BC5-859F-4A44-AFE1-9DF1431371F3}"/>
    <cellStyle name="Normal 6 3 2 3 2 2 3" xfId="3941" xr:uid="{280EF23A-2C15-4847-AFAF-C2E839257A89}"/>
    <cellStyle name="Normal 6 3 2 3 2 3" xfId="1351" xr:uid="{57434DE7-BA0A-4FD9-B8B9-1493E29DF491}"/>
    <cellStyle name="Normal 6 3 2 3 2 3 2" xfId="3942" xr:uid="{F9839269-550F-4215-A348-62136CEA616C}"/>
    <cellStyle name="Normal 6 3 2 3 2 4" xfId="1352" xr:uid="{57B258E0-1D8C-4A5B-811E-E874C75C9503}"/>
    <cellStyle name="Normal 6 3 2 3 3" xfId="1353" xr:uid="{2EEE0AF6-D047-49D0-8C42-2BAE1D03749B}"/>
    <cellStyle name="Normal 6 3 2 3 3 2" xfId="1354" xr:uid="{E1EEEE8A-0098-46E6-97EB-FC7EFC2F21BC}"/>
    <cellStyle name="Normal 6 3 2 3 3 2 2" xfId="3943" xr:uid="{AC360B38-6075-4F88-8F4D-4FB2636B4B58}"/>
    <cellStyle name="Normal 6 3 2 3 3 3" xfId="1355" xr:uid="{20E19A70-0DA6-42B2-B119-B700051B46AE}"/>
    <cellStyle name="Normal 6 3 2 3 3 4" xfId="1356" xr:uid="{D8876711-74F0-4DEB-A6DD-3461628EC4F5}"/>
    <cellStyle name="Normal 6 3 2 3 4" xfId="1357" xr:uid="{24716E7E-52C1-4034-99D2-FE3692F89549}"/>
    <cellStyle name="Normal 6 3 2 3 4 2" xfId="3944" xr:uid="{7DFE6EB0-443B-4CA6-8950-2CB49DAD7DBB}"/>
    <cellStyle name="Normal 6 3 2 3 5" xfId="1358" xr:uid="{022ED215-6431-4CC9-80C2-4AF156524A38}"/>
    <cellStyle name="Normal 6 3 2 3 6" xfId="1359" xr:uid="{A66D1D14-BCA9-4634-AD0E-9A3D3CA7FBED}"/>
    <cellStyle name="Normal 6 3 2 4" xfId="1360" xr:uid="{16BA821A-3A19-4E17-967F-C4F68D4ED85A}"/>
    <cellStyle name="Normal 6 3 2 4 2" xfId="1361" xr:uid="{3849A409-4B5C-4645-BAFD-5DB9D9EFDBF8}"/>
    <cellStyle name="Normal 6 3 2 4 2 2" xfId="1362" xr:uid="{F43B17BA-83BD-4B2A-BFD8-BAF539DC9F48}"/>
    <cellStyle name="Normal 6 3 2 4 2 2 2" xfId="3945" xr:uid="{00BA4AF4-EE3C-4772-9639-31BA23C2597F}"/>
    <cellStyle name="Normal 6 3 2 4 2 2 2 2" xfId="3946" xr:uid="{03C9E903-238A-4FCA-A911-58BD21A061C1}"/>
    <cellStyle name="Normal 6 3 2 4 2 2 3" xfId="3947" xr:uid="{7A0ADDEE-3812-46A0-9800-D8F0DC7E4DFC}"/>
    <cellStyle name="Normal 6 3 2 4 2 3" xfId="1363" xr:uid="{5C4BA6F8-4A65-4738-918B-2531A8D1FFBC}"/>
    <cellStyle name="Normal 6 3 2 4 2 3 2" xfId="3948" xr:uid="{56AA4596-39D0-4644-BDA3-8E21E3D71FC3}"/>
    <cellStyle name="Normal 6 3 2 4 2 4" xfId="1364" xr:uid="{FA9CCE35-4352-42C3-ADFF-8F59FFF1F8AE}"/>
    <cellStyle name="Normal 6 3 2 4 3" xfId="1365" xr:uid="{EFAA6311-97E9-4B01-9F35-EFCD62C5BFC2}"/>
    <cellStyle name="Normal 6 3 2 4 3 2" xfId="3949" xr:uid="{C56D7221-BEED-4D6C-9D66-A8FBC8E2C912}"/>
    <cellStyle name="Normal 6 3 2 4 3 2 2" xfId="3950" xr:uid="{6D5627FE-C34E-48DB-8D3A-CBFB26E6C58F}"/>
    <cellStyle name="Normal 6 3 2 4 3 3" xfId="3951" xr:uid="{D1386A1D-4D47-4EDF-990B-8B78D2CDD900}"/>
    <cellStyle name="Normal 6 3 2 4 4" xfId="1366" xr:uid="{54A4B98B-43F0-4FE4-B49D-86C92AEC60DA}"/>
    <cellStyle name="Normal 6 3 2 4 4 2" xfId="3952" xr:uid="{1EB60344-C859-4F6B-861D-6A79403E3322}"/>
    <cellStyle name="Normal 6 3 2 4 5" xfId="1367" xr:uid="{0021D1F3-7C2B-493B-8D71-F54F0EC94563}"/>
    <cellStyle name="Normal 6 3 2 5" xfId="1368" xr:uid="{FD45C00F-0B12-40F7-B1BD-BD4CBDDE4AA9}"/>
    <cellStyle name="Normal 6 3 2 5 2" xfId="1369" xr:uid="{F664E9B9-14C6-4943-81B3-70F58082E4AF}"/>
    <cellStyle name="Normal 6 3 2 5 2 2" xfId="3953" xr:uid="{1D32E4AE-6F80-43D7-9618-BAE69689A167}"/>
    <cellStyle name="Normal 6 3 2 5 2 2 2" xfId="3954" xr:uid="{F86FA8D7-D9B7-4033-94AD-3B5FEE62390B}"/>
    <cellStyle name="Normal 6 3 2 5 2 3" xfId="3955" xr:uid="{1BD73D27-B42D-4CB0-9DD1-BD22773551DF}"/>
    <cellStyle name="Normal 6 3 2 5 3" xfId="1370" xr:uid="{3A05A7A8-8F33-4D0F-A5D2-080B240FE3C5}"/>
    <cellStyle name="Normal 6 3 2 5 3 2" xfId="3956" xr:uid="{1A39E530-6564-49EC-B6DE-EAB114928F4B}"/>
    <cellStyle name="Normal 6 3 2 5 4" xfId="1371" xr:uid="{CD728853-E333-45C6-ABFA-223299F37DCD}"/>
    <cellStyle name="Normal 6 3 2 6" xfId="1372" xr:uid="{7D256888-2AFB-4F00-BE90-F2AAFB99B59B}"/>
    <cellStyle name="Normal 6 3 2 6 2" xfId="1373" xr:uid="{54D670EA-CF03-4208-8B24-4394DA832C37}"/>
    <cellStyle name="Normal 6 3 2 6 2 2" xfId="3957" xr:uid="{72E7E8FB-0BD2-4C13-A649-FE50D96B3C9F}"/>
    <cellStyle name="Normal 6 3 2 6 3" xfId="1374" xr:uid="{2376F1EF-5702-43B5-BCB6-68C9BA3F3173}"/>
    <cellStyle name="Normal 6 3 2 6 4" xfId="1375" xr:uid="{B5C8A1DF-5CEC-45B1-9AB4-4D11CE15DF38}"/>
    <cellStyle name="Normal 6 3 2 7" xfId="1376" xr:uid="{04C77C06-BCF0-42C9-AEB8-00E843E70A57}"/>
    <cellStyle name="Normal 6 3 2 7 2" xfId="3958" xr:uid="{A62ECF1A-D3AC-4DF0-8B28-4103088613BC}"/>
    <cellStyle name="Normal 6 3 2 8" xfId="1377" xr:uid="{59E68B4D-A0B5-4301-B792-7A8A2B978190}"/>
    <cellStyle name="Normal 6 3 2 9" xfId="1378" xr:uid="{1EEFCB13-C97C-41F8-B74E-91691DF4581F}"/>
    <cellStyle name="Normal 6 3 3" xfId="1379" xr:uid="{34A83E36-2C73-429B-9084-C5E7CE359A03}"/>
    <cellStyle name="Normal 6 3 3 2" xfId="1380" xr:uid="{F02C6E55-B160-4ED4-99E4-EF1F374DD431}"/>
    <cellStyle name="Normal 6 3 3 2 2" xfId="1381" xr:uid="{BBE67C1F-664E-434A-ACF7-2BEF84DB2EB0}"/>
    <cellStyle name="Normal 6 3 3 2 2 2" xfId="1382" xr:uid="{C346ECCE-79B5-4CAA-B926-E61C85F21ADA}"/>
    <cellStyle name="Normal 6 3 3 2 2 2 2" xfId="3959" xr:uid="{97FB1853-3983-4C9B-8ECB-E4FD0486442B}"/>
    <cellStyle name="Normal 6 3 3 2 2 2 2 2" xfId="3960" xr:uid="{27A2AFF8-AC90-4606-932F-DDDD0E99DAAE}"/>
    <cellStyle name="Normal 6 3 3 2 2 2 3" xfId="3961" xr:uid="{CD311BF2-EC13-4CDE-BC35-B03F40BF64A0}"/>
    <cellStyle name="Normal 6 3 3 2 2 3" xfId="1383" xr:uid="{43D09ABC-3E4E-4515-A3A3-03DE8DD76136}"/>
    <cellStyle name="Normal 6 3 3 2 2 3 2" xfId="3962" xr:uid="{87A92B62-A58F-466D-ACD3-B4E068374F63}"/>
    <cellStyle name="Normal 6 3 3 2 2 4" xfId="1384" xr:uid="{A6BDF1F4-DF35-4039-9647-80D173DFC708}"/>
    <cellStyle name="Normal 6 3 3 2 3" xfId="1385" xr:uid="{9087B33E-7DA6-4D76-9E28-26E6D5CEC60D}"/>
    <cellStyle name="Normal 6 3 3 2 3 2" xfId="1386" xr:uid="{6C21941A-B316-427A-8607-7EF5CB70F729}"/>
    <cellStyle name="Normal 6 3 3 2 3 2 2" xfId="3963" xr:uid="{69E5AE6A-9008-491C-8CFE-6D3C46796CBE}"/>
    <cellStyle name="Normal 6 3 3 2 3 3" xfId="1387" xr:uid="{E7DC016A-CD7E-4B11-9EEF-C7C17B3009D8}"/>
    <cellStyle name="Normal 6 3 3 2 3 4" xfId="1388" xr:uid="{9125B6FA-5DD6-452D-A99A-E003E7BAD51B}"/>
    <cellStyle name="Normal 6 3 3 2 4" xfId="1389" xr:uid="{9A5A4FC7-ED94-45DD-9A67-095D29A38105}"/>
    <cellStyle name="Normal 6 3 3 2 4 2" xfId="3964" xr:uid="{E3D05D10-556D-4FCB-85C1-EF5AA99EAFE4}"/>
    <cellStyle name="Normal 6 3 3 2 5" xfId="1390" xr:uid="{CED51E36-7B9B-4F66-98C5-A251F8F4CBA4}"/>
    <cellStyle name="Normal 6 3 3 2 6" xfId="1391" xr:uid="{B12E0068-7FC6-406B-857E-2A81DA65B07C}"/>
    <cellStyle name="Normal 6 3 3 3" xfId="1392" xr:uid="{65AF2286-5E62-4709-9C94-9656CEBDAE2C}"/>
    <cellStyle name="Normal 6 3 3 3 2" xfId="1393" xr:uid="{7FBECA2A-92FD-4579-8E90-E8FAB7C74292}"/>
    <cellStyle name="Normal 6 3 3 3 2 2" xfId="1394" xr:uid="{11D93919-7E99-4660-8508-7422045C16AF}"/>
    <cellStyle name="Normal 6 3 3 3 2 2 2" xfId="3965" xr:uid="{3D4A7C4C-C51F-4C60-9FF3-CF586BBA82D9}"/>
    <cellStyle name="Normal 6 3 3 3 2 2 2 2" xfId="3966" xr:uid="{FDCE0360-26C8-47C5-B8DE-562F1E53D59B}"/>
    <cellStyle name="Normal 6 3 3 3 2 2 3" xfId="3967" xr:uid="{357AEF79-C1F6-4D1B-95BB-3ED523E60404}"/>
    <cellStyle name="Normal 6 3 3 3 2 3" xfId="1395" xr:uid="{E83EC52A-F1A1-4C70-A45C-61339BBC207F}"/>
    <cellStyle name="Normal 6 3 3 3 2 3 2" xfId="3968" xr:uid="{6B9B6142-CDE8-4EB6-B56E-4B03918ECBD4}"/>
    <cellStyle name="Normal 6 3 3 3 2 4" xfId="1396" xr:uid="{4CA8B7E7-2F3C-4896-AA1A-ADCC8EB0308F}"/>
    <cellStyle name="Normal 6 3 3 3 3" xfId="1397" xr:uid="{37B78552-DDDF-44A6-AC50-693880760F64}"/>
    <cellStyle name="Normal 6 3 3 3 3 2" xfId="3969" xr:uid="{FF0AC750-EFA7-4927-866B-DBCA34E82D84}"/>
    <cellStyle name="Normal 6 3 3 3 3 2 2" xfId="3970" xr:uid="{D1B5C8A6-5AA5-450B-9F00-7E4CB9E2BB0C}"/>
    <cellStyle name="Normal 6 3 3 3 3 3" xfId="3971" xr:uid="{1FB1C9EB-4BA9-4D1D-AAFC-AE89FEC16ED5}"/>
    <cellStyle name="Normal 6 3 3 3 4" xfId="1398" xr:uid="{0CE15C75-2D72-4D73-B81A-2EE3D379CCFA}"/>
    <cellStyle name="Normal 6 3 3 3 4 2" xfId="3972" xr:uid="{24B56C8F-171D-452B-9712-77AC598BEE0D}"/>
    <cellStyle name="Normal 6 3 3 3 5" xfId="1399" xr:uid="{E08430FC-A348-4DF0-BCBC-5F07AB275433}"/>
    <cellStyle name="Normal 6 3 3 4" xfId="1400" xr:uid="{C2EA851D-4A57-45FC-921C-726BA0D7D2EA}"/>
    <cellStyle name="Normal 6 3 3 4 2" xfId="1401" xr:uid="{5B1222F9-9CC1-42E2-AF0C-F3AAAAD763A3}"/>
    <cellStyle name="Normal 6 3 3 4 2 2" xfId="3973" xr:uid="{DB52A56B-D119-4BE7-986D-AA75EDEB3E38}"/>
    <cellStyle name="Normal 6 3 3 4 2 2 2" xfId="3974" xr:uid="{D690845E-3D6A-4A34-91C8-BE17CAEA7417}"/>
    <cellStyle name="Normal 6 3 3 4 2 3" xfId="3975" xr:uid="{0E52EE79-A8BC-458D-B2C9-05EE510BF885}"/>
    <cellStyle name="Normal 6 3 3 4 3" xfId="1402" xr:uid="{28219D3E-A537-42C1-B23B-3C82A091A45E}"/>
    <cellStyle name="Normal 6 3 3 4 3 2" xfId="3976" xr:uid="{1A14B6FB-3016-443E-B73A-9B4452A6086A}"/>
    <cellStyle name="Normal 6 3 3 4 4" xfId="1403" xr:uid="{F710A38A-AA7C-4AFB-B27A-700E5ABE89A7}"/>
    <cellStyle name="Normal 6 3 3 5" xfId="1404" xr:uid="{8E6F7C1D-5B57-40A9-A034-47D8EF4FB95C}"/>
    <cellStyle name="Normal 6 3 3 5 2" xfId="1405" xr:uid="{D6C35D4B-0793-4531-BBFC-DEC6E4995618}"/>
    <cellStyle name="Normal 6 3 3 5 2 2" xfId="3977" xr:uid="{586E87D1-9680-46F1-BAB5-E02596F0B442}"/>
    <cellStyle name="Normal 6 3 3 5 3" xfId="1406" xr:uid="{D76DE7EF-F260-45CC-A79E-74F3FCE5B486}"/>
    <cellStyle name="Normal 6 3 3 5 4" xfId="1407" xr:uid="{F1CB729A-BF66-4C63-A509-A2F759533178}"/>
    <cellStyle name="Normal 6 3 3 6" xfId="1408" xr:uid="{9031BB9C-7B52-4D46-AD8C-E91EDA0BFBE8}"/>
    <cellStyle name="Normal 6 3 3 6 2" xfId="3978" xr:uid="{BDA1462A-EEAC-4392-BF86-6A6EB6BB6380}"/>
    <cellStyle name="Normal 6 3 3 7" xfId="1409" xr:uid="{D5ED284A-FA87-4B0D-9D1B-0ADEE974060D}"/>
    <cellStyle name="Normal 6 3 3 8" xfId="1410" xr:uid="{3CFEF72A-F314-456A-8D16-DC195005203B}"/>
    <cellStyle name="Normal 6 3 4" xfId="1411" xr:uid="{DD34E174-59EE-4F93-AABA-08CA6899D666}"/>
    <cellStyle name="Normal 6 3 4 2" xfId="1412" xr:uid="{165865AE-3EC5-427B-9DCF-2FC7841CF629}"/>
    <cellStyle name="Normal 6 3 4 2 2" xfId="1413" xr:uid="{EAA48A3C-EC58-4EC7-9B74-1D0D85BFB370}"/>
    <cellStyle name="Normal 6 3 4 2 2 2" xfId="1414" xr:uid="{86E93635-7595-4CF0-BF22-2D7D3939E3DE}"/>
    <cellStyle name="Normal 6 3 4 2 2 2 2" xfId="3979" xr:uid="{55F1A4D7-A9C6-459C-B3DE-4A1DCAA16349}"/>
    <cellStyle name="Normal 6 3 4 2 2 3" xfId="1415" xr:uid="{F8E7B930-37FB-437D-B009-2CA28E8D575C}"/>
    <cellStyle name="Normal 6 3 4 2 2 4" xfId="1416" xr:uid="{E864CAD3-F671-4EDB-911C-207E65C0456A}"/>
    <cellStyle name="Normal 6 3 4 2 3" xfId="1417" xr:uid="{945F3559-5EA1-45E0-BC8B-2C9FCA355A26}"/>
    <cellStyle name="Normal 6 3 4 2 3 2" xfId="3980" xr:uid="{F634EDAB-8E32-47C0-894F-0EFE93FD10E0}"/>
    <cellStyle name="Normal 6 3 4 2 4" xfId="1418" xr:uid="{D1749B50-BF8F-4410-B488-89EC8B243FF4}"/>
    <cellStyle name="Normal 6 3 4 2 5" xfId="1419" xr:uid="{BE398F84-83B9-4508-B503-04D70E0DBA65}"/>
    <cellStyle name="Normal 6 3 4 3" xfId="1420" xr:uid="{2C852278-1F88-433B-8CBF-3D2A422DB578}"/>
    <cellStyle name="Normal 6 3 4 3 2" xfId="1421" xr:uid="{97A4714B-4CD8-452A-A40A-5D92F210E2B6}"/>
    <cellStyle name="Normal 6 3 4 3 2 2" xfId="3981" xr:uid="{28ABD31A-32B4-492C-A35B-FE8AACAA918C}"/>
    <cellStyle name="Normal 6 3 4 3 3" xfId="1422" xr:uid="{02F73EF0-7CA2-4236-858B-3EDB8A02C8BA}"/>
    <cellStyle name="Normal 6 3 4 3 4" xfId="1423" xr:uid="{BBFA00F3-91CF-4136-A474-82A214369E5C}"/>
    <cellStyle name="Normal 6 3 4 4" xfId="1424" xr:uid="{64DB09BB-F8DB-4973-BD3E-FDB2AF5C1138}"/>
    <cellStyle name="Normal 6 3 4 4 2" xfId="1425" xr:uid="{F79D3020-0EAA-4F4A-9571-164CE63D7F6D}"/>
    <cellStyle name="Normal 6 3 4 4 3" xfId="1426" xr:uid="{7393AD88-F0CF-44C2-9C7C-A1F6B5E0910F}"/>
    <cellStyle name="Normal 6 3 4 4 4" xfId="1427" xr:uid="{8E3DB38A-5335-4D22-9F85-A8F9D4830B71}"/>
    <cellStyle name="Normal 6 3 4 5" xfId="1428" xr:uid="{DDF67A08-2DDC-4E73-9C3D-DD37738CEB88}"/>
    <cellStyle name="Normal 6 3 4 6" xfId="1429" xr:uid="{384B2B07-5B72-4434-952F-97108BE3C756}"/>
    <cellStyle name="Normal 6 3 4 7" xfId="1430" xr:uid="{34E57E74-9EEB-4AB9-83FE-CC4A9748E7B1}"/>
    <cellStyle name="Normal 6 3 5" xfId="1431" xr:uid="{B46BDD93-365E-44E9-B51C-984A82846D49}"/>
    <cellStyle name="Normal 6 3 5 2" xfId="1432" xr:uid="{892EFBF0-88F0-4F21-BE36-B6B4283E9D5B}"/>
    <cellStyle name="Normal 6 3 5 2 2" xfId="1433" xr:uid="{C19E604D-963C-4CE5-9A90-6BA4FF144A82}"/>
    <cellStyle name="Normal 6 3 5 2 2 2" xfId="3982" xr:uid="{24504489-5924-4FDE-A61C-A4BB13E83251}"/>
    <cellStyle name="Normal 6 3 5 2 2 2 2" xfId="3983" xr:uid="{826B157B-CF0E-47CA-8591-FA25100E5658}"/>
    <cellStyle name="Normal 6 3 5 2 2 3" xfId="3984" xr:uid="{1C718BA6-2DE8-40D3-A010-8BA4EFEDF6D7}"/>
    <cellStyle name="Normal 6 3 5 2 3" xfId="1434" xr:uid="{A61D540B-E247-4969-A970-042B5A5EDD87}"/>
    <cellStyle name="Normal 6 3 5 2 3 2" xfId="3985" xr:uid="{DC15A927-12E1-4974-AF47-12EDCF75F2EB}"/>
    <cellStyle name="Normal 6 3 5 2 4" xfId="1435" xr:uid="{493E9273-8101-4D2C-955A-E495F5547749}"/>
    <cellStyle name="Normal 6 3 5 3" xfId="1436" xr:uid="{8AC5B49E-5245-4C19-87F0-D952E28E8FA3}"/>
    <cellStyle name="Normal 6 3 5 3 2" xfId="1437" xr:uid="{7C58910A-544A-4997-B6E5-FA8E04DED4F8}"/>
    <cellStyle name="Normal 6 3 5 3 2 2" xfId="3986" xr:uid="{8CC10C1B-FB0D-4353-9423-A403A59E66B9}"/>
    <cellStyle name="Normal 6 3 5 3 3" xfId="1438" xr:uid="{63B9BAAC-6067-4A5D-954C-BA4DA78FBC80}"/>
    <cellStyle name="Normal 6 3 5 3 4" xfId="1439" xr:uid="{7F55EA69-2D99-4D81-AE48-6AEE094B71E8}"/>
    <cellStyle name="Normal 6 3 5 4" xfId="1440" xr:uid="{C87A34B1-6EA3-4EED-B767-04E34BE60F56}"/>
    <cellStyle name="Normal 6 3 5 4 2" xfId="3987" xr:uid="{542A2062-EF57-431C-9FB4-322D657D5AC7}"/>
    <cellStyle name="Normal 6 3 5 5" xfId="1441" xr:uid="{6F8E3E39-9E0A-4FB4-B8E5-7AC4C3421609}"/>
    <cellStyle name="Normal 6 3 5 6" xfId="1442" xr:uid="{359AC349-8D6F-428E-9422-3F7B27EE260B}"/>
    <cellStyle name="Normal 6 3 6" xfId="1443" xr:uid="{84E06B7D-2DE8-4674-93EF-B230F438CDDF}"/>
    <cellStyle name="Normal 6 3 6 2" xfId="1444" xr:uid="{8C4893E7-745B-44CE-8F41-918430B2FA28}"/>
    <cellStyle name="Normal 6 3 6 2 2" xfId="1445" xr:uid="{9C2775C5-8021-418C-8DE4-FC2853E928BC}"/>
    <cellStyle name="Normal 6 3 6 2 2 2" xfId="3988" xr:uid="{D0AD9EF4-B73E-49DE-A5CC-3E6D3D5911A9}"/>
    <cellStyle name="Normal 6 3 6 2 3" xfId="1446" xr:uid="{E90FC86C-88CA-4955-B1BD-32DE0DF49142}"/>
    <cellStyle name="Normal 6 3 6 2 4" xfId="1447" xr:uid="{1889172A-845B-4D70-A70E-B0E34E05FC8B}"/>
    <cellStyle name="Normal 6 3 6 3" xfId="1448" xr:uid="{CB9E7DC9-D9DF-44B2-A9A4-971438AEE2F0}"/>
    <cellStyle name="Normal 6 3 6 3 2" xfId="3989" xr:uid="{B526D5E8-3A1D-465C-941F-34A7E3838CBE}"/>
    <cellStyle name="Normal 6 3 6 4" xfId="1449" xr:uid="{4DC68C4A-2AC4-4209-8387-EE292557F4A2}"/>
    <cellStyle name="Normal 6 3 6 5" xfId="1450" xr:uid="{C3A62BD1-5F4F-4BC1-9A8D-9B4BA6A7AE8B}"/>
    <cellStyle name="Normal 6 3 7" xfId="1451" xr:uid="{35DBA615-3C3B-4508-8DDE-D6A253A36EAF}"/>
    <cellStyle name="Normal 6 3 7 2" xfId="1452" xr:uid="{9DB15A61-8DBA-4102-81BD-12C83DBB30BB}"/>
    <cellStyle name="Normal 6 3 7 2 2" xfId="3990" xr:uid="{8118DA0C-BA13-4B4E-A72F-A3F676CF0ECB}"/>
    <cellStyle name="Normal 6 3 7 3" xfId="1453" xr:uid="{C1773AA8-386D-46D5-BCCC-5E5DA45E275F}"/>
    <cellStyle name="Normal 6 3 7 4" xfId="1454" xr:uid="{3EEA9E00-DCF8-4218-86A3-DC07EFA530EC}"/>
    <cellStyle name="Normal 6 3 8" xfId="1455" xr:uid="{413BC6FE-0161-46FB-AB00-C3FC3C6B9DA9}"/>
    <cellStyle name="Normal 6 3 8 2" xfId="1456" xr:uid="{00AC11BE-CDCC-482A-A7CB-9A18401CCD26}"/>
    <cellStyle name="Normal 6 3 8 3" xfId="1457" xr:uid="{6928C876-851E-487D-A2D6-DC6A42298DFF}"/>
    <cellStyle name="Normal 6 3 8 4" xfId="1458" xr:uid="{C3429ECC-2BE1-47AA-93B3-69ED5206F83E}"/>
    <cellStyle name="Normal 6 3 9" xfId="1459" xr:uid="{FBFCE41F-F838-4456-8A3F-69ABDC2B2736}"/>
    <cellStyle name="Normal 6 3 9 2" xfId="4709" xr:uid="{7FBDD7AC-E905-4F85-A192-5C8D781AD956}"/>
    <cellStyle name="Normal 6 4" xfId="1460" xr:uid="{C098ECF3-4C36-4B52-B028-D4A1A5A05173}"/>
    <cellStyle name="Normal 6 4 10" xfId="1461" xr:uid="{9CD263CF-2397-44A4-92A0-4AE7B5EEEB4D}"/>
    <cellStyle name="Normal 6 4 11" xfId="1462" xr:uid="{CEB84F10-5B33-42D1-81E3-00BAB8E681AD}"/>
    <cellStyle name="Normal 6 4 2" xfId="1463" xr:uid="{57A80C29-1C3B-4CD8-A194-B33D98C2E937}"/>
    <cellStyle name="Normal 6 4 2 2" xfId="1464" xr:uid="{5550555E-A836-4BFC-AAE6-7FB31633AB06}"/>
    <cellStyle name="Normal 6 4 2 2 2" xfId="1465" xr:uid="{B6BCA7C4-D1A2-4F87-B5EA-964B02ABEB85}"/>
    <cellStyle name="Normal 6 4 2 2 2 2" xfId="1466" xr:uid="{E3A72D69-0F91-45E5-9BB5-668AA7DF372A}"/>
    <cellStyle name="Normal 6 4 2 2 2 2 2" xfId="1467" xr:uid="{AA3B4ADC-2BF6-4395-A9FD-D78478C3ACD5}"/>
    <cellStyle name="Normal 6 4 2 2 2 2 2 2" xfId="3991" xr:uid="{14CC2162-1F47-4E49-AC00-3AB41F675C69}"/>
    <cellStyle name="Normal 6 4 2 2 2 2 3" xfId="1468" xr:uid="{3E3576FF-2D01-4C84-A35E-EA7998F7A1D3}"/>
    <cellStyle name="Normal 6 4 2 2 2 2 4" xfId="1469" xr:uid="{F4B272C5-D899-4EFA-A171-2FDCE454FD78}"/>
    <cellStyle name="Normal 6 4 2 2 2 3" xfId="1470" xr:uid="{45D05BB3-F037-46EF-97AF-43695564D157}"/>
    <cellStyle name="Normal 6 4 2 2 2 3 2" xfId="1471" xr:uid="{39754918-A85D-4790-83BE-71876378CD86}"/>
    <cellStyle name="Normal 6 4 2 2 2 3 3" xfId="1472" xr:uid="{A2163FDE-F70D-4B73-8D37-FD10106B7DF2}"/>
    <cellStyle name="Normal 6 4 2 2 2 3 4" xfId="1473" xr:uid="{6507D812-F746-4E44-915D-229370A26A96}"/>
    <cellStyle name="Normal 6 4 2 2 2 4" xfId="1474" xr:uid="{F22E0AA5-246B-49A1-B91F-53E9F70055B2}"/>
    <cellStyle name="Normal 6 4 2 2 2 5" xfId="1475" xr:uid="{4BB7F886-36CE-4622-B433-EB8948587B65}"/>
    <cellStyle name="Normal 6 4 2 2 2 6" xfId="1476" xr:uid="{24816E9E-3049-438B-9F0E-C5AD92331DE0}"/>
    <cellStyle name="Normal 6 4 2 2 3" xfId="1477" xr:uid="{32E71993-4728-4D4D-93DC-722F05530C67}"/>
    <cellStyle name="Normal 6 4 2 2 3 2" xfId="1478" xr:uid="{2919DD52-574E-4233-B665-494E71F39822}"/>
    <cellStyle name="Normal 6 4 2 2 3 2 2" xfId="1479" xr:uid="{30C9FB96-405B-42B9-9658-E1995643C877}"/>
    <cellStyle name="Normal 6 4 2 2 3 2 3" xfId="1480" xr:uid="{601F99C8-18D2-422C-AE41-3EE5D15AC2F4}"/>
    <cellStyle name="Normal 6 4 2 2 3 2 4" xfId="1481" xr:uid="{E0C64BB5-DDAF-4C72-A4B0-53804C5E2780}"/>
    <cellStyle name="Normal 6 4 2 2 3 3" xfId="1482" xr:uid="{86C3D65D-0FEA-4D82-85CD-73BFA8F348CD}"/>
    <cellStyle name="Normal 6 4 2 2 3 4" xfId="1483" xr:uid="{939A42A7-77A2-4495-99E8-AE19CEF3C48E}"/>
    <cellStyle name="Normal 6 4 2 2 3 5" xfId="1484" xr:uid="{D3EBD08F-BAEF-41D2-986E-2788FCA3F10A}"/>
    <cellStyle name="Normal 6 4 2 2 4" xfId="1485" xr:uid="{D2AC68D8-49D8-47FE-B5A1-018D40372922}"/>
    <cellStyle name="Normal 6 4 2 2 4 2" xfId="1486" xr:uid="{A64FA92B-536D-4771-B123-AA22C462C3C8}"/>
    <cellStyle name="Normal 6 4 2 2 4 3" xfId="1487" xr:uid="{E9DE8E7F-71DF-4430-8DF4-BFC990129E59}"/>
    <cellStyle name="Normal 6 4 2 2 4 4" xfId="1488" xr:uid="{B9DCFDE5-616E-4ACE-96CA-EBE04A91D280}"/>
    <cellStyle name="Normal 6 4 2 2 5" xfId="1489" xr:uid="{B64E40C9-7BB2-41A2-B442-DD0BEC178819}"/>
    <cellStyle name="Normal 6 4 2 2 5 2" xfId="1490" xr:uid="{CA6C4548-B5A3-4444-A755-14EEDD8C3878}"/>
    <cellStyle name="Normal 6 4 2 2 5 3" xfId="1491" xr:uid="{89011A98-EC11-483C-9B33-51D14E5B3AE8}"/>
    <cellStyle name="Normal 6 4 2 2 5 4" xfId="1492" xr:uid="{74AC68BB-B0F9-41CA-A3FB-14C940E3E6DA}"/>
    <cellStyle name="Normal 6 4 2 2 6" xfId="1493" xr:uid="{B9EE7442-A96F-4E12-AFAF-FCCF0878E3F3}"/>
    <cellStyle name="Normal 6 4 2 2 7" xfId="1494" xr:uid="{2D21C36A-646D-401B-A3D4-D3B17A5EF765}"/>
    <cellStyle name="Normal 6 4 2 2 8" xfId="1495" xr:uid="{5357B591-E82F-4289-99D9-5B64EBF2F6E6}"/>
    <cellStyle name="Normal 6 4 2 3" xfId="1496" xr:uid="{D2E2CB86-47D1-45D4-8D0D-288CA09894FA}"/>
    <cellStyle name="Normal 6 4 2 3 2" xfId="1497" xr:uid="{E4CE4E79-C5CA-4912-AB7D-3294DAD847D8}"/>
    <cellStyle name="Normal 6 4 2 3 2 2" xfId="1498" xr:uid="{6897B16B-7486-4053-AE63-40AF807B6859}"/>
    <cellStyle name="Normal 6 4 2 3 2 2 2" xfId="3992" xr:uid="{770C5685-B8B5-4BCA-9AFE-ED5D35B9437C}"/>
    <cellStyle name="Normal 6 4 2 3 2 2 2 2" xfId="3993" xr:uid="{FBA4F1EC-19D4-49EF-A328-C519DEDA08DC}"/>
    <cellStyle name="Normal 6 4 2 3 2 2 3" xfId="3994" xr:uid="{6CB9E10C-BDC4-4884-87C1-F4D210526C16}"/>
    <cellStyle name="Normal 6 4 2 3 2 3" xfId="1499" xr:uid="{2D62E21B-4FD1-43CC-B330-B41C9032AE23}"/>
    <cellStyle name="Normal 6 4 2 3 2 3 2" xfId="3995" xr:uid="{5EB1B1CD-4125-42AD-A251-3D1FF8D25547}"/>
    <cellStyle name="Normal 6 4 2 3 2 4" xfId="1500" xr:uid="{36593D64-480F-4985-8094-8AE3037B4B6E}"/>
    <cellStyle name="Normal 6 4 2 3 3" xfId="1501" xr:uid="{6706B139-57F3-44DF-9658-0DBF54745416}"/>
    <cellStyle name="Normal 6 4 2 3 3 2" xfId="1502" xr:uid="{EF01CC1D-4AD6-42FB-BC33-D3034E574338}"/>
    <cellStyle name="Normal 6 4 2 3 3 2 2" xfId="3996" xr:uid="{BB3EE13C-F499-4D30-AAB2-59CD0BCF0C2D}"/>
    <cellStyle name="Normal 6 4 2 3 3 3" xfId="1503" xr:uid="{ABC11549-24AA-40A8-B859-3FDD38AEA619}"/>
    <cellStyle name="Normal 6 4 2 3 3 4" xfId="1504" xr:uid="{DB836138-7A3D-48D6-A62F-2AC83B6780BF}"/>
    <cellStyle name="Normal 6 4 2 3 4" xfId="1505" xr:uid="{64CFFBDC-EFA8-4063-A9AB-9C5A4A7C9963}"/>
    <cellStyle name="Normal 6 4 2 3 4 2" xfId="3997" xr:uid="{795B8908-B70A-457B-925F-AC00AE2112A4}"/>
    <cellStyle name="Normal 6 4 2 3 5" xfId="1506" xr:uid="{414C8AEA-39BC-49CF-9A5C-3E7A5D60F929}"/>
    <cellStyle name="Normal 6 4 2 3 6" xfId="1507" xr:uid="{5F2BEE0A-28B7-4058-B4A5-536B6AA25A36}"/>
    <cellStyle name="Normal 6 4 2 4" xfId="1508" xr:uid="{BFC583EF-083F-4B05-86DA-DB6E331EDEA5}"/>
    <cellStyle name="Normal 6 4 2 4 2" xfId="1509" xr:uid="{E41612B7-8F70-4049-BC6D-EB7BACAC13C2}"/>
    <cellStyle name="Normal 6 4 2 4 2 2" xfId="1510" xr:uid="{69DA6006-FED6-406A-B777-A0C3FFC0B048}"/>
    <cellStyle name="Normal 6 4 2 4 2 2 2" xfId="3998" xr:uid="{5803072D-B379-4730-B2B2-306231EC7082}"/>
    <cellStyle name="Normal 6 4 2 4 2 3" xfId="1511" xr:uid="{F3C97501-B28D-4F29-921A-34B1228FE311}"/>
    <cellStyle name="Normal 6 4 2 4 2 4" xfId="1512" xr:uid="{2B9271AB-F99E-4915-A6D9-76C6350359F3}"/>
    <cellStyle name="Normal 6 4 2 4 3" xfId="1513" xr:uid="{AECF2955-7086-4273-B36C-B1470DBA2E97}"/>
    <cellStyle name="Normal 6 4 2 4 3 2" xfId="3999" xr:uid="{54D96657-A199-43FA-93BE-AFB431139C2D}"/>
    <cellStyle name="Normal 6 4 2 4 4" xfId="1514" xr:uid="{7AC89F23-4711-4DBC-A871-5B7617B2B494}"/>
    <cellStyle name="Normal 6 4 2 4 5" xfId="1515" xr:uid="{F7DB84E0-BCE2-42F4-9CF1-F70CB99F89C8}"/>
    <cellStyle name="Normal 6 4 2 5" xfId="1516" xr:uid="{25A9CF80-4CEB-43F6-BD66-563A39EBE4BB}"/>
    <cellStyle name="Normal 6 4 2 5 2" xfId="1517" xr:uid="{77809698-FC34-4205-B7F5-F0496D9BEA4F}"/>
    <cellStyle name="Normal 6 4 2 5 2 2" xfId="4000" xr:uid="{FCE54AC3-4A14-47B7-9F4D-6C67AC86CE2D}"/>
    <cellStyle name="Normal 6 4 2 5 3" xfId="1518" xr:uid="{BE60E5B4-8548-471E-9542-02997D554220}"/>
    <cellStyle name="Normal 6 4 2 5 4" xfId="1519" xr:uid="{271BB4F3-8A8A-41CB-9215-F5A11A99AABF}"/>
    <cellStyle name="Normal 6 4 2 6" xfId="1520" xr:uid="{356F8645-8254-441C-AEEC-935DB381E8CA}"/>
    <cellStyle name="Normal 6 4 2 6 2" xfId="1521" xr:uid="{1925D636-F345-41AF-A5D2-1F25103B8B48}"/>
    <cellStyle name="Normal 6 4 2 6 3" xfId="1522" xr:uid="{EC6D706D-1413-43F4-85DF-B260D7D39CE8}"/>
    <cellStyle name="Normal 6 4 2 6 4" xfId="1523" xr:uid="{66CAF02F-962B-4AC3-8313-0FCDA8EBB985}"/>
    <cellStyle name="Normal 6 4 2 7" xfId="1524" xr:uid="{2A3F2BAD-021A-4604-A2DD-DE53C9408CF8}"/>
    <cellStyle name="Normal 6 4 2 8" xfId="1525" xr:uid="{C59CF77D-CA59-4C19-9DF1-6AB1DD4DB683}"/>
    <cellStyle name="Normal 6 4 2 9" xfId="1526" xr:uid="{F7D66DFC-FCE2-43B3-88F1-67034E88C16D}"/>
    <cellStyle name="Normal 6 4 3" xfId="1527" xr:uid="{999A105B-AD88-4A3C-9A1E-532A3C72EEBD}"/>
    <cellStyle name="Normal 6 4 3 2" xfId="1528" xr:uid="{43DBF7BD-2116-4A12-8BD0-CB2DBC648FE7}"/>
    <cellStyle name="Normal 6 4 3 2 2" xfId="1529" xr:uid="{4B33F1C2-8857-4B39-A0C4-D06B28CBE570}"/>
    <cellStyle name="Normal 6 4 3 2 2 2" xfId="1530" xr:uid="{D0EC4821-9439-40CB-B928-274E09660AD9}"/>
    <cellStyle name="Normal 6 4 3 2 2 2 2" xfId="4001" xr:uid="{AA148F68-1BC6-44DB-B56E-CD0B05F8C520}"/>
    <cellStyle name="Normal 6 4 3 2 2 2 2 2" xfId="4647" xr:uid="{DC6144F9-59E1-42E8-BEB5-8AAF48446AD2}"/>
    <cellStyle name="Normal 6 4 3 2 2 2 3" xfId="4648" xr:uid="{48FB532D-1A30-4EFC-9DA4-D790D0935801}"/>
    <cellStyle name="Normal 6 4 3 2 2 3" xfId="1531" xr:uid="{2F20C104-3EA8-456C-B368-F0F492B0559B}"/>
    <cellStyle name="Normal 6 4 3 2 2 3 2" xfId="4649" xr:uid="{D630E672-1A4A-4D65-A885-3EFA435F4F2D}"/>
    <cellStyle name="Normal 6 4 3 2 2 4" xfId="1532" xr:uid="{FA9D11B8-ED51-407D-B981-2F849A078C70}"/>
    <cellStyle name="Normal 6 4 3 2 3" xfId="1533" xr:uid="{CBA1DDD2-207F-491D-B5CE-09006B07C126}"/>
    <cellStyle name="Normal 6 4 3 2 3 2" xfId="1534" xr:uid="{72FAD7DD-6C85-49B6-90E6-563F71CD8A9A}"/>
    <cellStyle name="Normal 6 4 3 2 3 2 2" xfId="4650" xr:uid="{AF36C5CE-BC15-41B0-8674-1D903B1D26C9}"/>
    <cellStyle name="Normal 6 4 3 2 3 3" xfId="1535" xr:uid="{E6E0381A-B10B-4EC8-BA89-6221763F8622}"/>
    <cellStyle name="Normal 6 4 3 2 3 4" xfId="1536" xr:uid="{BD5F4F8C-AD50-4987-A60D-4589C1057CC5}"/>
    <cellStyle name="Normal 6 4 3 2 4" xfId="1537" xr:uid="{15882226-4445-4113-AF30-0C88BD9B32FF}"/>
    <cellStyle name="Normal 6 4 3 2 4 2" xfId="4651" xr:uid="{D98F8B22-539F-4E32-BA69-EF0D95686D18}"/>
    <cellStyle name="Normal 6 4 3 2 5" xfId="1538" xr:uid="{3C141E22-16D8-4D1B-92B4-519C4986901F}"/>
    <cellStyle name="Normal 6 4 3 2 6" xfId="1539" xr:uid="{C8DBA931-E28F-4B7A-8B32-8B3482157482}"/>
    <cellStyle name="Normal 6 4 3 3" xfId="1540" xr:uid="{B679E832-5F43-4245-8894-B7AE512C9BCF}"/>
    <cellStyle name="Normal 6 4 3 3 2" xfId="1541" xr:uid="{3912EFB0-9449-43CB-82A7-3E6BE98F99D1}"/>
    <cellStyle name="Normal 6 4 3 3 2 2" xfId="1542" xr:uid="{8B23F93D-5508-40F7-A585-33E883B8B036}"/>
    <cellStyle name="Normal 6 4 3 3 2 2 2" xfId="4652" xr:uid="{7A6F5E5E-781B-44AE-B1FC-49595252F6DB}"/>
    <cellStyle name="Normal 6 4 3 3 2 3" xfId="1543" xr:uid="{1FE9D772-CB46-49DF-B54E-4BC44355ECD6}"/>
    <cellStyle name="Normal 6 4 3 3 2 4" xfId="1544" xr:uid="{A764549B-1C35-4B8F-A98D-2C0232A0A7E7}"/>
    <cellStyle name="Normal 6 4 3 3 3" xfId="1545" xr:uid="{D21A19FE-FAE5-4EF9-AA05-0BE95621649F}"/>
    <cellStyle name="Normal 6 4 3 3 3 2" xfId="4653" xr:uid="{7C427723-6A75-47F7-AA4B-CC6ADAB38418}"/>
    <cellStyle name="Normal 6 4 3 3 4" xfId="1546" xr:uid="{5309EE48-23F2-4063-A9FF-30CE709FDC1F}"/>
    <cellStyle name="Normal 6 4 3 3 5" xfId="1547" xr:uid="{0F858071-51AE-497E-AD00-8BC38DE58413}"/>
    <cellStyle name="Normal 6 4 3 4" xfId="1548" xr:uid="{7D3CD7CD-DD6C-4687-880B-3E10C1336996}"/>
    <cellStyle name="Normal 6 4 3 4 2" xfId="1549" xr:uid="{4CD2B2C9-90BB-483C-B357-3081A7801C0F}"/>
    <cellStyle name="Normal 6 4 3 4 2 2" xfId="4654" xr:uid="{B5F18B37-76AA-48A1-B151-6544D112879D}"/>
    <cellStyle name="Normal 6 4 3 4 3" xfId="1550" xr:uid="{FB75C151-E430-446E-9225-F6A9D23EE06D}"/>
    <cellStyle name="Normal 6 4 3 4 4" xfId="1551" xr:uid="{19E03C91-82D4-4E37-9968-E92AA4F30146}"/>
    <cellStyle name="Normal 6 4 3 5" xfId="1552" xr:uid="{E07F4730-0458-4F33-83DA-79B4FFDA2371}"/>
    <cellStyle name="Normal 6 4 3 5 2" xfId="1553" xr:uid="{693E137D-337C-4DD7-AB21-D9031717524A}"/>
    <cellStyle name="Normal 6 4 3 5 3" xfId="1554" xr:uid="{0A223231-EEA8-4B90-9417-C8711AE46565}"/>
    <cellStyle name="Normal 6 4 3 5 4" xfId="1555" xr:uid="{C56CE68D-707C-4AB1-9CDC-B645CC7574E1}"/>
    <cellStyle name="Normal 6 4 3 6" xfId="1556" xr:uid="{ABC25CCC-6560-4834-ABD3-B6C1EC2236CB}"/>
    <cellStyle name="Normal 6 4 3 7" xfId="1557" xr:uid="{CBCBD168-08E4-4DB9-AD3D-ACABF36AF0EC}"/>
    <cellStyle name="Normal 6 4 3 8" xfId="1558" xr:uid="{EC657DCA-AC4F-4307-9903-68648CF49820}"/>
    <cellStyle name="Normal 6 4 4" xfId="1559" xr:uid="{B21EDECC-D926-4F6F-A2F8-8FE4EBEC00F2}"/>
    <cellStyle name="Normal 6 4 4 2" xfId="1560" xr:uid="{AFA7A9D1-54A9-4F38-BE81-8392747857A5}"/>
    <cellStyle name="Normal 6 4 4 2 2" xfId="1561" xr:uid="{3455BB93-9FA7-4BDD-80F0-12A35CC05054}"/>
    <cellStyle name="Normal 6 4 4 2 2 2" xfId="1562" xr:uid="{0B25934B-2148-4CF9-942F-D2D9CC7B1E5F}"/>
    <cellStyle name="Normal 6 4 4 2 2 2 2" xfId="4002" xr:uid="{B90CCBDC-AC20-4E4F-9FA1-5D472C286076}"/>
    <cellStyle name="Normal 6 4 4 2 2 3" xfId="1563" xr:uid="{73BCFEE6-F9B3-4B90-9770-C47122855191}"/>
    <cellStyle name="Normal 6 4 4 2 2 4" xfId="1564" xr:uid="{A536ED8E-C303-4EE2-A8B4-9E1B9CD6D4F1}"/>
    <cellStyle name="Normal 6 4 4 2 3" xfId="1565" xr:uid="{12324A25-CA31-4E8D-B914-E6D0545F9371}"/>
    <cellStyle name="Normal 6 4 4 2 3 2" xfId="4003" xr:uid="{201ED11B-733F-4D97-81EB-B3091DCE7CD2}"/>
    <cellStyle name="Normal 6 4 4 2 4" xfId="1566" xr:uid="{85DCED13-86FE-4CAE-A7C3-96AAE52D380E}"/>
    <cellStyle name="Normal 6 4 4 2 5" xfId="1567" xr:uid="{6D0828A0-B463-492D-8F11-8619FD62221E}"/>
    <cellStyle name="Normal 6 4 4 3" xfId="1568" xr:uid="{E9AE0E62-3182-484B-A25E-110FB03560BD}"/>
    <cellStyle name="Normal 6 4 4 3 2" xfId="1569" xr:uid="{D955F2E5-1736-41F9-81EA-CE45149BB771}"/>
    <cellStyle name="Normal 6 4 4 3 2 2" xfId="4004" xr:uid="{170FBFD3-6BAC-4F85-A4A3-22033DA1D45A}"/>
    <cellStyle name="Normal 6 4 4 3 3" xfId="1570" xr:uid="{C7323F8F-E8D7-4097-A47C-97CE179C4051}"/>
    <cellStyle name="Normal 6 4 4 3 4" xfId="1571" xr:uid="{3D2D401C-C2BE-4F21-938B-6DAF81B30C25}"/>
    <cellStyle name="Normal 6 4 4 4" xfId="1572" xr:uid="{09D5B48B-391D-4768-A56C-8BF7E4E2AB81}"/>
    <cellStyle name="Normal 6 4 4 4 2" xfId="1573" xr:uid="{C8DC85AE-9E2F-42F2-A093-3D96D92B6C3C}"/>
    <cellStyle name="Normal 6 4 4 4 3" xfId="1574" xr:uid="{1415299B-E3BF-4BE4-BC4A-A6E11810CFF3}"/>
    <cellStyle name="Normal 6 4 4 4 4" xfId="1575" xr:uid="{26A39B3F-01C2-406D-AFC0-781E2F1F371D}"/>
    <cellStyle name="Normal 6 4 4 5" xfId="1576" xr:uid="{EE30C2EF-6057-4E51-89E2-42B301DCDF3B}"/>
    <cellStyle name="Normal 6 4 4 6" xfId="1577" xr:uid="{28B21A04-29B4-45E3-980C-0E2BFE8607A4}"/>
    <cellStyle name="Normal 6 4 4 7" xfId="1578" xr:uid="{92F51B12-75B6-4445-A5A0-4FDCC2097511}"/>
    <cellStyle name="Normal 6 4 5" xfId="1579" xr:uid="{3EA90262-39C8-4437-B5ED-33223A6E2CC9}"/>
    <cellStyle name="Normal 6 4 5 2" xfId="1580" xr:uid="{DDD305AE-CD71-4C44-A8A2-79B22B9AEE49}"/>
    <cellStyle name="Normal 6 4 5 2 2" xfId="1581" xr:uid="{F625DA98-89D0-4E3C-A321-528E9909FC2A}"/>
    <cellStyle name="Normal 6 4 5 2 2 2" xfId="4005" xr:uid="{608AA3DE-04B1-4048-8FAF-FC1C4CAF138B}"/>
    <cellStyle name="Normal 6 4 5 2 3" xfId="1582" xr:uid="{B25178CB-DEB1-4260-BCEE-97A996605C56}"/>
    <cellStyle name="Normal 6 4 5 2 4" xfId="1583" xr:uid="{1BB891F3-958E-4574-A77A-88D23699FA45}"/>
    <cellStyle name="Normal 6 4 5 3" xfId="1584" xr:uid="{4D34602E-7C9E-40D1-A699-90466CBDE5E8}"/>
    <cellStyle name="Normal 6 4 5 3 2" xfId="1585" xr:uid="{F7CB1563-9482-4AAF-B637-836F20BABD6D}"/>
    <cellStyle name="Normal 6 4 5 3 3" xfId="1586" xr:uid="{7BC6E01C-F72E-4EAF-A1FF-9AA8C0078CF4}"/>
    <cellStyle name="Normal 6 4 5 3 4" xfId="1587" xr:uid="{9AA84160-1DAE-4822-945B-6E73F4654C09}"/>
    <cellStyle name="Normal 6 4 5 4" xfId="1588" xr:uid="{CF0F9516-1E3B-40D9-B769-8DFD8B2AF0CD}"/>
    <cellStyle name="Normal 6 4 5 5" xfId="1589" xr:uid="{7DD1970C-9887-490B-AAD3-4371D6653782}"/>
    <cellStyle name="Normal 6 4 5 6" xfId="1590" xr:uid="{25D586C0-4FC6-4D84-8556-FF521C71A5CB}"/>
    <cellStyle name="Normal 6 4 6" xfId="1591" xr:uid="{8260A045-BD31-4191-8E38-925AF063E020}"/>
    <cellStyle name="Normal 6 4 6 2" xfId="1592" xr:uid="{9B03A944-7D3F-4759-8AF4-E840A8E832ED}"/>
    <cellStyle name="Normal 6 4 6 2 2" xfId="1593" xr:uid="{9F0A52FE-30D8-4A7C-9235-23B4204655F2}"/>
    <cellStyle name="Normal 6 4 6 2 3" xfId="1594" xr:uid="{F7E3828D-9FD6-414E-9469-BAB303734AE5}"/>
    <cellStyle name="Normal 6 4 6 2 4" xfId="1595" xr:uid="{C1E41625-55C1-4417-AFA8-58355060AFDB}"/>
    <cellStyle name="Normal 6 4 6 3" xfId="1596" xr:uid="{06ED0E4E-1063-446C-BF1B-4B4DFC165DB5}"/>
    <cellStyle name="Normal 6 4 6 4" xfId="1597" xr:uid="{51A9A32A-66BE-489C-BC7E-304C1CFCED3F}"/>
    <cellStyle name="Normal 6 4 6 5" xfId="1598" xr:uid="{63F1295C-FABC-4479-AFFE-7B0A946BB231}"/>
    <cellStyle name="Normal 6 4 7" xfId="1599" xr:uid="{A212F4DD-D93A-4652-90A9-9C9B34F58293}"/>
    <cellStyle name="Normal 6 4 7 2" xfId="1600" xr:uid="{100558E6-ADD8-472D-8A69-0FA22EBF166B}"/>
    <cellStyle name="Normal 6 4 7 3" xfId="1601" xr:uid="{A3EA9AC7-7D3E-4018-8184-8898CCAA9CE2}"/>
    <cellStyle name="Normal 6 4 7 3 2" xfId="4378" xr:uid="{B78ED4B3-78BB-4D49-A507-DBBF2217B31E}"/>
    <cellStyle name="Normal 6 4 7 3 3" xfId="4609" xr:uid="{A9B8F977-6EA2-4D90-A057-839649A64D43}"/>
    <cellStyle name="Normal 6 4 7 4" xfId="1602" xr:uid="{40DEB9F2-16C2-472B-B09D-A3EDAF43A2C1}"/>
    <cellStyle name="Normal 6 4 8" xfId="1603" xr:uid="{D32D6E69-BB94-407D-88C9-5BAB54C5F9F8}"/>
    <cellStyle name="Normal 6 4 8 2" xfId="1604" xr:uid="{5B34001E-89CE-456F-9B87-548F45B7FBD0}"/>
    <cellStyle name="Normal 6 4 8 3" xfId="1605" xr:uid="{0622D759-D948-4C0A-B6F8-E07FA06690B1}"/>
    <cellStyle name="Normal 6 4 8 4" xfId="1606" xr:uid="{CB8B5881-A64F-47BA-9346-DA1F3AE77E62}"/>
    <cellStyle name="Normal 6 4 9" xfId="1607" xr:uid="{DF48108C-CFA1-493E-82F6-A8D22C159F02}"/>
    <cellStyle name="Normal 6 5" xfId="1608" xr:uid="{066965EF-2B6C-41CC-9AAA-E06AD0C3FAB5}"/>
    <cellStyle name="Normal 6 5 10" xfId="1609" xr:uid="{21BD4026-A2E8-41BA-A4D8-8CA862CAB8D2}"/>
    <cellStyle name="Normal 6 5 11" xfId="1610" xr:uid="{BB1301D3-89E4-4B11-AD15-A3626A35C7A9}"/>
    <cellStyle name="Normal 6 5 2" xfId="1611" xr:uid="{CB0F982A-0B8C-4162-B28B-BDB797122CD5}"/>
    <cellStyle name="Normal 6 5 2 2" xfId="1612" xr:uid="{45B17CE5-074E-4AB0-BDB4-0013DC8D25BE}"/>
    <cellStyle name="Normal 6 5 2 2 2" xfId="1613" xr:uid="{CABDA6F1-EF71-496A-820F-471CFFE237B6}"/>
    <cellStyle name="Normal 6 5 2 2 2 2" xfId="1614" xr:uid="{E920B126-5CD6-4C42-8942-DCDB1664C785}"/>
    <cellStyle name="Normal 6 5 2 2 2 2 2" xfId="1615" xr:uid="{E1189EF1-C785-4213-B970-B9E0BD4D2AB9}"/>
    <cellStyle name="Normal 6 5 2 2 2 2 3" xfId="1616" xr:uid="{931C95D4-04C7-4683-97B5-096E77D56681}"/>
    <cellStyle name="Normal 6 5 2 2 2 2 4" xfId="1617" xr:uid="{699EA017-634F-4DA0-B02D-91569145C905}"/>
    <cellStyle name="Normal 6 5 2 2 2 3" xfId="1618" xr:uid="{8B925990-418D-470D-885C-0280114C70DB}"/>
    <cellStyle name="Normal 6 5 2 2 2 3 2" xfId="1619" xr:uid="{278D63D3-15A4-4216-ABBE-09F19FB91CB6}"/>
    <cellStyle name="Normal 6 5 2 2 2 3 3" xfId="1620" xr:uid="{B11F4E4C-1E07-4562-BCAC-CD4031E9199E}"/>
    <cellStyle name="Normal 6 5 2 2 2 3 4" xfId="1621" xr:uid="{745F547A-C9D2-4203-9487-DB06C48ABF2C}"/>
    <cellStyle name="Normal 6 5 2 2 2 4" xfId="1622" xr:uid="{6BDB6DBA-7420-415D-82D2-68A79C6C466C}"/>
    <cellStyle name="Normal 6 5 2 2 2 5" xfId="1623" xr:uid="{B8B952EB-BEFF-4E0B-8EB3-80E775145D0F}"/>
    <cellStyle name="Normal 6 5 2 2 2 6" xfId="1624" xr:uid="{F78EE817-A6F1-42BB-868C-C68C13C8E649}"/>
    <cellStyle name="Normal 6 5 2 2 3" xfId="1625" xr:uid="{713CDF8F-D3DE-4780-837F-C3C979B2A5C7}"/>
    <cellStyle name="Normal 6 5 2 2 3 2" xfId="1626" xr:uid="{505A353A-CB15-42BE-9FF3-3027A8D501E8}"/>
    <cellStyle name="Normal 6 5 2 2 3 2 2" xfId="1627" xr:uid="{829BD4A6-D909-4674-90C3-B685E0A55334}"/>
    <cellStyle name="Normal 6 5 2 2 3 2 3" xfId="1628" xr:uid="{2D9AA5B2-693F-484F-B869-0B8316C6B16F}"/>
    <cellStyle name="Normal 6 5 2 2 3 2 4" xfId="1629" xr:uid="{F4E0F528-57E6-4FD5-9293-B0074F8BD37C}"/>
    <cellStyle name="Normal 6 5 2 2 3 3" xfId="1630" xr:uid="{5A615219-8375-417C-B52E-96E41A02206B}"/>
    <cellStyle name="Normal 6 5 2 2 3 4" xfId="1631" xr:uid="{D4CE7891-D069-4F9E-9DAE-A31094191FE9}"/>
    <cellStyle name="Normal 6 5 2 2 3 5" xfId="1632" xr:uid="{886663D6-A97B-4824-AA82-B27E327781A8}"/>
    <cellStyle name="Normal 6 5 2 2 4" xfId="1633" xr:uid="{499A3B46-F4D1-4C05-A07D-ADC63A998C5E}"/>
    <cellStyle name="Normal 6 5 2 2 4 2" xfId="1634" xr:uid="{4DFE3ABA-EE05-4A00-97E5-3AF2E22882A5}"/>
    <cellStyle name="Normal 6 5 2 2 4 3" xfId="1635" xr:uid="{B948F2E4-33FA-4986-9AE6-5A4A2480D081}"/>
    <cellStyle name="Normal 6 5 2 2 4 4" xfId="1636" xr:uid="{CE0EE7B8-D573-4969-B7B0-1E90FD7223E5}"/>
    <cellStyle name="Normal 6 5 2 2 5" xfId="1637" xr:uid="{5668BA48-7BA7-4831-8125-02C039C36988}"/>
    <cellStyle name="Normal 6 5 2 2 5 2" xfId="1638" xr:uid="{206A0F76-6301-4B40-9AA4-A184B40F8F43}"/>
    <cellStyle name="Normal 6 5 2 2 5 3" xfId="1639" xr:uid="{9841F57C-B108-4256-AC62-662AD0F6D13C}"/>
    <cellStyle name="Normal 6 5 2 2 5 4" xfId="1640" xr:uid="{0BBBD495-533A-46FC-8037-366E006AF1E5}"/>
    <cellStyle name="Normal 6 5 2 2 6" xfId="1641" xr:uid="{55CE5951-0A44-4091-BCD1-2EC8BBD00CF6}"/>
    <cellStyle name="Normal 6 5 2 2 7" xfId="1642" xr:uid="{37342595-7EC4-4B86-8FE6-18E2DB993FE5}"/>
    <cellStyle name="Normal 6 5 2 2 8" xfId="1643" xr:uid="{72043549-3634-4617-80B5-4A40A9C4F80D}"/>
    <cellStyle name="Normal 6 5 2 3" xfId="1644" xr:uid="{A4C778DA-8F3B-409B-81C2-1CE651111DCE}"/>
    <cellStyle name="Normal 6 5 2 3 2" xfId="1645" xr:uid="{4A4AB5A8-8BF4-43A7-B03C-04BF7CCC44B2}"/>
    <cellStyle name="Normal 6 5 2 3 2 2" xfId="1646" xr:uid="{6037B38E-2D7B-49BD-997E-F023570C6CBC}"/>
    <cellStyle name="Normal 6 5 2 3 2 3" xfId="1647" xr:uid="{3D9D027C-44CE-429F-B216-E12BB5D6D772}"/>
    <cellStyle name="Normal 6 5 2 3 2 4" xfId="1648" xr:uid="{81BE0021-509E-4303-9DAC-4BC9CECF31F3}"/>
    <cellStyle name="Normal 6 5 2 3 3" xfId="1649" xr:uid="{A1BF8D39-145B-4386-86C6-F639572EDD01}"/>
    <cellStyle name="Normal 6 5 2 3 3 2" xfId="1650" xr:uid="{D6DC9D3E-BE16-41CA-AEFE-8590B12EDD4D}"/>
    <cellStyle name="Normal 6 5 2 3 3 3" xfId="1651" xr:uid="{317BC721-F904-4FCA-9E9B-1B3D1094E9E8}"/>
    <cellStyle name="Normal 6 5 2 3 3 4" xfId="1652" xr:uid="{13DBA167-F1CD-47BB-B157-8FE5147FD7D1}"/>
    <cellStyle name="Normal 6 5 2 3 4" xfId="1653" xr:uid="{F79DAA85-E55F-4ADE-8371-1970DCE046A5}"/>
    <cellStyle name="Normal 6 5 2 3 5" xfId="1654" xr:uid="{9CC75D4D-998B-4C68-9557-CA791B1BEC3D}"/>
    <cellStyle name="Normal 6 5 2 3 6" xfId="1655" xr:uid="{52D13A0D-C87F-4120-B033-D3D5EC90D4C1}"/>
    <cellStyle name="Normal 6 5 2 4" xfId="1656" xr:uid="{AF5578F4-7C62-4284-AEB5-0B4E2543AC2D}"/>
    <cellStyle name="Normal 6 5 2 4 2" xfId="1657" xr:uid="{8BDD696A-EE6A-41B3-A7E6-9D37131D3C28}"/>
    <cellStyle name="Normal 6 5 2 4 2 2" xfId="1658" xr:uid="{662CC2B9-7257-4AE4-B739-09C4DB8C0D22}"/>
    <cellStyle name="Normal 6 5 2 4 2 3" xfId="1659" xr:uid="{30DF6DF1-9D0D-4703-BB88-BCC48C9D1EDE}"/>
    <cellStyle name="Normal 6 5 2 4 2 4" xfId="1660" xr:uid="{F251805D-7FAF-4991-9A6F-1CEC88A232E6}"/>
    <cellStyle name="Normal 6 5 2 4 3" xfId="1661" xr:uid="{7618C703-8D6E-424C-A218-516C942E9A45}"/>
    <cellStyle name="Normal 6 5 2 4 4" xfId="1662" xr:uid="{4FEC0FA6-6841-4253-B256-848ADA441627}"/>
    <cellStyle name="Normal 6 5 2 4 5" xfId="1663" xr:uid="{00AE2A8A-CE2D-43F9-A9EE-4928B5C5094B}"/>
    <cellStyle name="Normal 6 5 2 5" xfId="1664" xr:uid="{1C810EF0-C8C4-4C06-B36F-3AE8FA878E9E}"/>
    <cellStyle name="Normal 6 5 2 5 2" xfId="1665" xr:uid="{A52D4594-E4AB-426E-84C7-FC87F028C3DD}"/>
    <cellStyle name="Normal 6 5 2 5 3" xfId="1666" xr:uid="{E189F8A7-073D-4A4E-8EE7-9A8444E4F875}"/>
    <cellStyle name="Normal 6 5 2 5 4" xfId="1667" xr:uid="{97DC1D2A-1E95-4361-A96E-27C0A58F04A5}"/>
    <cellStyle name="Normal 6 5 2 6" xfId="1668" xr:uid="{8853ABE9-6538-469F-AC05-EA1CA62D0771}"/>
    <cellStyle name="Normal 6 5 2 6 2" xfId="1669" xr:uid="{3D4AB356-2A34-4EB9-93AC-EF2FA1D0DFCB}"/>
    <cellStyle name="Normal 6 5 2 6 3" xfId="1670" xr:uid="{478DFB1C-AD30-4F94-8B4E-DC96DDE6EA68}"/>
    <cellStyle name="Normal 6 5 2 6 4" xfId="1671" xr:uid="{EDC505DD-9826-4C99-8B90-5E3DBB653115}"/>
    <cellStyle name="Normal 6 5 2 7" xfId="1672" xr:uid="{697A49E6-0766-4A71-86B3-99F327F5BF1D}"/>
    <cellStyle name="Normal 6 5 2 8" xfId="1673" xr:uid="{EE9ED43A-C936-4009-B287-CF80B0E917CE}"/>
    <cellStyle name="Normal 6 5 2 9" xfId="1674" xr:uid="{65848415-CCB1-4C1B-981A-AD093AB71C40}"/>
    <cellStyle name="Normal 6 5 3" xfId="1675" xr:uid="{BD4C4780-CA21-4F40-BCA9-890F7D83F093}"/>
    <cellStyle name="Normal 6 5 3 2" xfId="1676" xr:uid="{E47F2765-CA23-45C9-991A-4F872C7227A9}"/>
    <cellStyle name="Normal 6 5 3 2 2" xfId="1677" xr:uid="{EBBCF38A-0663-4564-A1CB-AE4DBF6E6E9E}"/>
    <cellStyle name="Normal 6 5 3 2 2 2" xfId="1678" xr:uid="{521C05CE-980D-4A0F-97B9-4661F605BEE6}"/>
    <cellStyle name="Normal 6 5 3 2 2 2 2" xfId="4006" xr:uid="{F5FF1F78-9092-46FE-B82D-97C7356B9C28}"/>
    <cellStyle name="Normal 6 5 3 2 2 3" xfId="1679" xr:uid="{BE43377C-99F6-401C-8DCB-0A78DC3AA01F}"/>
    <cellStyle name="Normal 6 5 3 2 2 4" xfId="1680" xr:uid="{BFAC048A-52EF-4D58-8EE0-5AB61466B15F}"/>
    <cellStyle name="Normal 6 5 3 2 3" xfId="1681" xr:uid="{73622D59-AC0C-4F5B-9DB5-C73DC7AFBDB0}"/>
    <cellStyle name="Normal 6 5 3 2 3 2" xfId="1682" xr:uid="{65631543-21BC-4566-953A-0E6535075726}"/>
    <cellStyle name="Normal 6 5 3 2 3 3" xfId="1683" xr:uid="{DB291EAD-0D84-4676-9695-53DE1210DEF4}"/>
    <cellStyle name="Normal 6 5 3 2 3 4" xfId="1684" xr:uid="{F69F62FE-D958-400F-8C09-3894771810F1}"/>
    <cellStyle name="Normal 6 5 3 2 4" xfId="1685" xr:uid="{7442A7F7-92B4-4DF3-A042-2E3707172FBD}"/>
    <cellStyle name="Normal 6 5 3 2 5" xfId="1686" xr:uid="{D0089C74-2114-46BA-8A3F-E0FAB5B7B8CB}"/>
    <cellStyle name="Normal 6 5 3 2 6" xfId="1687" xr:uid="{F57A2FF4-6C76-4D20-BFD4-BAC19DCB1F6E}"/>
    <cellStyle name="Normal 6 5 3 3" xfId="1688" xr:uid="{3E12D7AF-CD7D-4115-A39E-9C85DEDE7AA1}"/>
    <cellStyle name="Normal 6 5 3 3 2" xfId="1689" xr:uid="{CDFB9F36-6514-4064-9ACA-AAD6A93172C8}"/>
    <cellStyle name="Normal 6 5 3 3 2 2" xfId="1690" xr:uid="{094125B0-C120-4FDF-92C2-7A84857CB5C1}"/>
    <cellStyle name="Normal 6 5 3 3 2 3" xfId="1691" xr:uid="{72BB8671-F8EE-4729-91AB-C4276A6B9641}"/>
    <cellStyle name="Normal 6 5 3 3 2 4" xfId="1692" xr:uid="{EE215D1E-FAE2-46E8-842A-563FAF402AE3}"/>
    <cellStyle name="Normal 6 5 3 3 3" xfId="1693" xr:uid="{8535B15E-F479-4A10-8C57-8D3878637979}"/>
    <cellStyle name="Normal 6 5 3 3 4" xfId="1694" xr:uid="{24D5669D-A0BC-4378-B58B-FF88A6082FE5}"/>
    <cellStyle name="Normal 6 5 3 3 5" xfId="1695" xr:uid="{A246E2EA-057C-439F-90DD-72F35319875E}"/>
    <cellStyle name="Normal 6 5 3 4" xfId="1696" xr:uid="{D9988859-654E-4F10-905E-FF9CEE44F6E5}"/>
    <cellStyle name="Normal 6 5 3 4 2" xfId="1697" xr:uid="{81F6E74D-9BD8-4519-9FBA-EF63ADAE7233}"/>
    <cellStyle name="Normal 6 5 3 4 3" xfId="1698" xr:uid="{5B6F8D95-DA26-480E-ABCF-2A634A5C5DD3}"/>
    <cellStyle name="Normal 6 5 3 4 4" xfId="1699" xr:uid="{5350FDF5-232D-4CF9-8036-EFFDBA538835}"/>
    <cellStyle name="Normal 6 5 3 5" xfId="1700" xr:uid="{19DCAB65-F9AE-4B8C-ACFC-BDE3E3BA3734}"/>
    <cellStyle name="Normal 6 5 3 5 2" xfId="1701" xr:uid="{14298478-684D-45E1-94D3-3EB2797935E7}"/>
    <cellStyle name="Normal 6 5 3 5 3" xfId="1702" xr:uid="{BC5E0EAD-BF9A-456B-92CD-23DA38DF45DD}"/>
    <cellStyle name="Normal 6 5 3 5 4" xfId="1703" xr:uid="{45FCD1E9-720C-4A6F-81B9-0A2FA5C912EF}"/>
    <cellStyle name="Normal 6 5 3 6" xfId="1704" xr:uid="{478E04F6-59C5-4125-A068-E2C35728F703}"/>
    <cellStyle name="Normal 6 5 3 7" xfId="1705" xr:uid="{F3CB4328-0A41-4502-974C-7F2A2C8E60D0}"/>
    <cellStyle name="Normal 6 5 3 8" xfId="1706" xr:uid="{7B9BF256-67A7-4B3F-B4DF-B51DB1AB20A1}"/>
    <cellStyle name="Normal 6 5 4" xfId="1707" xr:uid="{9A479F5D-24D6-4621-85DB-352A1F04B6ED}"/>
    <cellStyle name="Normal 6 5 4 2" xfId="1708" xr:uid="{A612F11C-201A-4747-828D-1A24DD7580D3}"/>
    <cellStyle name="Normal 6 5 4 2 2" xfId="1709" xr:uid="{A612A589-536F-4AE8-8171-07235F6C112D}"/>
    <cellStyle name="Normal 6 5 4 2 2 2" xfId="1710" xr:uid="{63517972-7011-4634-B272-A27E7EF280FB}"/>
    <cellStyle name="Normal 6 5 4 2 2 3" xfId="1711" xr:uid="{A3D7563B-FA6C-4407-8AA2-668717B4ABB4}"/>
    <cellStyle name="Normal 6 5 4 2 2 4" xfId="1712" xr:uid="{2E1A1A26-9B08-4200-B2D1-E935B0C6F305}"/>
    <cellStyle name="Normal 6 5 4 2 3" xfId="1713" xr:uid="{7A89DC43-C844-4C4B-B2A1-5E54338B7443}"/>
    <cellStyle name="Normal 6 5 4 2 4" xfId="1714" xr:uid="{09C84186-B142-4B1E-88B1-74A2DE0EA8FF}"/>
    <cellStyle name="Normal 6 5 4 2 5" xfId="1715" xr:uid="{20BAA2E7-D730-422E-A6EB-21B326418733}"/>
    <cellStyle name="Normal 6 5 4 3" xfId="1716" xr:uid="{CD0C1CF5-67D5-4B28-9749-A51FEFD5CD39}"/>
    <cellStyle name="Normal 6 5 4 3 2" xfId="1717" xr:uid="{67C72176-69AA-4E8E-B4D8-408A68E924EC}"/>
    <cellStyle name="Normal 6 5 4 3 3" xfId="1718" xr:uid="{8B13B2C4-D8FC-4BB5-B0BB-FFB031E21BE3}"/>
    <cellStyle name="Normal 6 5 4 3 4" xfId="1719" xr:uid="{E19D91FB-9555-40CF-9157-E3BADECF60DB}"/>
    <cellStyle name="Normal 6 5 4 4" xfId="1720" xr:uid="{C810E883-CF8E-40CB-B7A7-6DD48A4ED899}"/>
    <cellStyle name="Normal 6 5 4 4 2" xfId="1721" xr:uid="{ABD08B3D-05FD-4C10-8DBF-5D1015A3C1F0}"/>
    <cellStyle name="Normal 6 5 4 4 3" xfId="1722" xr:uid="{0DCBF731-1477-4985-B28E-31A96E8EEDFB}"/>
    <cellStyle name="Normal 6 5 4 4 4" xfId="1723" xr:uid="{13D20542-435D-47A1-8F80-D2D891D7296C}"/>
    <cellStyle name="Normal 6 5 4 5" xfId="1724" xr:uid="{8562A07C-0177-45DF-95C6-7901B02B5ED5}"/>
    <cellStyle name="Normal 6 5 4 6" xfId="1725" xr:uid="{379BEAAA-A2AD-4FF7-94AE-20407F426A92}"/>
    <cellStyle name="Normal 6 5 4 7" xfId="1726" xr:uid="{6CB1BECD-E7CA-4702-B618-BA99368F7B7E}"/>
    <cellStyle name="Normal 6 5 5" xfId="1727" xr:uid="{6E19EC72-DC8D-4C01-9967-12DA44F9B7D6}"/>
    <cellStyle name="Normal 6 5 5 2" xfId="1728" xr:uid="{6FFD2BF2-D536-4BDF-80FE-70F800336351}"/>
    <cellStyle name="Normal 6 5 5 2 2" xfId="1729" xr:uid="{DEC9A80A-1333-435B-BEA6-B8CE54FD4228}"/>
    <cellStyle name="Normal 6 5 5 2 3" xfId="1730" xr:uid="{49EDA87E-B8A1-4A21-8FCC-1DC27C13F459}"/>
    <cellStyle name="Normal 6 5 5 2 4" xfId="1731" xr:uid="{B9D58166-CD90-4811-87B0-DCE8E73F5B9D}"/>
    <cellStyle name="Normal 6 5 5 3" xfId="1732" xr:uid="{90ECA8F8-036E-4C7F-B3E7-CA128B146A4A}"/>
    <cellStyle name="Normal 6 5 5 3 2" xfId="1733" xr:uid="{1B1C6A5A-0A8B-433D-8CC9-48BC71D5581E}"/>
    <cellStyle name="Normal 6 5 5 3 3" xfId="1734" xr:uid="{652E7ADE-850D-46D8-9E87-1906EAB71502}"/>
    <cellStyle name="Normal 6 5 5 3 4" xfId="1735" xr:uid="{632E8503-F8E2-4DED-AAE5-20F86F2E87D7}"/>
    <cellStyle name="Normal 6 5 5 4" xfId="1736" xr:uid="{B1DC8981-216B-4D25-80FD-DC3D1D97C543}"/>
    <cellStyle name="Normal 6 5 5 5" xfId="1737" xr:uid="{C26F68B8-6C79-4631-B4E0-7452EE42FB92}"/>
    <cellStyle name="Normal 6 5 5 6" xfId="1738" xr:uid="{724AC70E-EC34-4AFB-933F-F9FF01881776}"/>
    <cellStyle name="Normal 6 5 6" xfId="1739" xr:uid="{E1BFA217-4A24-453C-92D6-22943B564673}"/>
    <cellStyle name="Normal 6 5 6 2" xfId="1740" xr:uid="{B172218A-C63E-49DE-A7D6-9784C24E87FE}"/>
    <cellStyle name="Normal 6 5 6 2 2" xfId="1741" xr:uid="{EB01E7B9-2881-4DCF-8644-4EDB7C892C5A}"/>
    <cellStyle name="Normal 6 5 6 2 3" xfId="1742" xr:uid="{30FFE4F0-739F-497F-A10C-71048DDF8D8E}"/>
    <cellStyle name="Normal 6 5 6 2 4" xfId="1743" xr:uid="{A832D653-C3D4-4266-AF57-CA551B9287F9}"/>
    <cellStyle name="Normal 6 5 6 3" xfId="1744" xr:uid="{AE7889E0-18A7-4238-B9D6-FAB4D29EEF3F}"/>
    <cellStyle name="Normal 6 5 6 4" xfId="1745" xr:uid="{1BE126BC-AE34-44AE-94A4-90A0FF01F5CC}"/>
    <cellStyle name="Normal 6 5 6 5" xfId="1746" xr:uid="{FD32E37D-8942-43B8-808F-31FEAB51EEC0}"/>
    <cellStyle name="Normal 6 5 7" xfId="1747" xr:uid="{5D7DEF15-A21C-4FA4-8116-89B7D6E1CC86}"/>
    <cellStyle name="Normal 6 5 7 2" xfId="1748" xr:uid="{02430C4A-45BF-4536-8E0E-A39C119F2EC2}"/>
    <cellStyle name="Normal 6 5 7 3" xfId="1749" xr:uid="{2C5453CA-09A5-42C5-BF60-F97878BAD97A}"/>
    <cellStyle name="Normal 6 5 7 4" xfId="1750" xr:uid="{A6E36D14-D27C-4F3A-AE12-1227A3A03EC0}"/>
    <cellStyle name="Normal 6 5 8" xfId="1751" xr:uid="{01B1C8DA-E83A-4EE9-9E83-17016D23883A}"/>
    <cellStyle name="Normal 6 5 8 2" xfId="1752" xr:uid="{84BA0683-34E0-4DB5-93EF-75CB278587D9}"/>
    <cellStyle name="Normal 6 5 8 3" xfId="1753" xr:uid="{388E672C-7EAF-495A-8479-ABFFB54C4323}"/>
    <cellStyle name="Normal 6 5 8 4" xfId="1754" xr:uid="{55A9308C-4D81-4857-ADFE-ACB786A3E54F}"/>
    <cellStyle name="Normal 6 5 9" xfId="1755" xr:uid="{03711C1D-20E1-4FA4-A14D-D95D024813AC}"/>
    <cellStyle name="Normal 6 6" xfId="1756" xr:uid="{38DFA637-7F70-4F83-9565-43D76455C3DA}"/>
    <cellStyle name="Normal 6 6 2" xfId="1757" xr:uid="{4920C083-23C5-4DED-9ED4-F06297F79BB1}"/>
    <cellStyle name="Normal 6 6 2 2" xfId="1758" xr:uid="{F2EBD238-F481-4E04-9760-BF58877C0B63}"/>
    <cellStyle name="Normal 6 6 2 2 2" xfId="1759" xr:uid="{7D5C8333-8654-49AD-B7B5-ECC21E3FA579}"/>
    <cellStyle name="Normal 6 6 2 2 2 2" xfId="1760" xr:uid="{472775DF-F23A-4744-982D-FE4DF59803A2}"/>
    <cellStyle name="Normal 6 6 2 2 2 3" xfId="1761" xr:uid="{DBB5760A-D458-40BD-B875-1F1BC32F8284}"/>
    <cellStyle name="Normal 6 6 2 2 2 4" xfId="1762" xr:uid="{4BEA1D32-D0B2-4136-B2A0-842C605BD5D2}"/>
    <cellStyle name="Normal 6 6 2 2 3" xfId="1763" xr:uid="{52B28D20-A6B9-4ABB-A319-D054DF5CCB03}"/>
    <cellStyle name="Normal 6 6 2 2 3 2" xfId="1764" xr:uid="{37EC5D6E-257E-470F-924C-6BC50C8D58A7}"/>
    <cellStyle name="Normal 6 6 2 2 3 3" xfId="1765" xr:uid="{D5059358-AF57-4A0A-B7EF-80030CC5C9CE}"/>
    <cellStyle name="Normal 6 6 2 2 3 4" xfId="1766" xr:uid="{ADBC9BE2-E4CC-42B7-AE2C-05363A523A50}"/>
    <cellStyle name="Normal 6 6 2 2 4" xfId="1767" xr:uid="{40453070-13BF-4483-964B-C842774B441E}"/>
    <cellStyle name="Normal 6 6 2 2 5" xfId="1768" xr:uid="{6F546A87-56C1-4FB6-A1FB-068E801EC343}"/>
    <cellStyle name="Normal 6 6 2 2 6" xfId="1769" xr:uid="{1AD16440-7A5F-410F-876B-7FEB817C43C4}"/>
    <cellStyle name="Normal 6 6 2 3" xfId="1770" xr:uid="{485D1373-0405-4DAD-B352-6029162B1223}"/>
    <cellStyle name="Normal 6 6 2 3 2" xfId="1771" xr:uid="{08568F89-1817-4163-A884-0AF52FC27584}"/>
    <cellStyle name="Normal 6 6 2 3 2 2" xfId="1772" xr:uid="{1648613C-41E1-4E75-A1F4-B9CBB595EC4B}"/>
    <cellStyle name="Normal 6 6 2 3 2 3" xfId="1773" xr:uid="{53DE63E2-0C0A-4AFC-B873-F2693C41ECD0}"/>
    <cellStyle name="Normal 6 6 2 3 2 4" xfId="1774" xr:uid="{AC82B7A7-CF90-42C1-94DE-F61B6155EFF0}"/>
    <cellStyle name="Normal 6 6 2 3 3" xfId="1775" xr:uid="{5063492D-7596-48C1-A6D1-E7683EDE3C69}"/>
    <cellStyle name="Normal 6 6 2 3 4" xfId="1776" xr:uid="{47710038-C6EB-4667-A012-5AE65EF06B5F}"/>
    <cellStyle name="Normal 6 6 2 3 5" xfId="1777" xr:uid="{A9A87ED3-7071-489F-8A48-D9C16DFCD076}"/>
    <cellStyle name="Normal 6 6 2 4" xfId="1778" xr:uid="{DF1586F8-EDDE-43DE-9176-7B8EAFCB1AA5}"/>
    <cellStyle name="Normal 6 6 2 4 2" xfId="1779" xr:uid="{49246018-F907-415A-9B9A-3F4AA4C74ACB}"/>
    <cellStyle name="Normal 6 6 2 4 3" xfId="1780" xr:uid="{B82397AA-BA4D-455E-B00C-4FA53417F1EB}"/>
    <cellStyle name="Normal 6 6 2 4 4" xfId="1781" xr:uid="{690777F8-DE1A-44ED-B3D2-17AB68D5272F}"/>
    <cellStyle name="Normal 6 6 2 5" xfId="1782" xr:uid="{5BEA1E8A-6681-443E-A562-1F728E482FEA}"/>
    <cellStyle name="Normal 6 6 2 5 2" xfId="1783" xr:uid="{12A08FAE-AE1F-4589-AD33-4EE907A4455A}"/>
    <cellStyle name="Normal 6 6 2 5 3" xfId="1784" xr:uid="{A1920272-4119-4726-A62C-645F9A517940}"/>
    <cellStyle name="Normal 6 6 2 5 4" xfId="1785" xr:uid="{69A9CB80-C653-4B5E-B1AB-B304E6B81793}"/>
    <cellStyle name="Normal 6 6 2 6" xfId="1786" xr:uid="{854352A4-6C35-40CA-9650-BC771DC4F0AD}"/>
    <cellStyle name="Normal 6 6 2 7" xfId="1787" xr:uid="{44F538D2-C9CC-4C54-9A1C-18DCB89E7D6F}"/>
    <cellStyle name="Normal 6 6 2 8" xfId="1788" xr:uid="{7D22B4E0-622F-4F8C-AFBC-98020F525763}"/>
    <cellStyle name="Normal 6 6 3" xfId="1789" xr:uid="{D65DA0C6-EBFB-4254-8703-65A571734CB9}"/>
    <cellStyle name="Normal 6 6 3 2" xfId="1790" xr:uid="{94F05E5E-C4A7-4C4F-B141-0BD0CE65C2EB}"/>
    <cellStyle name="Normal 6 6 3 2 2" xfId="1791" xr:uid="{DFB8B39D-00A1-46B3-A096-A5FBBD2A3EB1}"/>
    <cellStyle name="Normal 6 6 3 2 3" xfId="1792" xr:uid="{F382F27C-48E4-4B7D-A2B7-69CDD30D9109}"/>
    <cellStyle name="Normal 6 6 3 2 4" xfId="1793" xr:uid="{E4F95645-E04D-43D9-BFC0-C735B0AEBE9B}"/>
    <cellStyle name="Normal 6 6 3 3" xfId="1794" xr:uid="{180D52EF-E111-4331-A725-FA35710A11FB}"/>
    <cellStyle name="Normal 6 6 3 3 2" xfId="1795" xr:uid="{48BFA517-312D-4578-AC42-AC788FC6B63D}"/>
    <cellStyle name="Normal 6 6 3 3 3" xfId="1796" xr:uid="{42E042E2-E105-428E-B819-D912114DF2AD}"/>
    <cellStyle name="Normal 6 6 3 3 4" xfId="1797" xr:uid="{768ECBBC-717A-4DD2-8C3D-BE84F51A38E3}"/>
    <cellStyle name="Normal 6 6 3 4" xfId="1798" xr:uid="{35D882F3-E755-4ED1-AA99-BD79333AFA2F}"/>
    <cellStyle name="Normal 6 6 3 5" xfId="1799" xr:uid="{95E2B13F-3AB1-414C-B489-A66B3BF3BF8B}"/>
    <cellStyle name="Normal 6 6 3 6" xfId="1800" xr:uid="{3C18B7DE-D134-4A03-A307-A3BB1EEC8D18}"/>
    <cellStyle name="Normal 6 6 4" xfId="1801" xr:uid="{AA8E7F23-CEE2-4433-808E-3C9BE8AA63B7}"/>
    <cellStyle name="Normal 6 6 4 2" xfId="1802" xr:uid="{212544D9-01BD-4465-9693-AAB51E4D9667}"/>
    <cellStyle name="Normal 6 6 4 2 2" xfId="1803" xr:uid="{079F2A8C-6E53-4201-93F5-67754D8D5D6D}"/>
    <cellStyle name="Normal 6 6 4 2 3" xfId="1804" xr:uid="{BF03BCE3-570C-4515-9C5B-85EF013B41D4}"/>
    <cellStyle name="Normal 6 6 4 2 4" xfId="1805" xr:uid="{35D92841-9A3A-4260-A47F-2C3F95E857D2}"/>
    <cellStyle name="Normal 6 6 4 3" xfId="1806" xr:uid="{634E1A22-B513-448F-8C93-A5954BC38EE4}"/>
    <cellStyle name="Normal 6 6 4 4" xfId="1807" xr:uid="{51E04217-0EC7-4E99-A582-BE6D4FFDB22D}"/>
    <cellStyle name="Normal 6 6 4 5" xfId="1808" xr:uid="{5A49117F-7C13-4CF8-9312-A3306D325566}"/>
    <cellStyle name="Normal 6 6 5" xfId="1809" xr:uid="{77BA1060-9920-45F8-9A36-A7F168A18B46}"/>
    <cellStyle name="Normal 6 6 5 2" xfId="1810" xr:uid="{F4036A1A-24F4-41C6-9774-E22BD5BDE43B}"/>
    <cellStyle name="Normal 6 6 5 3" xfId="1811" xr:uid="{B4F90283-79C5-47A1-B275-686DDAD83BE3}"/>
    <cellStyle name="Normal 6 6 5 4" xfId="1812" xr:uid="{81E8D360-F39C-4508-80B8-305B39FA384B}"/>
    <cellStyle name="Normal 6 6 6" xfId="1813" xr:uid="{8A358524-4566-4C44-BF28-82EF0B283464}"/>
    <cellStyle name="Normal 6 6 6 2" xfId="1814" xr:uid="{C4ABA0A4-ABE2-45E3-BEF4-0F340315C01E}"/>
    <cellStyle name="Normal 6 6 6 3" xfId="1815" xr:uid="{35EFF866-7DFC-42DA-BAF2-354D99B7D685}"/>
    <cellStyle name="Normal 6 6 6 4" xfId="1816" xr:uid="{92213A5D-BC36-4817-B4B4-A88C8D11EFE7}"/>
    <cellStyle name="Normal 6 6 7" xfId="1817" xr:uid="{146587E1-DC03-4F20-9220-91B028B4860B}"/>
    <cellStyle name="Normal 6 6 8" xfId="1818" xr:uid="{3607BB0B-FCAC-4025-BB09-7E81D606A8F9}"/>
    <cellStyle name="Normal 6 6 9" xfId="1819" xr:uid="{6B6672B2-3FDE-4EB1-BAD6-6446C6CC188A}"/>
    <cellStyle name="Normal 6 7" xfId="1820" xr:uid="{60612F04-42F8-4C46-8EA9-8F8D92745943}"/>
    <cellStyle name="Normal 6 7 2" xfId="1821" xr:uid="{5EA5AD5F-5C4C-4F9D-9F40-DC6D87569A0C}"/>
    <cellStyle name="Normal 6 7 2 2" xfId="1822" xr:uid="{C3F06F30-4EB5-45D0-A0A5-A123BAA03E09}"/>
    <cellStyle name="Normal 6 7 2 2 2" xfId="1823" xr:uid="{8642D136-7A91-4451-BF78-4003D4B4C170}"/>
    <cellStyle name="Normal 6 7 2 2 2 2" xfId="4007" xr:uid="{D5B56E4F-701D-43AA-915A-2E3B4D939415}"/>
    <cellStyle name="Normal 6 7 2 2 3" xfId="1824" xr:uid="{142909D7-5AF6-4815-83DC-D833E0A36C48}"/>
    <cellStyle name="Normal 6 7 2 2 4" xfId="1825" xr:uid="{2E002E10-B5E3-4D1B-8628-E56908A0D748}"/>
    <cellStyle name="Normal 6 7 2 3" xfId="1826" xr:uid="{3B4C5C38-7CFE-482E-8B57-9823785D6AEF}"/>
    <cellStyle name="Normal 6 7 2 3 2" xfId="1827" xr:uid="{5D85DFF0-D8C4-4C45-BA03-FAEEEA0B4E69}"/>
    <cellStyle name="Normal 6 7 2 3 3" xfId="1828" xr:uid="{64CC572D-324D-465B-BAAC-76DD674C52B3}"/>
    <cellStyle name="Normal 6 7 2 3 4" xfId="1829" xr:uid="{663E62D8-AA72-4C69-9E46-B0DE1D634308}"/>
    <cellStyle name="Normal 6 7 2 4" xfId="1830" xr:uid="{A179DFAE-5903-485E-8779-17E5515F8C63}"/>
    <cellStyle name="Normal 6 7 2 5" xfId="1831" xr:uid="{64A9659E-9D0A-4674-8EBC-CB9D9DE71E3F}"/>
    <cellStyle name="Normal 6 7 2 6" xfId="1832" xr:uid="{72238883-09E2-4CF7-8A0C-5B742F0E7EFA}"/>
    <cellStyle name="Normal 6 7 3" xfId="1833" xr:uid="{589223CD-EB6C-400C-9FD9-E40E1920727C}"/>
    <cellStyle name="Normal 6 7 3 2" xfId="1834" xr:uid="{08045D29-C690-453E-BC87-2FA12E0CE18F}"/>
    <cellStyle name="Normal 6 7 3 2 2" xfId="1835" xr:uid="{89C1C440-DA1B-418F-8CFB-F45F0E86DEE1}"/>
    <cellStyle name="Normal 6 7 3 2 3" xfId="1836" xr:uid="{8D706063-F5A4-45CF-96AF-3EF1436190D8}"/>
    <cellStyle name="Normal 6 7 3 2 4" xfId="1837" xr:uid="{F5D0945A-4730-48D0-AB58-783F6111161E}"/>
    <cellStyle name="Normal 6 7 3 3" xfId="1838" xr:uid="{8A26313D-2016-4F6E-A89D-5F6BE9D7A0EB}"/>
    <cellStyle name="Normal 6 7 3 4" xfId="1839" xr:uid="{9FE30131-2F69-4519-91CB-8AF68BAE23B6}"/>
    <cellStyle name="Normal 6 7 3 5" xfId="1840" xr:uid="{3404ADBB-5BC2-4564-B7D7-EA81C707CAF8}"/>
    <cellStyle name="Normal 6 7 4" xfId="1841" xr:uid="{98624977-1F2A-467F-9E31-B78C6971814C}"/>
    <cellStyle name="Normal 6 7 4 2" xfId="1842" xr:uid="{62DE1FC2-E4B8-4A27-93A4-421C3DC71925}"/>
    <cellStyle name="Normal 6 7 4 3" xfId="1843" xr:uid="{4D0786C0-20F1-4F36-B139-EA079F4D4922}"/>
    <cellStyle name="Normal 6 7 4 4" xfId="1844" xr:uid="{41016808-40D0-4427-BFCF-9E87969038A1}"/>
    <cellStyle name="Normal 6 7 5" xfId="1845" xr:uid="{49D6099C-3625-4D3D-8795-5E93E5973D5F}"/>
    <cellStyle name="Normal 6 7 5 2" xfId="1846" xr:uid="{F6B9BC07-8637-4E97-B423-BBBC755381EC}"/>
    <cellStyle name="Normal 6 7 5 3" xfId="1847" xr:uid="{3E960A54-CF03-4DCD-8746-6076C23419F8}"/>
    <cellStyle name="Normal 6 7 5 4" xfId="1848" xr:uid="{CDCB341D-2C6F-4F44-8E3C-5D717138ABFD}"/>
    <cellStyle name="Normal 6 7 6" xfId="1849" xr:uid="{C0780828-B86E-4050-A164-8C3BE9EB2756}"/>
    <cellStyle name="Normal 6 7 7" xfId="1850" xr:uid="{7506D552-DCE8-4B29-AEFF-74B420E8E0C5}"/>
    <cellStyle name="Normal 6 7 8" xfId="1851" xr:uid="{1E85147A-AAA9-436F-950A-2E35A14D9661}"/>
    <cellStyle name="Normal 6 8" xfId="1852" xr:uid="{5473E210-F2A8-4BFA-979D-AB98A50D945A}"/>
    <cellStyle name="Normal 6 8 2" xfId="1853" xr:uid="{C0526E95-5BE7-48E4-BA31-0CE58EEE8B9E}"/>
    <cellStyle name="Normal 6 8 2 2" xfId="1854" xr:uid="{E833E3C5-E29B-4511-A3AA-C394E280C117}"/>
    <cellStyle name="Normal 6 8 2 2 2" xfId="1855" xr:uid="{F5D542D8-400C-4972-B9B1-016039C262B6}"/>
    <cellStyle name="Normal 6 8 2 2 3" xfId="1856" xr:uid="{2F7EA5B1-6437-4707-BE83-1CB2497D7812}"/>
    <cellStyle name="Normal 6 8 2 2 4" xfId="1857" xr:uid="{7E405478-32EA-4376-A6CA-C8C5BF4C9990}"/>
    <cellStyle name="Normal 6 8 2 3" xfId="1858" xr:uid="{BD82B834-CDBA-42DB-B5B3-58E6A0134BB5}"/>
    <cellStyle name="Normal 6 8 2 4" xfId="1859" xr:uid="{2FD33BEC-F675-48A5-90A6-F9DC0243049B}"/>
    <cellStyle name="Normal 6 8 2 5" xfId="1860" xr:uid="{EF0830FA-455D-4BA3-85D7-5DD5C9D67A24}"/>
    <cellStyle name="Normal 6 8 3" xfId="1861" xr:uid="{B005B309-123D-4879-A4CD-8A5E0388B01F}"/>
    <cellStyle name="Normal 6 8 3 2" xfId="1862" xr:uid="{9FAFCE48-AD20-4CFB-B2E4-BE8DDDAB22DE}"/>
    <cellStyle name="Normal 6 8 3 3" xfId="1863" xr:uid="{B0DA631C-184E-4DEF-A85E-618A83AB633B}"/>
    <cellStyle name="Normal 6 8 3 4" xfId="1864" xr:uid="{D9054456-C028-4D7F-9865-EA429E5BE772}"/>
    <cellStyle name="Normal 6 8 4" xfId="1865" xr:uid="{DC2F394F-B465-4B66-9298-46982CA095F9}"/>
    <cellStyle name="Normal 6 8 4 2" xfId="1866" xr:uid="{3DF30326-312C-4118-BC72-2D5D60AC29AA}"/>
    <cellStyle name="Normal 6 8 4 3" xfId="1867" xr:uid="{D227F18B-E1D6-4168-9057-A1AB8BC4566A}"/>
    <cellStyle name="Normal 6 8 4 4" xfId="1868" xr:uid="{E40A9192-C760-4E60-9477-BAC1EE3C4A7B}"/>
    <cellStyle name="Normal 6 8 5" xfId="1869" xr:uid="{F7F24B49-9A2D-4B77-9A5D-3E3901156A23}"/>
    <cellStyle name="Normal 6 8 6" xfId="1870" xr:uid="{08EFED5F-5046-47FD-8E7E-4CB65A241137}"/>
    <cellStyle name="Normal 6 8 7" xfId="1871" xr:uid="{652AD7BD-8A37-41DC-ABD5-7794B1737DF5}"/>
    <cellStyle name="Normal 6 9" xfId="1872" xr:uid="{319A74A6-FE34-464D-BD8E-6929E879A42A}"/>
    <cellStyle name="Normal 6 9 2" xfId="1873" xr:uid="{9B7CA95C-61D9-42AF-A1F2-38162B961873}"/>
    <cellStyle name="Normal 6 9 2 2" xfId="1874" xr:uid="{9C4F1006-0A28-4056-BC26-C7D99FA26D82}"/>
    <cellStyle name="Normal 6 9 2 3" xfId="1875" xr:uid="{CC450A68-37CD-4281-ADBC-BE9B385D4588}"/>
    <cellStyle name="Normal 6 9 2 4" xfId="1876" xr:uid="{6ED25267-877B-4772-9D8E-EA04061F4EAC}"/>
    <cellStyle name="Normal 6 9 3" xfId="1877" xr:uid="{DBDB93ED-8BD6-42F1-88AC-10C360DB62F2}"/>
    <cellStyle name="Normal 6 9 3 2" xfId="1878" xr:uid="{8DF35BE7-9349-4C14-9C77-EE90AE4F1C1E}"/>
    <cellStyle name="Normal 6 9 3 3" xfId="1879" xr:uid="{B0C81106-5D39-42E7-819A-9E9655C55E1B}"/>
    <cellStyle name="Normal 6 9 3 4" xfId="1880" xr:uid="{DF8E2556-A9BE-411E-986E-34170E8176B4}"/>
    <cellStyle name="Normal 6 9 4" xfId="1881" xr:uid="{55A38286-9957-45EB-8EBF-6812972414E6}"/>
    <cellStyle name="Normal 6 9 5" xfId="1882" xr:uid="{7342DE92-E6AC-45CB-B687-875F96C584AE}"/>
    <cellStyle name="Normal 6 9 6" xfId="1883" xr:uid="{6FBF08EE-5238-465B-AFE0-B84FFF470C56}"/>
    <cellStyle name="Normal 7" xfId="85" xr:uid="{3E544700-7784-4C0A-BE86-AB26A9791D97}"/>
    <cellStyle name="Normal 7 10" xfId="1884" xr:uid="{41B35403-F1C0-4CF0-AB22-288F37F97889}"/>
    <cellStyle name="Normal 7 10 2" xfId="1885" xr:uid="{D8981F74-E257-48F0-A6DF-D3BDAD1B19C6}"/>
    <cellStyle name="Normal 7 10 3" xfId="1886" xr:uid="{57D79DE3-8EA6-47C1-99B3-5BD5B71AB4DF}"/>
    <cellStyle name="Normal 7 10 4" xfId="1887" xr:uid="{2CF58008-C9EC-445E-98B8-6D58D251EC0E}"/>
    <cellStyle name="Normal 7 11" xfId="1888" xr:uid="{20D741ED-6B7E-4AC3-AC62-07304664035E}"/>
    <cellStyle name="Normal 7 11 2" xfId="1889" xr:uid="{D585207A-4883-4099-9C47-B4251230B96D}"/>
    <cellStyle name="Normal 7 11 3" xfId="1890" xr:uid="{20506B76-CF43-4B16-874D-289F60D3DCD9}"/>
    <cellStyle name="Normal 7 11 4" xfId="1891" xr:uid="{A19EE81C-757C-4CD9-8383-DAC9E36FF2E3}"/>
    <cellStyle name="Normal 7 12" xfId="1892" xr:uid="{8A632C7D-5D1C-41B9-841F-A69B536BCAB5}"/>
    <cellStyle name="Normal 7 12 2" xfId="1893" xr:uid="{797E6B65-499A-452E-A920-15451DAE400B}"/>
    <cellStyle name="Normal 7 13" xfId="1894" xr:uid="{47CCA0E8-CAAA-4D59-BE87-6FB48226A8B6}"/>
    <cellStyle name="Normal 7 14" xfId="1895" xr:uid="{8C0EDF3D-09E0-4597-9E15-7B00BAD1C942}"/>
    <cellStyle name="Normal 7 15" xfId="1896" xr:uid="{2FAD2A5B-C387-4FE6-9908-29EC33BD94F4}"/>
    <cellStyle name="Normal 7 2" xfId="86" xr:uid="{394DE2BA-D6FE-4199-9566-B84957863798}"/>
    <cellStyle name="Normal 7 2 10" xfId="1897" xr:uid="{29678E39-A195-4A70-AD84-45D23C2C077C}"/>
    <cellStyle name="Normal 7 2 11" xfId="1898" xr:uid="{6D75E985-BE56-4BE9-8736-033CBE4D12B4}"/>
    <cellStyle name="Normal 7 2 2" xfId="1899" xr:uid="{08F1F248-387F-417E-8DF0-B1979122D473}"/>
    <cellStyle name="Normal 7 2 2 2" xfId="1900" xr:uid="{85300A34-0CEA-47EF-9711-2F50DB1B611F}"/>
    <cellStyle name="Normal 7 2 2 2 2" xfId="1901" xr:uid="{4379730F-CD5C-4278-B623-DA168F4E5C8A}"/>
    <cellStyle name="Normal 7 2 2 2 2 2" xfId="1902" xr:uid="{99F8F440-1C47-452C-B634-FCBEC45777C4}"/>
    <cellStyle name="Normal 7 2 2 2 2 2 2" xfId="1903" xr:uid="{D371EE4C-301C-4AFB-BFC2-ED668EC44704}"/>
    <cellStyle name="Normal 7 2 2 2 2 2 2 2" xfId="4008" xr:uid="{95AE651F-F4A6-4D33-8E8A-3B37605B84EE}"/>
    <cellStyle name="Normal 7 2 2 2 2 2 2 2 2" xfId="4009" xr:uid="{1625C35E-8A74-4108-90AC-13D821133446}"/>
    <cellStyle name="Normal 7 2 2 2 2 2 2 3" xfId="4010" xr:uid="{CFBB0AA1-6C8E-4ECE-8EB7-B0B6B9C51F57}"/>
    <cellStyle name="Normal 7 2 2 2 2 2 3" xfId="1904" xr:uid="{925A7D4C-C944-40A9-B533-2798BD134CF0}"/>
    <cellStyle name="Normal 7 2 2 2 2 2 3 2" xfId="4011" xr:uid="{4CCA1FCF-8F30-41CB-A93F-551F86250DBF}"/>
    <cellStyle name="Normal 7 2 2 2 2 2 4" xfId="1905" xr:uid="{3855DFAA-0923-45AB-AEB9-4919105C4C13}"/>
    <cellStyle name="Normal 7 2 2 2 2 3" xfId="1906" xr:uid="{66D4CEFC-7CEF-4BEF-B8E1-2C7869B4B6CB}"/>
    <cellStyle name="Normal 7 2 2 2 2 3 2" xfId="1907" xr:uid="{E1BDC306-71E5-4A38-86E5-6EDB7E907570}"/>
    <cellStyle name="Normal 7 2 2 2 2 3 2 2" xfId="4012" xr:uid="{E9CB60CD-2E48-4CC8-9C78-2F156642B5BE}"/>
    <cellStyle name="Normal 7 2 2 2 2 3 3" xfId="1908" xr:uid="{6AAB5D9F-985B-4E8C-BB60-3EBB56B0F43F}"/>
    <cellStyle name="Normal 7 2 2 2 2 3 4" xfId="1909" xr:uid="{DAA7D9AC-660A-4A0E-93E0-5AB426484142}"/>
    <cellStyle name="Normal 7 2 2 2 2 4" xfId="1910" xr:uid="{00E67A60-336E-49E7-BFDB-5ECF87166BBA}"/>
    <cellStyle name="Normal 7 2 2 2 2 4 2" xfId="4013" xr:uid="{6ADC34D5-91BE-49B2-A2E0-3728281BDCFE}"/>
    <cellStyle name="Normal 7 2 2 2 2 5" xfId="1911" xr:uid="{79B940E7-E278-4D88-BFE5-B65A365DCA51}"/>
    <cellStyle name="Normal 7 2 2 2 2 6" xfId="1912" xr:uid="{2C5B646E-DC18-4CAC-B6D7-0631ABF406C0}"/>
    <cellStyle name="Normal 7 2 2 2 3" xfId="1913" xr:uid="{8E0DAC43-CE21-4657-9DB0-A7E4B46E0D38}"/>
    <cellStyle name="Normal 7 2 2 2 3 2" xfId="1914" xr:uid="{59259C3C-9BCD-421B-A313-13BBEB074722}"/>
    <cellStyle name="Normal 7 2 2 2 3 2 2" xfId="1915" xr:uid="{AC0881F9-462A-47C5-AC0F-E82E4F943BA4}"/>
    <cellStyle name="Normal 7 2 2 2 3 2 2 2" xfId="4014" xr:uid="{E8FA52A1-54EF-4982-804B-B4205F574C82}"/>
    <cellStyle name="Normal 7 2 2 2 3 2 2 2 2" xfId="4015" xr:uid="{063D9300-DAAA-42EF-8A3E-73436E1E64AC}"/>
    <cellStyle name="Normal 7 2 2 2 3 2 2 3" xfId="4016" xr:uid="{E6E4889B-9565-408B-BEA7-AF58C2E82C3E}"/>
    <cellStyle name="Normal 7 2 2 2 3 2 3" xfId="1916" xr:uid="{3E1B73C9-6099-4D31-98F1-5C5A16BC23E7}"/>
    <cellStyle name="Normal 7 2 2 2 3 2 3 2" xfId="4017" xr:uid="{13D115AE-E1F8-4F28-AF7F-E2FE56E11C3B}"/>
    <cellStyle name="Normal 7 2 2 2 3 2 4" xfId="1917" xr:uid="{B0C5987A-8B84-48D6-8A34-871256B1B6E8}"/>
    <cellStyle name="Normal 7 2 2 2 3 3" xfId="1918" xr:uid="{FED9C0E4-A5D6-47EC-807C-458388B9F4FE}"/>
    <cellStyle name="Normal 7 2 2 2 3 3 2" xfId="4018" xr:uid="{6BC86B4C-9B86-46F6-8B73-1662F9055933}"/>
    <cellStyle name="Normal 7 2 2 2 3 3 2 2" xfId="4019" xr:uid="{41F2A84B-4CBC-4D9C-B92E-0190642CB219}"/>
    <cellStyle name="Normal 7 2 2 2 3 3 3" xfId="4020" xr:uid="{A1B6724B-F472-4254-BF28-BB31EE357A57}"/>
    <cellStyle name="Normal 7 2 2 2 3 4" xfId="1919" xr:uid="{0F5CC85B-E373-4067-BDDF-F22C71E52369}"/>
    <cellStyle name="Normal 7 2 2 2 3 4 2" xfId="4021" xr:uid="{67F8E643-FD97-4A92-A56C-35906C5A6265}"/>
    <cellStyle name="Normal 7 2 2 2 3 5" xfId="1920" xr:uid="{DE588929-EB74-4113-8A7D-DF6E56D82E3C}"/>
    <cellStyle name="Normal 7 2 2 2 4" xfId="1921" xr:uid="{23E15B4E-AD62-4F45-A146-6ADE490AF579}"/>
    <cellStyle name="Normal 7 2 2 2 4 2" xfId="1922" xr:uid="{DFD2B4F0-FA98-4AAE-B7FB-BA32A062D80C}"/>
    <cellStyle name="Normal 7 2 2 2 4 2 2" xfId="4022" xr:uid="{762E80B4-5ACF-4137-ADA5-FFD4EFFB8B38}"/>
    <cellStyle name="Normal 7 2 2 2 4 2 2 2" xfId="4023" xr:uid="{E5FD0344-4EED-494B-A301-799BF14FEF02}"/>
    <cellStyle name="Normal 7 2 2 2 4 2 3" xfId="4024" xr:uid="{13433242-EF4C-48E0-B267-2FF78E930FE3}"/>
    <cellStyle name="Normal 7 2 2 2 4 3" xfId="1923" xr:uid="{E09C97B9-BC64-4D6B-9FD1-67FB24A62D71}"/>
    <cellStyle name="Normal 7 2 2 2 4 3 2" xfId="4025" xr:uid="{7214A385-B1AE-4DEA-B171-7DF21E1D0BE7}"/>
    <cellStyle name="Normal 7 2 2 2 4 4" xfId="1924" xr:uid="{BA9E9D26-95B1-4C16-BAB6-84F5EF9240D3}"/>
    <cellStyle name="Normal 7 2 2 2 5" xfId="1925" xr:uid="{D4C6EACF-59B0-426F-B61F-34C3F8731C0E}"/>
    <cellStyle name="Normal 7 2 2 2 5 2" xfId="1926" xr:uid="{E0B57485-C47E-44CD-985A-DAF7D496F38F}"/>
    <cellStyle name="Normal 7 2 2 2 5 2 2" xfId="4026" xr:uid="{08059FFB-4120-4231-8D98-08B7B0DC69CC}"/>
    <cellStyle name="Normal 7 2 2 2 5 3" xfId="1927" xr:uid="{24709536-63D9-4635-872A-F2C61CD713D8}"/>
    <cellStyle name="Normal 7 2 2 2 5 4" xfId="1928" xr:uid="{D0CBB481-80A2-45D9-911A-4855CF73E4DD}"/>
    <cellStyle name="Normal 7 2 2 2 6" xfId="1929" xr:uid="{C288F0DA-6F13-401D-A4F3-758BD8B6A9CE}"/>
    <cellStyle name="Normal 7 2 2 2 6 2" xfId="4027" xr:uid="{A56612BB-4E98-485E-A1BB-BD04412456CA}"/>
    <cellStyle name="Normal 7 2 2 2 7" xfId="1930" xr:uid="{AFEAAE0C-7DCA-46C3-A326-AEBE60D54C16}"/>
    <cellStyle name="Normal 7 2 2 2 8" xfId="1931" xr:uid="{A06483CE-F39C-4A48-8AE0-ECF553DABFEE}"/>
    <cellStyle name="Normal 7 2 2 3" xfId="1932" xr:uid="{F790DF61-334F-4E45-8716-040959A2EBB5}"/>
    <cellStyle name="Normal 7 2 2 3 2" xfId="1933" xr:uid="{20F2E6B9-7F4C-4857-8DD2-75D704E8A1B9}"/>
    <cellStyle name="Normal 7 2 2 3 2 2" xfId="1934" xr:uid="{DA0DDBEF-9CA6-47FD-A6D8-B168054C7328}"/>
    <cellStyle name="Normal 7 2 2 3 2 2 2" xfId="4028" xr:uid="{A49B9152-4981-4511-B4EE-3360E5B56202}"/>
    <cellStyle name="Normal 7 2 2 3 2 2 2 2" xfId="4029" xr:uid="{2288025B-10CB-440F-B9B6-11D1EA6747B2}"/>
    <cellStyle name="Normal 7 2 2 3 2 2 3" xfId="4030" xr:uid="{4FB2259F-C706-4857-AD52-B7774440C6F4}"/>
    <cellStyle name="Normal 7 2 2 3 2 3" xfId="1935" xr:uid="{BA2F3774-5148-45A0-A7C1-EA354778061E}"/>
    <cellStyle name="Normal 7 2 2 3 2 3 2" xfId="4031" xr:uid="{2AF25595-BEC2-4EC1-8D94-F94B470781E8}"/>
    <cellStyle name="Normal 7 2 2 3 2 4" xfId="1936" xr:uid="{64AB6D3B-FA12-4E9D-ABA2-E69D6E362117}"/>
    <cellStyle name="Normal 7 2 2 3 3" xfId="1937" xr:uid="{C7F00B3F-8588-4A27-874C-DEE732367416}"/>
    <cellStyle name="Normal 7 2 2 3 3 2" xfId="1938" xr:uid="{7F6D77DC-7FBF-4859-AD9F-B59349031772}"/>
    <cellStyle name="Normal 7 2 2 3 3 2 2" xfId="4032" xr:uid="{24156E1F-4131-4B1B-A655-37D15CFB3D6A}"/>
    <cellStyle name="Normal 7 2 2 3 3 3" xfId="1939" xr:uid="{F9266002-39DD-42B9-A08B-EE5276311D5D}"/>
    <cellStyle name="Normal 7 2 2 3 3 4" xfId="1940" xr:uid="{F8D31EF3-9E43-4656-B7DA-6976844DEB63}"/>
    <cellStyle name="Normal 7 2 2 3 4" xfId="1941" xr:uid="{532F4364-42E5-4AD7-A375-726639E9E593}"/>
    <cellStyle name="Normal 7 2 2 3 4 2" xfId="4033" xr:uid="{C18AE5D9-9F45-4BD6-A400-53C5D8B8C136}"/>
    <cellStyle name="Normal 7 2 2 3 5" xfId="1942" xr:uid="{DDCEBA87-8174-418C-A9C1-F18D0C5443BC}"/>
    <cellStyle name="Normal 7 2 2 3 6" xfId="1943" xr:uid="{E4CAD4F0-6E55-440E-806D-B5051DBE62C7}"/>
    <cellStyle name="Normal 7 2 2 4" xfId="1944" xr:uid="{84F7BAE9-7234-4DEC-BFF6-17D983F62688}"/>
    <cellStyle name="Normal 7 2 2 4 2" xfId="1945" xr:uid="{93D56736-3EB6-4032-8A8F-09F2B3751B1E}"/>
    <cellStyle name="Normal 7 2 2 4 2 2" xfId="1946" xr:uid="{9A78CB1B-4E9E-4028-AC41-FC0648EAD640}"/>
    <cellStyle name="Normal 7 2 2 4 2 2 2" xfId="4034" xr:uid="{1C975674-7377-4AE6-8FFE-C5217DBF3C7A}"/>
    <cellStyle name="Normal 7 2 2 4 2 2 2 2" xfId="4035" xr:uid="{D18CEC50-EEBA-4754-8331-FD3751842710}"/>
    <cellStyle name="Normal 7 2 2 4 2 2 3" xfId="4036" xr:uid="{9A4E1D47-09B4-415A-97F2-4C8B2E3F5EC5}"/>
    <cellStyle name="Normal 7 2 2 4 2 3" xfId="1947" xr:uid="{401F69C9-8B11-46A1-887D-E71FD6613A2D}"/>
    <cellStyle name="Normal 7 2 2 4 2 3 2" xfId="4037" xr:uid="{103D6C44-A776-45EE-AB6F-348EC867FD94}"/>
    <cellStyle name="Normal 7 2 2 4 2 4" xfId="1948" xr:uid="{BAD52A52-2596-4AF1-87AC-0809B4083AD9}"/>
    <cellStyle name="Normal 7 2 2 4 3" xfId="1949" xr:uid="{F6069705-B072-43F9-9CA5-CCB803146788}"/>
    <cellStyle name="Normal 7 2 2 4 3 2" xfId="4038" xr:uid="{BBC0416C-EF38-40CF-8746-7FA084642D94}"/>
    <cellStyle name="Normal 7 2 2 4 3 2 2" xfId="4039" xr:uid="{38A040AD-036D-4CE0-86E9-EF8374FE2019}"/>
    <cellStyle name="Normal 7 2 2 4 3 3" xfId="4040" xr:uid="{EF9DBE2B-5261-4BC8-A31B-EE3B7A833596}"/>
    <cellStyle name="Normal 7 2 2 4 4" xfId="1950" xr:uid="{8FB4B0A6-D8FD-4486-AC48-B12BD0DB87E1}"/>
    <cellStyle name="Normal 7 2 2 4 4 2" xfId="4041" xr:uid="{94205356-AA54-4C6A-B514-8690EA39DA49}"/>
    <cellStyle name="Normal 7 2 2 4 5" xfId="1951" xr:uid="{55CF7C1F-28C2-47CE-9099-38F0CBF7ECDF}"/>
    <cellStyle name="Normal 7 2 2 5" xfId="1952" xr:uid="{7E5E1738-C014-4666-94E5-86CC251C5F74}"/>
    <cellStyle name="Normal 7 2 2 5 2" xfId="1953" xr:uid="{5D75FED5-2200-43CD-9864-AA877ECB2B9E}"/>
    <cellStyle name="Normal 7 2 2 5 2 2" xfId="4042" xr:uid="{FBF6F356-C407-4325-BC0D-5B98B97D5AC0}"/>
    <cellStyle name="Normal 7 2 2 5 2 2 2" xfId="4043" xr:uid="{B77F7562-BB08-45F6-B43D-4AE834534F8E}"/>
    <cellStyle name="Normal 7 2 2 5 2 3" xfId="4044" xr:uid="{DAFF8D48-2C68-4FD2-888A-3B6E18C6329E}"/>
    <cellStyle name="Normal 7 2 2 5 3" xfId="1954" xr:uid="{26BB8015-DF48-4D1D-9B71-7DFE1B58C9D6}"/>
    <cellStyle name="Normal 7 2 2 5 3 2" xfId="4045" xr:uid="{1802F475-E388-45EC-9813-D643EDB26870}"/>
    <cellStyle name="Normal 7 2 2 5 4" xfId="1955" xr:uid="{18CE2288-A29E-4855-A705-C6CF9C92372B}"/>
    <cellStyle name="Normal 7 2 2 6" xfId="1956" xr:uid="{E854FE91-34DF-41C5-9629-3992F6D11580}"/>
    <cellStyle name="Normal 7 2 2 6 2" xfId="1957" xr:uid="{49FC2FDC-28DF-4AFE-819B-AC1460A78689}"/>
    <cellStyle name="Normal 7 2 2 6 2 2" xfId="4046" xr:uid="{77FEA5D8-5A6B-4315-998E-6C730B98EDED}"/>
    <cellStyle name="Normal 7 2 2 6 3" xfId="1958" xr:uid="{81D26D86-0207-4B58-B67B-B82F3DA3FF25}"/>
    <cellStyle name="Normal 7 2 2 6 4" xfId="1959" xr:uid="{3E8055EC-0D86-4989-A14B-AA011D6E323D}"/>
    <cellStyle name="Normal 7 2 2 7" xfId="1960" xr:uid="{243A8D1C-85B3-4C52-9417-7B7A4EEE3766}"/>
    <cellStyle name="Normal 7 2 2 7 2" xfId="4047" xr:uid="{7CC5A1B5-FD2B-44CA-8C8C-6D931EBA9BB3}"/>
    <cellStyle name="Normal 7 2 2 8" xfId="1961" xr:uid="{A498A5B1-EE3A-4F5D-9DEE-62E392BF8C0E}"/>
    <cellStyle name="Normal 7 2 2 9" xfId="1962" xr:uid="{93A0F160-8AA0-4233-9F35-9F5AAB7EDC5D}"/>
    <cellStyle name="Normal 7 2 3" xfId="1963" xr:uid="{1EF4F62C-9F69-4911-9733-A86D02532FC6}"/>
    <cellStyle name="Normal 7 2 3 2" xfId="1964" xr:uid="{0869E817-C1F2-44C1-BF2A-53438973EC23}"/>
    <cellStyle name="Normal 7 2 3 2 2" xfId="1965" xr:uid="{BCFF12EF-04D3-4B48-95CD-3318E5B1AC2F}"/>
    <cellStyle name="Normal 7 2 3 2 2 2" xfId="1966" xr:uid="{52415E0B-8FF8-485D-95EB-A23E906D9783}"/>
    <cellStyle name="Normal 7 2 3 2 2 2 2" xfId="4048" xr:uid="{FC9B6671-C7D8-4BCD-852F-EFD7D333DA42}"/>
    <cellStyle name="Normal 7 2 3 2 2 2 2 2" xfId="4049" xr:uid="{7F96D66B-77B2-4938-98D5-1D5B83866C4D}"/>
    <cellStyle name="Normal 7 2 3 2 2 2 3" xfId="4050" xr:uid="{51204B5E-BE9F-40B8-B2BC-85207D0E39C7}"/>
    <cellStyle name="Normal 7 2 3 2 2 3" xfId="1967" xr:uid="{6A65D36B-86E3-49FA-AAD1-C615DA3AA0B7}"/>
    <cellStyle name="Normal 7 2 3 2 2 3 2" xfId="4051" xr:uid="{E3FB8B78-5E1B-494F-BEA0-E0DE27485758}"/>
    <cellStyle name="Normal 7 2 3 2 2 4" xfId="1968" xr:uid="{EB49E412-23F0-495F-A277-0FBF3D8C14D5}"/>
    <cellStyle name="Normal 7 2 3 2 3" xfId="1969" xr:uid="{758F6F4E-1A56-4E36-A261-90DE659D9CC1}"/>
    <cellStyle name="Normal 7 2 3 2 3 2" xfId="1970" xr:uid="{5594D66E-1AB7-4BB0-9884-12B5BC6F7D73}"/>
    <cellStyle name="Normal 7 2 3 2 3 2 2" xfId="4052" xr:uid="{2B75E2DF-6B1D-4DB5-8920-72E390DE7437}"/>
    <cellStyle name="Normal 7 2 3 2 3 3" xfId="1971" xr:uid="{64A3A9FC-EB0C-47E3-B144-29ECB64E0061}"/>
    <cellStyle name="Normal 7 2 3 2 3 4" xfId="1972" xr:uid="{6A055828-746E-46B3-849D-DFB25E4CCEB4}"/>
    <cellStyle name="Normal 7 2 3 2 4" xfId="1973" xr:uid="{CC68DB22-BA8D-473D-AEAB-0A0F5285DCF9}"/>
    <cellStyle name="Normal 7 2 3 2 4 2" xfId="4053" xr:uid="{89617BEB-2DE8-4A5E-8DBC-AE48E4AD2AB3}"/>
    <cellStyle name="Normal 7 2 3 2 5" xfId="1974" xr:uid="{DB4F5EFD-C6B3-46F5-AE27-50062E45FE97}"/>
    <cellStyle name="Normal 7 2 3 2 6" xfId="1975" xr:uid="{432FBBF3-1E15-4A1C-840A-299A5B7E2A8B}"/>
    <cellStyle name="Normal 7 2 3 3" xfId="1976" xr:uid="{674D3574-EE7B-4922-AAE4-D6AB2AAD8331}"/>
    <cellStyle name="Normal 7 2 3 3 2" xfId="1977" xr:uid="{FD46C741-8D60-4DAD-9A3E-FFF29E7970A1}"/>
    <cellStyle name="Normal 7 2 3 3 2 2" xfId="1978" xr:uid="{9D0A0407-9A1B-4052-A717-8D9975F6D015}"/>
    <cellStyle name="Normal 7 2 3 3 2 2 2" xfId="4054" xr:uid="{D2C6F416-9230-42E6-BE52-7994C855B5B5}"/>
    <cellStyle name="Normal 7 2 3 3 2 2 2 2" xfId="4055" xr:uid="{F253CE87-F471-4E7E-AAA5-CEF2CAD33619}"/>
    <cellStyle name="Normal 7 2 3 3 2 2 3" xfId="4056" xr:uid="{0BA65FB4-552B-4424-9E69-EC9B206EF30B}"/>
    <cellStyle name="Normal 7 2 3 3 2 3" xfId="1979" xr:uid="{94477D75-CB4E-4600-A8DB-DD807F14A15F}"/>
    <cellStyle name="Normal 7 2 3 3 2 3 2" xfId="4057" xr:uid="{FC06D6BC-49F1-4451-BA92-2A62CD6FBCFB}"/>
    <cellStyle name="Normal 7 2 3 3 2 4" xfId="1980" xr:uid="{0A7AEA6E-8410-492E-B667-9520F3A8475A}"/>
    <cellStyle name="Normal 7 2 3 3 3" xfId="1981" xr:uid="{D823AA21-53C2-41FB-ABED-034C653D74E5}"/>
    <cellStyle name="Normal 7 2 3 3 3 2" xfId="4058" xr:uid="{95186174-9C7C-44D5-9F65-0A16DF82FA18}"/>
    <cellStyle name="Normal 7 2 3 3 3 2 2" xfId="4059" xr:uid="{3E69EA01-A30A-4826-94AA-97876D752EC6}"/>
    <cellStyle name="Normal 7 2 3 3 3 3" xfId="4060" xr:uid="{C46C6215-197F-4F5B-A5CC-E68E12D013A9}"/>
    <cellStyle name="Normal 7 2 3 3 4" xfId="1982" xr:uid="{404E8410-33B1-450B-9061-52EF18D95AE7}"/>
    <cellStyle name="Normal 7 2 3 3 4 2" xfId="4061" xr:uid="{CF8F97AE-7A15-4DB2-83B1-B91DEEF19172}"/>
    <cellStyle name="Normal 7 2 3 3 5" xfId="1983" xr:uid="{773C606C-1BD6-4FF9-B302-B9356B591115}"/>
    <cellStyle name="Normal 7 2 3 4" xfId="1984" xr:uid="{D015D8C0-4B12-4740-8785-30E640F7CC13}"/>
    <cellStyle name="Normal 7 2 3 4 2" xfId="1985" xr:uid="{E7A5BEFF-4739-46CD-BE8B-A03AC0DF7ED0}"/>
    <cellStyle name="Normal 7 2 3 4 2 2" xfId="4062" xr:uid="{D67D9F2F-EF2B-40B8-BA60-8DB1F4831A6D}"/>
    <cellStyle name="Normal 7 2 3 4 2 2 2" xfId="4063" xr:uid="{67EA6BB9-F636-4022-AD37-C05BEF53503F}"/>
    <cellStyle name="Normal 7 2 3 4 2 3" xfId="4064" xr:uid="{8475FD3D-0000-4CAD-8A95-4F90F2169ABF}"/>
    <cellStyle name="Normal 7 2 3 4 3" xfId="1986" xr:uid="{4282F65F-B907-4433-945C-A888A5989854}"/>
    <cellStyle name="Normal 7 2 3 4 3 2" xfId="4065" xr:uid="{76AE70B0-9385-489A-8B28-7EEE587424AD}"/>
    <cellStyle name="Normal 7 2 3 4 4" xfId="1987" xr:uid="{96884087-AB7C-4B48-8846-CF39D0D023E2}"/>
    <cellStyle name="Normal 7 2 3 5" xfId="1988" xr:uid="{CF051E76-6EB5-4449-91A1-B149C6B6F2F5}"/>
    <cellStyle name="Normal 7 2 3 5 2" xfId="1989" xr:uid="{D209C168-4986-4764-A741-0B72A4C01C93}"/>
    <cellStyle name="Normal 7 2 3 5 2 2" xfId="4066" xr:uid="{9E4FDBBE-181A-4E03-9851-C0FBBC912300}"/>
    <cellStyle name="Normal 7 2 3 5 3" xfId="1990" xr:uid="{DDC0A727-B3AC-4024-92C2-22C564417128}"/>
    <cellStyle name="Normal 7 2 3 5 4" xfId="1991" xr:uid="{8363CB4B-5190-45F6-8AC8-71BF20544BB7}"/>
    <cellStyle name="Normal 7 2 3 6" xfId="1992" xr:uid="{35615DCE-7595-4C69-875B-C2947BF66532}"/>
    <cellStyle name="Normal 7 2 3 6 2" xfId="4067" xr:uid="{DFB6EEFB-1900-4982-B545-1594EF41C2F9}"/>
    <cellStyle name="Normal 7 2 3 7" xfId="1993" xr:uid="{750CC2F7-565B-4B5B-9DA9-80FE41EC5D5A}"/>
    <cellStyle name="Normal 7 2 3 8" xfId="1994" xr:uid="{793B43F4-6A0C-4A94-9480-99A975F526E7}"/>
    <cellStyle name="Normal 7 2 4" xfId="1995" xr:uid="{EDE5AF15-CB6B-4426-B009-34C1226A0597}"/>
    <cellStyle name="Normal 7 2 4 2" xfId="1996" xr:uid="{3B5409E6-9041-47F0-87CB-59A753BDE71F}"/>
    <cellStyle name="Normal 7 2 4 2 2" xfId="1997" xr:uid="{69D73242-798D-4C15-B33D-FFC00C431FD9}"/>
    <cellStyle name="Normal 7 2 4 2 2 2" xfId="1998" xr:uid="{A6D03662-2322-4827-A657-F70AE8F28366}"/>
    <cellStyle name="Normal 7 2 4 2 2 2 2" xfId="4068" xr:uid="{CDDCA711-A656-459F-B440-5E09E39F84C2}"/>
    <cellStyle name="Normal 7 2 4 2 2 3" xfId="1999" xr:uid="{D094702C-7A6C-4EFE-9E96-249DAA32D786}"/>
    <cellStyle name="Normal 7 2 4 2 2 4" xfId="2000" xr:uid="{E86EDB30-9925-4FEC-88DF-A4DE9E329493}"/>
    <cellStyle name="Normal 7 2 4 2 3" xfId="2001" xr:uid="{6200395D-5ADC-478C-90F3-B29CDE6D51D2}"/>
    <cellStyle name="Normal 7 2 4 2 3 2" xfId="4069" xr:uid="{F75A7DD9-1B8E-482F-9D7A-33C5829C667A}"/>
    <cellStyle name="Normal 7 2 4 2 4" xfId="2002" xr:uid="{4F2D0D1D-9D62-4DFD-B81B-738A64B68330}"/>
    <cellStyle name="Normal 7 2 4 2 5" xfId="2003" xr:uid="{3997BA7B-5BB8-4BCC-87A0-B225F2BAAC58}"/>
    <cellStyle name="Normal 7 2 4 3" xfId="2004" xr:uid="{05DFC230-C2DB-454F-9010-CC6452BD1506}"/>
    <cellStyle name="Normal 7 2 4 3 2" xfId="2005" xr:uid="{971E346E-B325-4AFD-A8F1-C999DADB1938}"/>
    <cellStyle name="Normal 7 2 4 3 2 2" xfId="4070" xr:uid="{1B590315-65D9-4888-BD2A-BF66480BB1FB}"/>
    <cellStyle name="Normal 7 2 4 3 3" xfId="2006" xr:uid="{90F7D285-9A8A-45F2-BC67-8CAB8E117085}"/>
    <cellStyle name="Normal 7 2 4 3 4" xfId="2007" xr:uid="{92CAAAAB-3DA4-4D4E-B275-E10FBDE256EE}"/>
    <cellStyle name="Normal 7 2 4 4" xfId="2008" xr:uid="{C36A9D5D-E42E-45A5-A6F2-EAFF51FBD773}"/>
    <cellStyle name="Normal 7 2 4 4 2" xfId="2009" xr:uid="{363300E2-208E-49C1-A6C0-371D4D9599CE}"/>
    <cellStyle name="Normal 7 2 4 4 3" xfId="2010" xr:uid="{4A48C55A-F7CA-4E0C-8280-34598479AB14}"/>
    <cellStyle name="Normal 7 2 4 4 4" xfId="2011" xr:uid="{88B38E12-31D2-4658-B23B-709C3D41578C}"/>
    <cellStyle name="Normal 7 2 4 5" xfId="2012" xr:uid="{8250EF8F-8452-41BA-B9CB-B78B255C57D7}"/>
    <cellStyle name="Normal 7 2 4 6" xfId="2013" xr:uid="{7B829132-B86A-439F-82DD-CE035837F49F}"/>
    <cellStyle name="Normal 7 2 4 7" xfId="2014" xr:uid="{AB152E58-6711-4981-B925-EA59351A1E72}"/>
    <cellStyle name="Normal 7 2 5" xfId="2015" xr:uid="{8A2054C7-4FBF-4B34-8FA8-7A8B86B06EC8}"/>
    <cellStyle name="Normal 7 2 5 2" xfId="2016" xr:uid="{E0ECA299-64A7-4B8E-9B69-76FCB49560B6}"/>
    <cellStyle name="Normal 7 2 5 2 2" xfId="2017" xr:uid="{612C8176-0CDB-4430-BF14-B67617ECCF12}"/>
    <cellStyle name="Normal 7 2 5 2 2 2" xfId="4071" xr:uid="{D11A6E12-7074-4950-8917-AC4A2B3F495F}"/>
    <cellStyle name="Normal 7 2 5 2 2 2 2" xfId="4072" xr:uid="{44F28103-294D-4983-8840-E02246923151}"/>
    <cellStyle name="Normal 7 2 5 2 2 3" xfId="4073" xr:uid="{A136AF98-0AE8-4F8D-8065-86DD4594E955}"/>
    <cellStyle name="Normal 7 2 5 2 3" xfId="2018" xr:uid="{B88C3FB0-C4FA-457E-AE52-FEAEA861D899}"/>
    <cellStyle name="Normal 7 2 5 2 3 2" xfId="4074" xr:uid="{CFBA9ECD-FAA4-4E0A-A93B-4F3EDC8F4F58}"/>
    <cellStyle name="Normal 7 2 5 2 4" xfId="2019" xr:uid="{AC795D9E-9113-420B-B605-F2DEDCD1EE3C}"/>
    <cellStyle name="Normal 7 2 5 3" xfId="2020" xr:uid="{E488A51D-7F08-4C75-8F31-7D2BF0532E71}"/>
    <cellStyle name="Normal 7 2 5 3 2" xfId="2021" xr:uid="{DC0C9114-07EE-4418-B59F-05E3D8210039}"/>
    <cellStyle name="Normal 7 2 5 3 2 2" xfId="4075" xr:uid="{91839DE1-8B06-4C42-91D0-5542416F157D}"/>
    <cellStyle name="Normal 7 2 5 3 3" xfId="2022" xr:uid="{014A8692-401D-4732-859C-7002367D3C3B}"/>
    <cellStyle name="Normal 7 2 5 3 4" xfId="2023" xr:uid="{4DA4DD46-E65B-4187-BEC4-90B33E53BBCC}"/>
    <cellStyle name="Normal 7 2 5 4" xfId="2024" xr:uid="{9D465021-30BC-4AA0-8640-6B988FF5F1A2}"/>
    <cellStyle name="Normal 7 2 5 4 2" xfId="4076" xr:uid="{53382DF3-C5B1-4D2A-8EDB-3607607B0158}"/>
    <cellStyle name="Normal 7 2 5 5" xfId="2025" xr:uid="{82F69499-FD84-49A9-B582-2353C8AA9EE9}"/>
    <cellStyle name="Normal 7 2 5 6" xfId="2026" xr:uid="{7BBE0DDA-6B42-4406-977D-140EB7B594D9}"/>
    <cellStyle name="Normal 7 2 6" xfId="2027" xr:uid="{99F153C1-D319-4A99-872D-61CDFE0001CF}"/>
    <cellStyle name="Normal 7 2 6 2" xfId="2028" xr:uid="{49F13F62-FCA6-463D-8ABE-B4EADA23253D}"/>
    <cellStyle name="Normal 7 2 6 2 2" xfId="2029" xr:uid="{7CA0BC19-A635-4B1E-A150-AA2D8F186B42}"/>
    <cellStyle name="Normal 7 2 6 2 2 2" xfId="4077" xr:uid="{ABFEB28D-3B56-425C-98CB-49AE39CAD644}"/>
    <cellStyle name="Normal 7 2 6 2 3" xfId="2030" xr:uid="{3E2DDDB7-6C25-4F68-8B87-F89C343BCDDE}"/>
    <cellStyle name="Normal 7 2 6 2 4" xfId="2031" xr:uid="{BCD1C80D-61C2-4AD7-89CE-C81DF036CCDD}"/>
    <cellStyle name="Normal 7 2 6 3" xfId="2032" xr:uid="{2B33835B-1406-49C9-A1F4-565438533F02}"/>
    <cellStyle name="Normal 7 2 6 3 2" xfId="4078" xr:uid="{DD015F72-B928-44E5-B860-41D411F192FF}"/>
    <cellStyle name="Normal 7 2 6 4" xfId="2033" xr:uid="{D658520C-ABAC-4DAF-8B75-93EC2DA48D79}"/>
    <cellStyle name="Normal 7 2 6 5" xfId="2034" xr:uid="{EB5A1961-58EA-48FF-8F37-C9D38FB898C4}"/>
    <cellStyle name="Normal 7 2 7" xfId="2035" xr:uid="{D07CFE42-47B9-49BC-B2D8-6037B0601B2C}"/>
    <cellStyle name="Normal 7 2 7 2" xfId="2036" xr:uid="{EE436385-7E41-4003-B734-3219225A5F6F}"/>
    <cellStyle name="Normal 7 2 7 2 2" xfId="4079" xr:uid="{298FE429-DC4D-4783-915B-26C5B2732363}"/>
    <cellStyle name="Normal 7 2 7 2 3" xfId="4380" xr:uid="{CF0B655C-8179-46E7-AC19-D452012C5991}"/>
    <cellStyle name="Normal 7 2 7 3" xfId="2037" xr:uid="{50372B51-8F78-4095-8930-DA71F58A676A}"/>
    <cellStyle name="Normal 7 2 7 4" xfId="2038" xr:uid="{12AB94B6-0F62-4467-A91D-7B1D11ED7249}"/>
    <cellStyle name="Normal 7 2 7 4 2" xfId="4746" xr:uid="{2B87055B-8EEA-49A9-B29A-8A2A24A7B3FE}"/>
    <cellStyle name="Normal 7 2 7 4 3" xfId="4610" xr:uid="{DB924971-B66B-4F3D-BE53-BB02DA9DAAE2}"/>
    <cellStyle name="Normal 7 2 7 4 4" xfId="4465" xr:uid="{442F29B5-75A2-41C5-9C11-1EA1DCC18B4D}"/>
    <cellStyle name="Normal 7 2 8" xfId="2039" xr:uid="{F6366606-ABBF-4F00-97E2-8E3C34B1E069}"/>
    <cellStyle name="Normal 7 2 8 2" xfId="2040" xr:uid="{F1CF65AE-4574-4379-9D5C-0DCA3EFBB7AB}"/>
    <cellStyle name="Normal 7 2 8 3" xfId="2041" xr:uid="{8B32FF9F-9B06-491D-B255-58A363A5642B}"/>
    <cellStyle name="Normal 7 2 8 4" xfId="2042" xr:uid="{91F3AD6E-267A-4851-B974-0D1469E12252}"/>
    <cellStyle name="Normal 7 2 9" xfId="2043" xr:uid="{EA809764-ACFE-43BE-B901-B2DDC69424D7}"/>
    <cellStyle name="Normal 7 3" xfId="2044" xr:uid="{931142FD-C339-4F6D-A465-FE3D87C778C5}"/>
    <cellStyle name="Normal 7 3 10" xfId="2045" xr:uid="{E70948BF-5728-4243-ADF0-7B6B19BD0D2A}"/>
    <cellStyle name="Normal 7 3 11" xfId="2046" xr:uid="{18AA97FF-4C66-405E-9420-EB72C913EE16}"/>
    <cellStyle name="Normal 7 3 2" xfId="2047" xr:uid="{C86B103E-5C9D-43DC-A0BA-F7F99E3D2214}"/>
    <cellStyle name="Normal 7 3 2 2" xfId="2048" xr:uid="{D75B6129-FE5E-4400-BD2A-7CD24B506D20}"/>
    <cellStyle name="Normal 7 3 2 2 2" xfId="2049" xr:uid="{A81DFD58-4653-45E5-9C3B-36BA3143A516}"/>
    <cellStyle name="Normal 7 3 2 2 2 2" xfId="2050" xr:uid="{96F3D666-6F6A-47AB-A34D-4BF3B4BB2EB9}"/>
    <cellStyle name="Normal 7 3 2 2 2 2 2" xfId="2051" xr:uid="{2247EB63-5101-41D4-AFC1-B508F7B2FEA4}"/>
    <cellStyle name="Normal 7 3 2 2 2 2 2 2" xfId="4080" xr:uid="{47D00BF0-254E-477D-8329-D6E39F5DF0B4}"/>
    <cellStyle name="Normal 7 3 2 2 2 2 3" xfId="2052" xr:uid="{46D9318F-9F13-4D1F-B9C0-892BAE20EDEB}"/>
    <cellStyle name="Normal 7 3 2 2 2 2 4" xfId="2053" xr:uid="{2984300E-99B9-460D-A3B4-CE28572D051F}"/>
    <cellStyle name="Normal 7 3 2 2 2 3" xfId="2054" xr:uid="{2314D02D-5909-4DAF-944D-BBFAF9362B8D}"/>
    <cellStyle name="Normal 7 3 2 2 2 3 2" xfId="2055" xr:uid="{E51216D7-374D-4E3D-A3EB-ADF13E986413}"/>
    <cellStyle name="Normal 7 3 2 2 2 3 3" xfId="2056" xr:uid="{FC3C900C-ED15-4CC1-A068-B2A266C2A8D3}"/>
    <cellStyle name="Normal 7 3 2 2 2 3 4" xfId="2057" xr:uid="{0480DA44-5E62-4ED9-A00A-7C67FB9F5F10}"/>
    <cellStyle name="Normal 7 3 2 2 2 4" xfId="2058" xr:uid="{494B20DA-9EBD-4690-B78A-AF1A1C97C512}"/>
    <cellStyle name="Normal 7 3 2 2 2 5" xfId="2059" xr:uid="{62E0391B-D0D6-4490-8101-486407C33701}"/>
    <cellStyle name="Normal 7 3 2 2 2 6" xfId="2060" xr:uid="{AF173272-6DDF-476A-914C-66D16757CC6B}"/>
    <cellStyle name="Normal 7 3 2 2 3" xfId="2061" xr:uid="{E7C308D9-8ACA-49E6-96B1-6E6723A737FC}"/>
    <cellStyle name="Normal 7 3 2 2 3 2" xfId="2062" xr:uid="{6BBFAF47-1D9E-42E1-B8D3-CA18C09037E2}"/>
    <cellStyle name="Normal 7 3 2 2 3 2 2" xfId="2063" xr:uid="{692643A5-2D85-432C-96C9-227F207052D3}"/>
    <cellStyle name="Normal 7 3 2 2 3 2 3" xfId="2064" xr:uid="{25272220-A7B4-488B-BD75-A20210FEC897}"/>
    <cellStyle name="Normal 7 3 2 2 3 2 4" xfId="2065" xr:uid="{79F751F4-2AA9-4FAB-BA50-0DE821F40205}"/>
    <cellStyle name="Normal 7 3 2 2 3 3" xfId="2066" xr:uid="{7357F47F-80F0-4D83-8EB2-5CB0F1F2B3B4}"/>
    <cellStyle name="Normal 7 3 2 2 3 4" xfId="2067" xr:uid="{15274ADA-B3B8-457A-B4F3-5EEC3F3FCB15}"/>
    <cellStyle name="Normal 7 3 2 2 3 5" xfId="2068" xr:uid="{EF6518C6-3F87-437E-91EA-6C3B40C35092}"/>
    <cellStyle name="Normal 7 3 2 2 4" xfId="2069" xr:uid="{A525E3F6-5D42-467E-93A3-48B9941FA95A}"/>
    <cellStyle name="Normal 7 3 2 2 4 2" xfId="2070" xr:uid="{B13DE9D9-116B-4B7D-9EEF-BAC22CD0A3C3}"/>
    <cellStyle name="Normal 7 3 2 2 4 3" xfId="2071" xr:uid="{7B772A5C-B073-4EC6-9A3E-D10BE4CCC723}"/>
    <cellStyle name="Normal 7 3 2 2 4 4" xfId="2072" xr:uid="{E09FC39E-D315-4F8B-93CC-93CA2741358E}"/>
    <cellStyle name="Normal 7 3 2 2 5" xfId="2073" xr:uid="{00A284C3-7AFE-45B6-99D8-E7C28F60ADEF}"/>
    <cellStyle name="Normal 7 3 2 2 5 2" xfId="2074" xr:uid="{67D63B78-ED0F-4C0B-BC6A-0BC17F437F34}"/>
    <cellStyle name="Normal 7 3 2 2 5 3" xfId="2075" xr:uid="{80BD9D33-EBC9-4A78-A7D0-826ED3D99817}"/>
    <cellStyle name="Normal 7 3 2 2 5 4" xfId="2076" xr:uid="{25E55E8C-FDD7-4B47-BE32-6BFA89024D1D}"/>
    <cellStyle name="Normal 7 3 2 2 6" xfId="2077" xr:uid="{AFD0E7E5-1A89-4024-AC6B-02501D3D10C2}"/>
    <cellStyle name="Normal 7 3 2 2 7" xfId="2078" xr:uid="{BAA02C70-3789-4A02-B19F-62C744CF9A6B}"/>
    <cellStyle name="Normal 7 3 2 2 8" xfId="2079" xr:uid="{EB72C569-691C-450C-A5E5-9D7E12C39D14}"/>
    <cellStyle name="Normal 7 3 2 3" xfId="2080" xr:uid="{ED1A7009-87DE-4ED0-B145-09AE599DFAC0}"/>
    <cellStyle name="Normal 7 3 2 3 2" xfId="2081" xr:uid="{F2CC66D2-DEB0-4116-8B5A-96F4CC0B781D}"/>
    <cellStyle name="Normal 7 3 2 3 2 2" xfId="2082" xr:uid="{5226D985-BCA4-48F2-AED1-416BE2A73F60}"/>
    <cellStyle name="Normal 7 3 2 3 2 2 2" xfId="4081" xr:uid="{A883EFF8-50AE-4C33-B09A-89394AEC9572}"/>
    <cellStyle name="Normal 7 3 2 3 2 2 2 2" xfId="4082" xr:uid="{AEE1B2CB-6AAB-4C64-A9A8-76A13676C899}"/>
    <cellStyle name="Normal 7 3 2 3 2 2 3" xfId="4083" xr:uid="{908F601B-EA55-4E2A-A240-87C1E2DD77FD}"/>
    <cellStyle name="Normal 7 3 2 3 2 3" xfId="2083" xr:uid="{93839B6A-0B41-48C5-894A-8B2E9AEE0FA9}"/>
    <cellStyle name="Normal 7 3 2 3 2 3 2" xfId="4084" xr:uid="{425781AF-3C40-4A84-9751-8ADDD0BC7D08}"/>
    <cellStyle name="Normal 7 3 2 3 2 4" xfId="2084" xr:uid="{F7D6CA52-A0FF-4B58-BCBB-79A83D78B162}"/>
    <cellStyle name="Normal 7 3 2 3 3" xfId="2085" xr:uid="{5B4026A3-52EA-441C-83F8-7DA58BE74A82}"/>
    <cellStyle name="Normal 7 3 2 3 3 2" xfId="2086" xr:uid="{5C916CA7-8819-40EF-A8C8-DD26656924B1}"/>
    <cellStyle name="Normal 7 3 2 3 3 2 2" xfId="4085" xr:uid="{927C655F-D7C2-460C-BC4E-A3807EA5D252}"/>
    <cellStyle name="Normal 7 3 2 3 3 3" xfId="2087" xr:uid="{6B678937-299A-4186-85CF-8911E9809A75}"/>
    <cellStyle name="Normal 7 3 2 3 3 4" xfId="2088" xr:uid="{8F0F1FCC-A468-4112-9911-5E54CF76EEE7}"/>
    <cellStyle name="Normal 7 3 2 3 4" xfId="2089" xr:uid="{63F278A7-AD96-42A1-BD1E-8ECAEE84894A}"/>
    <cellStyle name="Normal 7 3 2 3 4 2" xfId="4086" xr:uid="{8CA96D0C-474D-4696-96BB-AA7BC419A0E0}"/>
    <cellStyle name="Normal 7 3 2 3 5" xfId="2090" xr:uid="{BF9F2710-E32F-48B7-B42D-CFC3D0FC74AC}"/>
    <cellStyle name="Normal 7 3 2 3 6" xfId="2091" xr:uid="{1C0D0D60-5DB2-45F2-B7C6-3EA0AD5A0B18}"/>
    <cellStyle name="Normal 7 3 2 4" xfId="2092" xr:uid="{D5C686BE-7826-4CAD-B140-2F58D7689D85}"/>
    <cellStyle name="Normal 7 3 2 4 2" xfId="2093" xr:uid="{06FA3B78-1F10-4A30-B876-C4322F570E37}"/>
    <cellStyle name="Normal 7 3 2 4 2 2" xfId="2094" xr:uid="{8DBE66E7-9B6B-4AD2-806B-0F0362E7E287}"/>
    <cellStyle name="Normal 7 3 2 4 2 2 2" xfId="4087" xr:uid="{CFCB7CFD-6793-429D-B538-48D9CA72EC36}"/>
    <cellStyle name="Normal 7 3 2 4 2 3" xfId="2095" xr:uid="{DC5D8021-BF81-4C40-AABC-36F745C39D6D}"/>
    <cellStyle name="Normal 7 3 2 4 2 4" xfId="2096" xr:uid="{63CFA0CB-2672-445D-9C51-DABDEDA6E0A9}"/>
    <cellStyle name="Normal 7 3 2 4 3" xfId="2097" xr:uid="{DE81D40A-2741-4359-B8A3-EFB5246E94D9}"/>
    <cellStyle name="Normal 7 3 2 4 3 2" xfId="4088" xr:uid="{ADCFDE9B-9AC5-4F61-9A85-C406C3875E67}"/>
    <cellStyle name="Normal 7 3 2 4 4" xfId="2098" xr:uid="{14B427BF-D48F-4F45-80B3-D79EA862F3D6}"/>
    <cellStyle name="Normal 7 3 2 4 5" xfId="2099" xr:uid="{14856EDC-0AF1-437B-B94A-99B511EA9E2A}"/>
    <cellStyle name="Normal 7 3 2 5" xfId="2100" xr:uid="{10386365-6050-4062-B814-AB73B9070BED}"/>
    <cellStyle name="Normal 7 3 2 5 2" xfId="2101" xr:uid="{60C30616-F104-47FD-A385-078E6A094702}"/>
    <cellStyle name="Normal 7 3 2 5 2 2" xfId="4089" xr:uid="{543BD8E1-CA19-4D00-823A-43D471DF639D}"/>
    <cellStyle name="Normal 7 3 2 5 3" xfId="2102" xr:uid="{92BAC70E-D87E-422D-8BF7-1A006FD9F2D6}"/>
    <cellStyle name="Normal 7 3 2 5 4" xfId="2103" xr:uid="{BCD36D40-AC8F-45B6-ACA8-15CBB25CF0BD}"/>
    <cellStyle name="Normal 7 3 2 6" xfId="2104" xr:uid="{06EF4671-C941-4F11-8441-3E3B00DF471A}"/>
    <cellStyle name="Normal 7 3 2 6 2" xfId="2105" xr:uid="{B74A0CAF-4E5A-412D-90A1-FEA025426082}"/>
    <cellStyle name="Normal 7 3 2 6 3" xfId="2106" xr:uid="{D24326F4-78EC-4FAF-8E32-4273C6E46260}"/>
    <cellStyle name="Normal 7 3 2 6 4" xfId="2107" xr:uid="{56D12020-D57B-4C62-AD0F-F7B6E2B02B36}"/>
    <cellStyle name="Normal 7 3 2 7" xfId="2108" xr:uid="{E920EF03-C0CD-4DDC-B9A8-A1214C89398E}"/>
    <cellStyle name="Normal 7 3 2 8" xfId="2109" xr:uid="{5073BEB4-D78D-4355-9F88-099C660CF846}"/>
    <cellStyle name="Normal 7 3 2 9" xfId="2110" xr:uid="{AB13470E-5ACF-4CCB-B936-546E46FFD4A0}"/>
    <cellStyle name="Normal 7 3 3" xfId="2111" xr:uid="{454D8E7D-53C7-4DD2-8F87-83A6D35D370F}"/>
    <cellStyle name="Normal 7 3 3 2" xfId="2112" xr:uid="{239F20F1-6410-40A6-90AE-431B065E1EE9}"/>
    <cellStyle name="Normal 7 3 3 2 2" xfId="2113" xr:uid="{4563EC95-931C-474C-A26D-DA3D3E93CEA7}"/>
    <cellStyle name="Normal 7 3 3 2 2 2" xfId="2114" xr:uid="{AF4FC338-4D37-4BE6-8259-C1E1AD0E7FF8}"/>
    <cellStyle name="Normal 7 3 3 2 2 2 2" xfId="4090" xr:uid="{5E92EFBE-F6D1-438C-8E31-3BB4DBA24D60}"/>
    <cellStyle name="Normal 7 3 3 2 2 2 2 2" xfId="4655" xr:uid="{E36CF8EF-601A-4E52-882E-8732A6B0A037}"/>
    <cellStyle name="Normal 7 3 3 2 2 2 3" xfId="4656" xr:uid="{2F0BAD36-435E-4D97-AA9D-21DAE697CEB2}"/>
    <cellStyle name="Normal 7 3 3 2 2 3" xfId="2115" xr:uid="{794404EE-0415-4E25-A414-CF14D5509520}"/>
    <cellStyle name="Normal 7 3 3 2 2 3 2" xfId="4657" xr:uid="{B2F9D038-6A9A-43A7-B3B3-1D09E850941E}"/>
    <cellStyle name="Normal 7 3 3 2 2 4" xfId="2116" xr:uid="{5008A72B-9B05-4D38-925F-BC730045EA7C}"/>
    <cellStyle name="Normal 7 3 3 2 3" xfId="2117" xr:uid="{1B2C2803-CA63-433D-80A4-605F238793AF}"/>
    <cellStyle name="Normal 7 3 3 2 3 2" xfId="2118" xr:uid="{12709154-F426-4480-98F7-3F7546020414}"/>
    <cellStyle name="Normal 7 3 3 2 3 2 2" xfId="4658" xr:uid="{5A1AF1A5-F3D4-47C1-9F0E-73B90AFFBC08}"/>
    <cellStyle name="Normal 7 3 3 2 3 3" xfId="2119" xr:uid="{55E42E40-2E8F-4081-807B-ACBCDB6E7792}"/>
    <cellStyle name="Normal 7 3 3 2 3 4" xfId="2120" xr:uid="{CABB7A03-E7EE-40DC-A0C8-67F4152BF965}"/>
    <cellStyle name="Normal 7 3 3 2 4" xfId="2121" xr:uid="{40EFD3D0-0504-4B7C-A24A-6E14ECAC9351}"/>
    <cellStyle name="Normal 7 3 3 2 4 2" xfId="4659" xr:uid="{502E2C71-E7F6-49EC-BBB5-312E8FDB20B8}"/>
    <cellStyle name="Normal 7 3 3 2 5" xfId="2122" xr:uid="{6874BCAE-8D60-422A-91B2-14AB1B7233C6}"/>
    <cellStyle name="Normal 7 3 3 2 6" xfId="2123" xr:uid="{B949ADD0-1BB9-4936-9463-298AD1A4127C}"/>
    <cellStyle name="Normal 7 3 3 3" xfId="2124" xr:uid="{3261AA0F-2FF5-4299-AE2C-99825D7300BD}"/>
    <cellStyle name="Normal 7 3 3 3 2" xfId="2125" xr:uid="{17303266-8080-4E7B-980F-08107C67E39D}"/>
    <cellStyle name="Normal 7 3 3 3 2 2" xfId="2126" xr:uid="{0A854673-1C93-4C58-8352-04A2E72DCA9B}"/>
    <cellStyle name="Normal 7 3 3 3 2 2 2" xfId="4660" xr:uid="{E03EB4E0-4B3D-4FA8-9B62-82E50A9756F4}"/>
    <cellStyle name="Normal 7 3 3 3 2 3" xfId="2127" xr:uid="{9FE7049E-071B-4840-BD59-434040D52EF1}"/>
    <cellStyle name="Normal 7 3 3 3 2 4" xfId="2128" xr:uid="{4C44ABA2-32D6-4819-AE94-3909288C4345}"/>
    <cellStyle name="Normal 7 3 3 3 3" xfId="2129" xr:uid="{436E8240-FD17-444D-A112-8635CBC83680}"/>
    <cellStyle name="Normal 7 3 3 3 3 2" xfId="4661" xr:uid="{223823DB-AFA6-4B82-AC8C-DD1BA5B7C036}"/>
    <cellStyle name="Normal 7 3 3 3 4" xfId="2130" xr:uid="{EEC2F6CF-C8FB-4C01-90AF-C7EFD3128856}"/>
    <cellStyle name="Normal 7 3 3 3 5" xfId="2131" xr:uid="{4EE5B1E2-CC14-4529-A9E7-42E7BDA31C38}"/>
    <cellStyle name="Normal 7 3 3 4" xfId="2132" xr:uid="{E14599EF-2CDB-4F9C-9773-D3716025F336}"/>
    <cellStyle name="Normal 7 3 3 4 2" xfId="2133" xr:uid="{9A4A53AA-DD25-4850-A807-2D311633818F}"/>
    <cellStyle name="Normal 7 3 3 4 2 2" xfId="4662" xr:uid="{646A3B9B-6452-4858-B73C-FD4943EAC34D}"/>
    <cellStyle name="Normal 7 3 3 4 3" xfId="2134" xr:uid="{1B6D7D0D-CF80-4A01-BD6B-EF790E5CEFDB}"/>
    <cellStyle name="Normal 7 3 3 4 4" xfId="2135" xr:uid="{3AFFACB4-55CD-480B-9DAF-446CAFACB707}"/>
    <cellStyle name="Normal 7 3 3 5" xfId="2136" xr:uid="{B805D2CD-D63D-4C3A-B631-5C78F65F751C}"/>
    <cellStyle name="Normal 7 3 3 5 2" xfId="2137" xr:uid="{766C5388-D80C-47D0-8149-2B139F95E719}"/>
    <cellStyle name="Normal 7 3 3 5 3" xfId="2138" xr:uid="{9790A3CD-90BB-4357-8A51-2432CDB4436F}"/>
    <cellStyle name="Normal 7 3 3 5 4" xfId="2139" xr:uid="{BFF6784E-58E1-40FA-9719-82C93661E681}"/>
    <cellStyle name="Normal 7 3 3 6" xfId="2140" xr:uid="{1ADA2BEF-8B3B-466F-92F4-7A238C4B06F2}"/>
    <cellStyle name="Normal 7 3 3 7" xfId="2141" xr:uid="{E4F82449-D617-406C-B5E7-9902FC30268C}"/>
    <cellStyle name="Normal 7 3 3 8" xfId="2142" xr:uid="{DA197A89-FBC5-4190-A15D-1970CCEC4725}"/>
    <cellStyle name="Normal 7 3 4" xfId="2143" xr:uid="{1DA45658-5EE9-40F8-8568-4A8E048B1748}"/>
    <cellStyle name="Normal 7 3 4 2" xfId="2144" xr:uid="{4A2B7DB9-FEF1-445F-AEC2-F6FCDE62673A}"/>
    <cellStyle name="Normal 7 3 4 2 2" xfId="2145" xr:uid="{A3B119A0-A49F-4476-B9F0-4070D12A27A8}"/>
    <cellStyle name="Normal 7 3 4 2 2 2" xfId="2146" xr:uid="{7E7940F8-E1AB-4200-B5B4-02422302ECA4}"/>
    <cellStyle name="Normal 7 3 4 2 2 2 2" xfId="4091" xr:uid="{D398A885-C9DE-45BC-9D40-3209FDAFAB6E}"/>
    <cellStyle name="Normal 7 3 4 2 2 3" xfId="2147" xr:uid="{936848F1-9E7D-4F56-947E-6432F570995D}"/>
    <cellStyle name="Normal 7 3 4 2 2 4" xfId="2148" xr:uid="{6E5199A1-000F-40C9-9E72-CDB306ED028B}"/>
    <cellStyle name="Normal 7 3 4 2 3" xfId="2149" xr:uid="{11B060F5-4711-4651-9223-7BAEF05F159B}"/>
    <cellStyle name="Normal 7 3 4 2 3 2" xfId="4092" xr:uid="{6A8E47FC-179E-48B5-832D-A963231CD784}"/>
    <cellStyle name="Normal 7 3 4 2 4" xfId="2150" xr:uid="{65DEE6CB-DEE1-43CC-807B-43077ED89F3D}"/>
    <cellStyle name="Normal 7 3 4 2 5" xfId="2151" xr:uid="{BCBB9EFF-9503-4F86-90AD-0DF9F2690792}"/>
    <cellStyle name="Normal 7 3 4 3" xfId="2152" xr:uid="{113D7EE4-71C7-409C-AEB2-A6A539A5E270}"/>
    <cellStyle name="Normal 7 3 4 3 2" xfId="2153" xr:uid="{DCE4E34F-ADD0-46CE-A5DC-F2E05FE9BA43}"/>
    <cellStyle name="Normal 7 3 4 3 2 2" xfId="4093" xr:uid="{2FDEE19F-0389-40DA-BF6F-0A47DAFB956F}"/>
    <cellStyle name="Normal 7 3 4 3 3" xfId="2154" xr:uid="{4C7AAF44-B020-4F36-ABA8-90219C6083EB}"/>
    <cellStyle name="Normal 7 3 4 3 4" xfId="2155" xr:uid="{02B561EE-0223-49A7-95FC-8335AD19557E}"/>
    <cellStyle name="Normal 7 3 4 4" xfId="2156" xr:uid="{F79F4DB1-D319-40D4-8920-D1376E4A66D1}"/>
    <cellStyle name="Normal 7 3 4 4 2" xfId="2157" xr:uid="{02A59D8F-F6A2-49D6-B051-11775FC7503F}"/>
    <cellStyle name="Normal 7 3 4 4 3" xfId="2158" xr:uid="{BDAB0DF0-30FF-40D3-BEFC-2F85C94E9646}"/>
    <cellStyle name="Normal 7 3 4 4 4" xfId="2159" xr:uid="{7112E38A-8421-4AD3-BC9E-7BA82AF5E54F}"/>
    <cellStyle name="Normal 7 3 4 5" xfId="2160" xr:uid="{EAB69940-069A-470F-AB78-6C0635384E68}"/>
    <cellStyle name="Normal 7 3 4 6" xfId="2161" xr:uid="{32A887FB-01B5-404B-BAC3-071D52D9CA50}"/>
    <cellStyle name="Normal 7 3 4 7" xfId="2162" xr:uid="{2E1F0655-DEC0-445E-A214-22667042C711}"/>
    <cellStyle name="Normal 7 3 5" xfId="2163" xr:uid="{7861D64D-D53B-4EE2-9B24-21492E90360F}"/>
    <cellStyle name="Normal 7 3 5 2" xfId="2164" xr:uid="{50E622A0-43BB-4AF3-9251-711E3B7CBA26}"/>
    <cellStyle name="Normal 7 3 5 2 2" xfId="2165" xr:uid="{7612F83B-B0FA-4CDF-855A-F52107B90E7E}"/>
    <cellStyle name="Normal 7 3 5 2 2 2" xfId="4094" xr:uid="{20F0FADE-9E02-4050-96FD-10D201BBF1B0}"/>
    <cellStyle name="Normal 7 3 5 2 3" xfId="2166" xr:uid="{21F8F68D-1236-47A2-90E5-BD6284366778}"/>
    <cellStyle name="Normal 7 3 5 2 4" xfId="2167" xr:uid="{88E95BBF-FF24-4064-AA39-5CCC529126B1}"/>
    <cellStyle name="Normal 7 3 5 3" xfId="2168" xr:uid="{1B210984-BACE-403A-A8A5-D68DD2A6F21F}"/>
    <cellStyle name="Normal 7 3 5 3 2" xfId="2169" xr:uid="{F526B2B6-0E3B-475D-B0B5-4C3646356130}"/>
    <cellStyle name="Normal 7 3 5 3 3" xfId="2170" xr:uid="{7833A5EA-59FE-4F70-8F5D-76E6B7339FD7}"/>
    <cellStyle name="Normal 7 3 5 3 4" xfId="2171" xr:uid="{BE80EB3A-4CAE-4315-A828-53ECA7694F27}"/>
    <cellStyle name="Normal 7 3 5 4" xfId="2172" xr:uid="{86064409-72B9-473B-9C9F-3E3FF26941EF}"/>
    <cellStyle name="Normal 7 3 5 5" xfId="2173" xr:uid="{D308A282-1474-4236-A1D7-3705664EF7F2}"/>
    <cellStyle name="Normal 7 3 5 6" xfId="2174" xr:uid="{E6A42CFF-E10A-47C5-B7A6-2A761FC13029}"/>
    <cellStyle name="Normal 7 3 6" xfId="2175" xr:uid="{DCAC49B3-F248-46EC-B82B-B1B7CD805FC9}"/>
    <cellStyle name="Normal 7 3 6 2" xfId="2176" xr:uid="{FF13E848-A5EA-4762-A4B8-1320193040AE}"/>
    <cellStyle name="Normal 7 3 6 2 2" xfId="2177" xr:uid="{CC939310-433E-46BA-B012-406FA4EEAE22}"/>
    <cellStyle name="Normal 7 3 6 2 3" xfId="2178" xr:uid="{31B8EBC5-2AA7-4DAD-B29B-3E7C388DA765}"/>
    <cellStyle name="Normal 7 3 6 2 4" xfId="2179" xr:uid="{D49A23AC-788B-4994-9014-C6FF8896E1FD}"/>
    <cellStyle name="Normal 7 3 6 3" xfId="2180" xr:uid="{316B5E67-B538-43B8-B83A-B5BAAE8C14D7}"/>
    <cellStyle name="Normal 7 3 6 4" xfId="2181" xr:uid="{0DF8FF01-5A0B-466A-BA27-53F2A04FAE62}"/>
    <cellStyle name="Normal 7 3 6 5" xfId="2182" xr:uid="{A309B489-7B57-42F2-A367-8AF489D3A59B}"/>
    <cellStyle name="Normal 7 3 7" xfId="2183" xr:uid="{4D389CA6-6407-476E-9A5F-9AFB6110266E}"/>
    <cellStyle name="Normal 7 3 7 2" xfId="2184" xr:uid="{EE874D97-3A42-41DC-BF0E-AF2A2FA463A5}"/>
    <cellStyle name="Normal 7 3 7 3" xfId="2185" xr:uid="{91A6F8A4-25CD-43C5-871F-EEB0ECCCD4F7}"/>
    <cellStyle name="Normal 7 3 7 4" xfId="2186" xr:uid="{AFF0DACE-C890-473C-9443-5E56BB86AE52}"/>
    <cellStyle name="Normal 7 3 8" xfId="2187" xr:uid="{00667A44-9C8E-46F8-BEA6-A66051C2EE57}"/>
    <cellStyle name="Normal 7 3 8 2" xfId="2188" xr:uid="{694E3A4B-61BB-4929-979F-90E428EE0E23}"/>
    <cellStyle name="Normal 7 3 8 3" xfId="2189" xr:uid="{49C124BF-B325-4CB9-8E46-8EBE42CC5AAC}"/>
    <cellStyle name="Normal 7 3 8 4" xfId="2190" xr:uid="{42B35125-7265-4ADA-9A6C-79D8D9C90CDF}"/>
    <cellStyle name="Normal 7 3 9" xfId="2191" xr:uid="{6B49BAA0-451C-4057-9F30-C033EEDB0AF8}"/>
    <cellStyle name="Normal 7 4" xfId="2192" xr:uid="{2E5D621A-680D-4691-8C69-9B34D8EAC59C}"/>
    <cellStyle name="Normal 7 4 10" xfId="2193" xr:uid="{A235F832-07D4-48E6-9E80-EEDE96E8F563}"/>
    <cellStyle name="Normal 7 4 11" xfId="2194" xr:uid="{0E8DC3D0-19B1-47A5-A038-B8B86DB27981}"/>
    <cellStyle name="Normal 7 4 2" xfId="2195" xr:uid="{7F19F0FF-234C-461B-9D5F-086083F9B2AA}"/>
    <cellStyle name="Normal 7 4 2 2" xfId="2196" xr:uid="{D71B3EBD-A138-422D-B82F-26FB6CD1DACB}"/>
    <cellStyle name="Normal 7 4 2 2 2" xfId="2197" xr:uid="{B33F9846-FA58-447C-A539-3556979605D1}"/>
    <cellStyle name="Normal 7 4 2 2 2 2" xfId="2198" xr:uid="{BD43A743-F219-49AF-BD82-CDE35DFBA40B}"/>
    <cellStyle name="Normal 7 4 2 2 2 2 2" xfId="2199" xr:uid="{08659D76-0648-49C7-8FE3-AB76FDE37DE4}"/>
    <cellStyle name="Normal 7 4 2 2 2 2 3" xfId="2200" xr:uid="{87B016DB-B179-4BB1-8E02-E6332877B561}"/>
    <cellStyle name="Normal 7 4 2 2 2 2 4" xfId="2201" xr:uid="{2B9ACACA-2D15-4855-92C4-0A19C31E3BDE}"/>
    <cellStyle name="Normal 7 4 2 2 2 3" xfId="2202" xr:uid="{9A69CED1-7823-4928-912A-528C8EE10CA3}"/>
    <cellStyle name="Normal 7 4 2 2 2 3 2" xfId="2203" xr:uid="{2BA876C9-1DC4-495D-ACA9-786B493B73FD}"/>
    <cellStyle name="Normal 7 4 2 2 2 3 3" xfId="2204" xr:uid="{7AEED1F1-115E-463F-BF77-4809503DAB0E}"/>
    <cellStyle name="Normal 7 4 2 2 2 3 4" xfId="2205" xr:uid="{DFF54140-C459-445C-A41D-7458277AE5F1}"/>
    <cellStyle name="Normal 7 4 2 2 2 4" xfId="2206" xr:uid="{77712201-805B-472C-9DA8-7FB1ED5A9407}"/>
    <cellStyle name="Normal 7 4 2 2 2 5" xfId="2207" xr:uid="{1CB47801-EFD1-4847-AC46-34BAD6499967}"/>
    <cellStyle name="Normal 7 4 2 2 2 6" xfId="2208" xr:uid="{C2D73AA7-C4AC-4766-B3FA-AC6464B78A95}"/>
    <cellStyle name="Normal 7 4 2 2 3" xfId="2209" xr:uid="{E5735CB1-C958-4EE0-B069-51A05EFB30E9}"/>
    <cellStyle name="Normal 7 4 2 2 3 2" xfId="2210" xr:uid="{87E52E95-2E19-4F07-AD32-D62BC26CA85E}"/>
    <cellStyle name="Normal 7 4 2 2 3 2 2" xfId="2211" xr:uid="{B10DF334-54D9-4BD9-B9C2-8BBB41D7750A}"/>
    <cellStyle name="Normal 7 4 2 2 3 2 3" xfId="2212" xr:uid="{460A8CE2-2E96-46DD-B8A2-97391A6DB314}"/>
    <cellStyle name="Normal 7 4 2 2 3 2 4" xfId="2213" xr:uid="{A437399A-9561-4FDE-8B15-143FF56488FC}"/>
    <cellStyle name="Normal 7 4 2 2 3 3" xfId="2214" xr:uid="{57B15F1F-DA45-47D5-B9F4-E779642BD17D}"/>
    <cellStyle name="Normal 7 4 2 2 3 4" xfId="2215" xr:uid="{C228A663-FE1C-4035-9F4D-5CE327ED28EE}"/>
    <cellStyle name="Normal 7 4 2 2 3 5" xfId="2216" xr:uid="{30B89EE4-6483-40DC-AD5D-79121E2F869E}"/>
    <cellStyle name="Normal 7 4 2 2 4" xfId="2217" xr:uid="{603AC6E3-6C04-4FB2-863D-504DDF27B384}"/>
    <cellStyle name="Normal 7 4 2 2 4 2" xfId="2218" xr:uid="{AD031B41-D85C-4C16-A791-E248C39A4EEE}"/>
    <cellStyle name="Normal 7 4 2 2 4 3" xfId="2219" xr:uid="{DB8AC68E-160D-4F87-8D24-7F7CAF0D9AFC}"/>
    <cellStyle name="Normal 7 4 2 2 4 4" xfId="2220" xr:uid="{5136D02A-682F-44F0-AF73-037F559A11DE}"/>
    <cellStyle name="Normal 7 4 2 2 5" xfId="2221" xr:uid="{3A5D3E08-2CA7-480F-BF5E-E2CF6541C4B2}"/>
    <cellStyle name="Normal 7 4 2 2 5 2" xfId="2222" xr:uid="{F125E39A-C848-4D5A-8AAD-B74ABD5AE879}"/>
    <cellStyle name="Normal 7 4 2 2 5 3" xfId="2223" xr:uid="{5FF23D10-F49B-419C-98AC-F550640CC466}"/>
    <cellStyle name="Normal 7 4 2 2 5 4" xfId="2224" xr:uid="{1013792C-7DDC-488F-A361-97A493888291}"/>
    <cellStyle name="Normal 7 4 2 2 6" xfId="2225" xr:uid="{3CC8E0E4-341A-44A8-9CA2-84C97C300A61}"/>
    <cellStyle name="Normal 7 4 2 2 7" xfId="2226" xr:uid="{E999BFE5-EC17-4B66-9AAD-90718B81FB44}"/>
    <cellStyle name="Normal 7 4 2 2 8" xfId="2227" xr:uid="{CCD589B8-7ABE-4B45-A752-60FCFA383A6D}"/>
    <cellStyle name="Normal 7 4 2 3" xfId="2228" xr:uid="{64B2EB8D-1EA6-4F38-832C-415A8DDF7F8A}"/>
    <cellStyle name="Normal 7 4 2 3 2" xfId="2229" xr:uid="{3390315A-0D69-4620-8856-8A0D16D8BCE0}"/>
    <cellStyle name="Normal 7 4 2 3 2 2" xfId="2230" xr:uid="{8D3B11D7-BE58-405B-8CCD-F10C168036CA}"/>
    <cellStyle name="Normal 7 4 2 3 2 3" xfId="2231" xr:uid="{E880A9D1-7198-4C1E-88B6-F218BA0FA733}"/>
    <cellStyle name="Normal 7 4 2 3 2 4" xfId="2232" xr:uid="{2CB11F8B-4085-427A-8937-8F395B806CC2}"/>
    <cellStyle name="Normal 7 4 2 3 3" xfId="2233" xr:uid="{6D8863D0-494A-4007-85F0-AAD2B4FA8709}"/>
    <cellStyle name="Normal 7 4 2 3 3 2" xfId="2234" xr:uid="{086563B3-7484-4E19-83A1-1B3CA07C45AB}"/>
    <cellStyle name="Normal 7 4 2 3 3 3" xfId="2235" xr:uid="{EA0EF660-3D24-46F5-8556-F55096FA0658}"/>
    <cellStyle name="Normal 7 4 2 3 3 4" xfId="2236" xr:uid="{FEB4BA6D-047F-489C-BE8A-D1E817BCAAF4}"/>
    <cellStyle name="Normal 7 4 2 3 4" xfId="2237" xr:uid="{5508E65C-07D9-4936-BEA1-EC1E5C0CBF63}"/>
    <cellStyle name="Normal 7 4 2 3 5" xfId="2238" xr:uid="{56284D29-F24A-4232-AD31-F12B1894EB68}"/>
    <cellStyle name="Normal 7 4 2 3 6" xfId="2239" xr:uid="{2FE1EBBF-7538-469D-9E9E-85E10DC4E36F}"/>
    <cellStyle name="Normal 7 4 2 4" xfId="2240" xr:uid="{DC67AFFD-1A2A-40C2-A256-BC07665887E0}"/>
    <cellStyle name="Normal 7 4 2 4 2" xfId="2241" xr:uid="{C927416A-6EBF-49DB-8D4A-0F9720EE730E}"/>
    <cellStyle name="Normal 7 4 2 4 2 2" xfId="2242" xr:uid="{028EB93C-9240-4F1E-8AC8-8E5741182829}"/>
    <cellStyle name="Normal 7 4 2 4 2 3" xfId="2243" xr:uid="{B090FA8B-8406-4896-B948-89C9F957C95F}"/>
    <cellStyle name="Normal 7 4 2 4 2 4" xfId="2244" xr:uid="{758D0679-D1AD-4EED-8CB8-125905A7F0B5}"/>
    <cellStyle name="Normal 7 4 2 4 3" xfId="2245" xr:uid="{A2EC0CF8-7C9A-4207-AF8F-61A799BFCFB2}"/>
    <cellStyle name="Normal 7 4 2 4 4" xfId="2246" xr:uid="{3D69D6A3-4824-445A-ACAA-FBA54D2F8A21}"/>
    <cellStyle name="Normal 7 4 2 4 5" xfId="2247" xr:uid="{4CBA6736-DB31-4000-8993-C73960859A81}"/>
    <cellStyle name="Normal 7 4 2 5" xfId="2248" xr:uid="{5013C529-61DE-4CE0-83E8-036FB79DC982}"/>
    <cellStyle name="Normal 7 4 2 5 2" xfId="2249" xr:uid="{780D0754-B46B-4112-81D0-0DDBB83CBD08}"/>
    <cellStyle name="Normal 7 4 2 5 3" xfId="2250" xr:uid="{27659458-562B-4E44-9D5C-0376DC158F11}"/>
    <cellStyle name="Normal 7 4 2 5 4" xfId="2251" xr:uid="{92485215-25E6-40B0-8EEB-A369701209EC}"/>
    <cellStyle name="Normal 7 4 2 6" xfId="2252" xr:uid="{FE78F85B-9464-4E1C-93E3-41978B726432}"/>
    <cellStyle name="Normal 7 4 2 6 2" xfId="2253" xr:uid="{7C196772-5A51-44CA-80D3-4107218A4120}"/>
    <cellStyle name="Normal 7 4 2 6 3" xfId="2254" xr:uid="{FAEB7DE6-10F0-4222-A8B9-227CA377C9E4}"/>
    <cellStyle name="Normal 7 4 2 6 4" xfId="2255" xr:uid="{D3623907-2FD6-4363-98E3-5FA4C1F3798F}"/>
    <cellStyle name="Normal 7 4 2 7" xfId="2256" xr:uid="{6C5F85B5-DDB6-4AC4-93B3-BAFB5FAFC071}"/>
    <cellStyle name="Normal 7 4 2 8" xfId="2257" xr:uid="{5DEC55E8-6DEB-41AE-840F-033C06DFF4FC}"/>
    <cellStyle name="Normal 7 4 2 9" xfId="2258" xr:uid="{49B18BE8-B8A2-40FD-8E8D-CFC52F6BA378}"/>
    <cellStyle name="Normal 7 4 3" xfId="2259" xr:uid="{C85C3FA7-FC04-4160-8DE4-13528F41E2CE}"/>
    <cellStyle name="Normal 7 4 3 2" xfId="2260" xr:uid="{97992A77-6796-4559-A6D3-500F27B9F004}"/>
    <cellStyle name="Normal 7 4 3 2 2" xfId="2261" xr:uid="{144B1ADF-6E45-4199-A344-B766950073F4}"/>
    <cellStyle name="Normal 7 4 3 2 2 2" xfId="2262" xr:uid="{A413CC26-88AF-4603-8442-3E5926AB6CE4}"/>
    <cellStyle name="Normal 7 4 3 2 2 2 2" xfId="4095" xr:uid="{C5FFE7D7-C0DB-4BA1-AEAF-CB35911985C4}"/>
    <cellStyle name="Normal 7 4 3 2 2 3" xfId="2263" xr:uid="{7F806FB6-641F-414E-9BA6-F133B7A73FD2}"/>
    <cellStyle name="Normal 7 4 3 2 2 4" xfId="2264" xr:uid="{2765B66B-FC37-4809-A085-72F9E07ACDF9}"/>
    <cellStyle name="Normal 7 4 3 2 3" xfId="2265" xr:uid="{A530325C-6CFF-40AE-93B2-3E548F79CE69}"/>
    <cellStyle name="Normal 7 4 3 2 3 2" xfId="2266" xr:uid="{856A20D5-A91A-4050-AA54-E0A07FA061ED}"/>
    <cellStyle name="Normal 7 4 3 2 3 3" xfId="2267" xr:uid="{680C3759-D12A-45A1-B10E-5DFE86E97D6A}"/>
    <cellStyle name="Normal 7 4 3 2 3 4" xfId="2268" xr:uid="{9C76394D-2C7E-42DB-A57A-640D0D7A2FAD}"/>
    <cellStyle name="Normal 7 4 3 2 4" xfId="2269" xr:uid="{696E96B7-C2E0-4BCD-B629-15026AD7DB20}"/>
    <cellStyle name="Normal 7 4 3 2 5" xfId="2270" xr:uid="{ACECA9A8-6822-40D7-B83B-93AF85042C4E}"/>
    <cellStyle name="Normal 7 4 3 2 6" xfId="2271" xr:uid="{1D4E8A8D-E5D4-49EF-ADDE-D77A7E831BBC}"/>
    <cellStyle name="Normal 7 4 3 3" xfId="2272" xr:uid="{432FA2D2-3EF8-4AFF-B0AC-2B812CC4CE54}"/>
    <cellStyle name="Normal 7 4 3 3 2" xfId="2273" xr:uid="{A7680363-C12C-4181-9431-48B2A6DBD430}"/>
    <cellStyle name="Normal 7 4 3 3 2 2" xfId="2274" xr:uid="{970D5B7D-65EE-4ABE-BB05-18DAF66D8403}"/>
    <cellStyle name="Normal 7 4 3 3 2 3" xfId="2275" xr:uid="{B103DA3F-61BF-41F1-9E7C-2D9D82510927}"/>
    <cellStyle name="Normal 7 4 3 3 2 4" xfId="2276" xr:uid="{7B9AB75A-AA26-4E6F-8ECF-982001F4B791}"/>
    <cellStyle name="Normal 7 4 3 3 3" xfId="2277" xr:uid="{0CE1DCB7-C465-4B72-8776-E277BFAF9837}"/>
    <cellStyle name="Normal 7 4 3 3 4" xfId="2278" xr:uid="{B45C59F0-48EE-491D-BED6-F1B09D6B8E3A}"/>
    <cellStyle name="Normal 7 4 3 3 5" xfId="2279" xr:uid="{8CA14E14-3F3A-4A86-B574-301D5BB604E4}"/>
    <cellStyle name="Normal 7 4 3 4" xfId="2280" xr:uid="{001A4658-0F69-48CF-9A89-8C3BF0B00360}"/>
    <cellStyle name="Normal 7 4 3 4 2" xfId="2281" xr:uid="{E34EA0C9-F183-48DA-AC9C-2B9AD53B9C99}"/>
    <cellStyle name="Normal 7 4 3 4 3" xfId="2282" xr:uid="{53996F18-14B1-4B0F-B868-7C89EB6BD518}"/>
    <cellStyle name="Normal 7 4 3 4 4" xfId="2283" xr:uid="{B97897A3-BA54-45A4-A21B-FAB308DD68DC}"/>
    <cellStyle name="Normal 7 4 3 5" xfId="2284" xr:uid="{15D8BE0F-5A6F-4DDE-83C2-E3C3E432B066}"/>
    <cellStyle name="Normal 7 4 3 5 2" xfId="2285" xr:uid="{D7E05AC8-CAE8-43DA-BFE9-36B3FDBFFB51}"/>
    <cellStyle name="Normal 7 4 3 5 3" xfId="2286" xr:uid="{BD3FA63D-23A4-4926-9CA0-2F23037F9673}"/>
    <cellStyle name="Normal 7 4 3 5 4" xfId="2287" xr:uid="{BCE1069E-9CC6-4295-BA54-079F75BC13A7}"/>
    <cellStyle name="Normal 7 4 3 6" xfId="2288" xr:uid="{DA22E230-1D14-44B6-B3F2-E92368FE7075}"/>
    <cellStyle name="Normal 7 4 3 7" xfId="2289" xr:uid="{8CF7C949-8DC1-45EB-AE83-D759DCB90044}"/>
    <cellStyle name="Normal 7 4 3 8" xfId="2290" xr:uid="{F7F1E619-16E3-4468-A4EA-2659F9C67D40}"/>
    <cellStyle name="Normal 7 4 4" xfId="2291" xr:uid="{E91217BA-0B16-41FB-ABB1-A218081547F5}"/>
    <cellStyle name="Normal 7 4 4 2" xfId="2292" xr:uid="{612E9AB2-B9E0-4A6A-A3FD-C6D9CE38A6D3}"/>
    <cellStyle name="Normal 7 4 4 2 2" xfId="2293" xr:uid="{39682194-3757-43A6-AA76-CD9902A7DF68}"/>
    <cellStyle name="Normal 7 4 4 2 2 2" xfId="2294" xr:uid="{9B680535-7EA8-4CA4-8E57-584B569B8D50}"/>
    <cellStyle name="Normal 7 4 4 2 2 3" xfId="2295" xr:uid="{84ECA2C5-FD8B-48AE-826C-DE89B88B7640}"/>
    <cellStyle name="Normal 7 4 4 2 2 4" xfId="2296" xr:uid="{E90CDECD-08B6-469F-9B6A-AE8AC0458E8E}"/>
    <cellStyle name="Normal 7 4 4 2 3" xfId="2297" xr:uid="{5F4C506A-9446-4EB2-9A9E-A404A58F7AA2}"/>
    <cellStyle name="Normal 7 4 4 2 4" xfId="2298" xr:uid="{37234F61-9805-40A8-B885-42C6146435EC}"/>
    <cellStyle name="Normal 7 4 4 2 5" xfId="2299" xr:uid="{F4B28543-8CC7-4F1A-A53F-1DC2C2400376}"/>
    <cellStyle name="Normal 7 4 4 3" xfId="2300" xr:uid="{1B0D3661-831F-46F9-8D52-C284E162BCBC}"/>
    <cellStyle name="Normal 7 4 4 3 2" xfId="2301" xr:uid="{4BB932E5-8553-4A0B-90A4-3FEAC128149E}"/>
    <cellStyle name="Normal 7 4 4 3 3" xfId="2302" xr:uid="{5173FC80-6B58-4D83-925C-3A5AD1AFE40B}"/>
    <cellStyle name="Normal 7 4 4 3 4" xfId="2303" xr:uid="{DB7EF2FA-9558-4919-A567-34C9C553F8FB}"/>
    <cellStyle name="Normal 7 4 4 4" xfId="2304" xr:uid="{CA90596C-F599-4A62-B7BF-028E43DBB0B7}"/>
    <cellStyle name="Normal 7 4 4 4 2" xfId="2305" xr:uid="{3C180AE4-9449-4DAB-AC96-62DF61513F63}"/>
    <cellStyle name="Normal 7 4 4 4 3" xfId="2306" xr:uid="{4E37A57F-B2C1-46D3-BCB8-FC75FB33FD69}"/>
    <cellStyle name="Normal 7 4 4 4 4" xfId="2307" xr:uid="{B05CD6FF-3031-46F4-A362-5353FF581DCB}"/>
    <cellStyle name="Normal 7 4 4 5" xfId="2308" xr:uid="{6A554E5E-33B7-460A-BB81-3EEB6DDC3753}"/>
    <cellStyle name="Normal 7 4 4 6" xfId="2309" xr:uid="{FBD48A36-A057-4EC2-ADEE-59E9B8FEB35D}"/>
    <cellStyle name="Normal 7 4 4 7" xfId="2310" xr:uid="{639561CE-8019-49E3-A32A-C3EA5F238C2D}"/>
    <cellStyle name="Normal 7 4 5" xfId="2311" xr:uid="{E0820D85-BDA1-48C8-8A5F-187929D77AE7}"/>
    <cellStyle name="Normal 7 4 5 2" xfId="2312" xr:uid="{06635461-E182-4532-A635-AA0EDB0779E0}"/>
    <cellStyle name="Normal 7 4 5 2 2" xfId="2313" xr:uid="{D55CEA2D-8F65-4F72-97C5-3D9D27D051DB}"/>
    <cellStyle name="Normal 7 4 5 2 3" xfId="2314" xr:uid="{1153D04A-EEA3-463F-9E62-39D776F617AC}"/>
    <cellStyle name="Normal 7 4 5 2 4" xfId="2315" xr:uid="{CCC5CC59-29C2-4EC5-9AD2-0BAA1AAC18C4}"/>
    <cellStyle name="Normal 7 4 5 3" xfId="2316" xr:uid="{5A9332FD-C3A8-4AA9-AB4E-F69BF4015D10}"/>
    <cellStyle name="Normal 7 4 5 3 2" xfId="2317" xr:uid="{89BCE7CF-1B94-495E-94C1-E2316BD4221F}"/>
    <cellStyle name="Normal 7 4 5 3 3" xfId="2318" xr:uid="{1D574B6D-C341-46DB-92AF-AA2489694BB2}"/>
    <cellStyle name="Normal 7 4 5 3 4" xfId="2319" xr:uid="{62A047A1-1F43-4ECE-9849-5F27E6F92C51}"/>
    <cellStyle name="Normal 7 4 5 4" xfId="2320" xr:uid="{EA00E784-9A75-456B-8373-B20F69D6EF18}"/>
    <cellStyle name="Normal 7 4 5 5" xfId="2321" xr:uid="{F22744D1-316D-46B2-A74C-68C955A9A9DE}"/>
    <cellStyle name="Normal 7 4 5 6" xfId="2322" xr:uid="{71781731-646F-4A33-8F62-9056F70A7C82}"/>
    <cellStyle name="Normal 7 4 6" xfId="2323" xr:uid="{7ADB66BE-DC19-44AF-B2B9-D7EA484D66FC}"/>
    <cellStyle name="Normal 7 4 6 2" xfId="2324" xr:uid="{0214ED4D-3394-48C4-988C-D2CDE5B80922}"/>
    <cellStyle name="Normal 7 4 6 2 2" xfId="2325" xr:uid="{5CC25E52-0F57-4649-8691-8AB977ECC9B7}"/>
    <cellStyle name="Normal 7 4 6 2 3" xfId="2326" xr:uid="{EE08F94F-E044-4C59-A97E-BFFA8C4FCBF5}"/>
    <cellStyle name="Normal 7 4 6 2 4" xfId="2327" xr:uid="{B7CA7092-AA33-4412-B408-E6A13782F9E9}"/>
    <cellStyle name="Normal 7 4 6 3" xfId="2328" xr:uid="{6C9FD06C-6233-46FF-96AE-3BCB24E490E8}"/>
    <cellStyle name="Normal 7 4 6 4" xfId="2329" xr:uid="{9560B673-9B16-4C63-B435-DA08A0612798}"/>
    <cellStyle name="Normal 7 4 6 5" xfId="2330" xr:uid="{F1FD7368-ADC9-4253-A3B2-E27CB3DA01F8}"/>
    <cellStyle name="Normal 7 4 7" xfId="2331" xr:uid="{ED304073-0630-450C-8F27-A94218E09F00}"/>
    <cellStyle name="Normal 7 4 7 2" xfId="2332" xr:uid="{EA0AA654-1224-43BF-B69D-C59B2FD1DB0D}"/>
    <cellStyle name="Normal 7 4 7 3" xfId="2333" xr:uid="{8CE4499D-2C7C-4D5F-AC11-BDC67B1E0C77}"/>
    <cellStyle name="Normal 7 4 7 4" xfId="2334" xr:uid="{B7F422A9-450A-45B3-A787-853AF1867023}"/>
    <cellStyle name="Normal 7 4 8" xfId="2335" xr:uid="{E0FBEA38-15B4-4B5F-A136-3184546C6A51}"/>
    <cellStyle name="Normal 7 4 8 2" xfId="2336" xr:uid="{9CA8D86F-0B1B-487C-9E95-915E365BC9F0}"/>
    <cellStyle name="Normal 7 4 8 3" xfId="2337" xr:uid="{8DCF955A-A637-473B-8013-88FC0BBB6B15}"/>
    <cellStyle name="Normal 7 4 8 4" xfId="2338" xr:uid="{34762387-4C2A-4015-93E6-8608B1829122}"/>
    <cellStyle name="Normal 7 4 9" xfId="2339" xr:uid="{903E2B89-ECA7-445A-A224-C5883868638B}"/>
    <cellStyle name="Normal 7 5" xfId="2340" xr:uid="{CC10893C-7401-4904-B43E-F2D3B3D800F9}"/>
    <cellStyle name="Normal 7 5 2" xfId="2341" xr:uid="{101A372B-A77C-4110-A10F-C3F51C667B9A}"/>
    <cellStyle name="Normal 7 5 2 2" xfId="2342" xr:uid="{7B95FB65-078C-426C-A964-AF2D139CB29D}"/>
    <cellStyle name="Normal 7 5 2 2 2" xfId="2343" xr:uid="{9FE52B8B-5A4E-402A-A4AE-1E280749ADD1}"/>
    <cellStyle name="Normal 7 5 2 2 2 2" xfId="2344" xr:uid="{EA258AD1-AEEB-4632-9620-F9FBF9842F3F}"/>
    <cellStyle name="Normal 7 5 2 2 2 3" xfId="2345" xr:uid="{A5EB8660-CE9A-4ECB-A8B3-98AD281639F7}"/>
    <cellStyle name="Normal 7 5 2 2 2 4" xfId="2346" xr:uid="{27AC7FE4-2CB4-42AA-8067-66EF5D1B5E03}"/>
    <cellStyle name="Normal 7 5 2 2 3" xfId="2347" xr:uid="{60841B15-F039-4937-B989-0CF2C13570E6}"/>
    <cellStyle name="Normal 7 5 2 2 3 2" xfId="2348" xr:uid="{34DF5B8E-D651-4022-B4FC-394DC531449E}"/>
    <cellStyle name="Normal 7 5 2 2 3 3" xfId="2349" xr:uid="{7F89E275-6B81-4318-8D3A-F51880AB01E9}"/>
    <cellStyle name="Normal 7 5 2 2 3 4" xfId="2350" xr:uid="{5276D67B-FB10-4101-B7F2-0D7F8C4A9AFB}"/>
    <cellStyle name="Normal 7 5 2 2 4" xfId="2351" xr:uid="{74AFD186-D753-4E6B-B3E9-17E264C4CE16}"/>
    <cellStyle name="Normal 7 5 2 2 5" xfId="2352" xr:uid="{99CDB000-BAD8-465B-B8B8-B2435F3C2E28}"/>
    <cellStyle name="Normal 7 5 2 2 6" xfId="2353" xr:uid="{CE312016-F76A-4D54-A802-A182FAA02E11}"/>
    <cellStyle name="Normal 7 5 2 3" xfId="2354" xr:uid="{6DFC5397-2063-4F7E-94C1-E193E02380AB}"/>
    <cellStyle name="Normal 7 5 2 3 2" xfId="2355" xr:uid="{2A8B94F9-543F-46A0-A229-5AC9EBD8ECD5}"/>
    <cellStyle name="Normal 7 5 2 3 2 2" xfId="2356" xr:uid="{4F2BA2F6-D7EB-4223-97B1-1A17A54DA85F}"/>
    <cellStyle name="Normal 7 5 2 3 2 3" xfId="2357" xr:uid="{46CBC32F-21AC-48AF-9973-675B02324A0C}"/>
    <cellStyle name="Normal 7 5 2 3 2 4" xfId="2358" xr:uid="{460B3587-4202-49B0-A624-BFFFC3BE9701}"/>
    <cellStyle name="Normal 7 5 2 3 3" xfId="2359" xr:uid="{3A51EEF0-E215-4E6F-A57C-9E65C36753E5}"/>
    <cellStyle name="Normal 7 5 2 3 4" xfId="2360" xr:uid="{C8EE0789-BA80-4056-941F-2145CD4CB194}"/>
    <cellStyle name="Normal 7 5 2 3 5" xfId="2361" xr:uid="{1E5A6016-ED04-4790-967A-049F980DA392}"/>
    <cellStyle name="Normal 7 5 2 4" xfId="2362" xr:uid="{A2D58CCC-7524-42F1-917B-A09950B7FCAD}"/>
    <cellStyle name="Normal 7 5 2 4 2" xfId="2363" xr:uid="{95951E6A-4C7E-494E-BBE2-3D7169CFA953}"/>
    <cellStyle name="Normal 7 5 2 4 3" xfId="2364" xr:uid="{BC7A8BFA-8C7F-4620-9355-09B6FE463488}"/>
    <cellStyle name="Normal 7 5 2 4 4" xfId="2365" xr:uid="{7E90BF9C-48B2-450A-87B7-9F68C3CF3867}"/>
    <cellStyle name="Normal 7 5 2 5" xfId="2366" xr:uid="{A1300631-479E-4FA0-91FF-88B472F77A9D}"/>
    <cellStyle name="Normal 7 5 2 5 2" xfId="2367" xr:uid="{958CA4E5-98CD-411B-ABAB-4589319959BE}"/>
    <cellStyle name="Normal 7 5 2 5 3" xfId="2368" xr:uid="{71CD2B3E-8E41-4C64-9DC2-3EB2F46E2A5B}"/>
    <cellStyle name="Normal 7 5 2 5 4" xfId="2369" xr:uid="{03DF1916-19F0-4F79-BFEA-FB4E6FD4AED9}"/>
    <cellStyle name="Normal 7 5 2 6" xfId="2370" xr:uid="{9F99E3DD-554B-4A29-8D1C-FCA747CF5850}"/>
    <cellStyle name="Normal 7 5 2 7" xfId="2371" xr:uid="{E2F7EE26-8C8D-41AB-853D-7C726E706F3B}"/>
    <cellStyle name="Normal 7 5 2 8" xfId="2372" xr:uid="{B6F9EE7B-0887-47F3-834E-40F394C8F4F3}"/>
    <cellStyle name="Normal 7 5 3" xfId="2373" xr:uid="{95C55F9C-40BA-4731-83E0-8134E268118F}"/>
    <cellStyle name="Normal 7 5 3 2" xfId="2374" xr:uid="{DDF4B44A-41BA-4A63-A34E-81CB9391DCA7}"/>
    <cellStyle name="Normal 7 5 3 2 2" xfId="2375" xr:uid="{827BD0A8-9312-4502-8141-5FB5628D502F}"/>
    <cellStyle name="Normal 7 5 3 2 3" xfId="2376" xr:uid="{D32F827E-9229-4AD8-8E89-F268EEBB175E}"/>
    <cellStyle name="Normal 7 5 3 2 4" xfId="2377" xr:uid="{6D55EFD3-E766-40D2-BC97-0BE6B9B1E4E8}"/>
    <cellStyle name="Normal 7 5 3 3" xfId="2378" xr:uid="{8EFDDEEB-6C92-4AB1-B6D3-6D3CE07D495D}"/>
    <cellStyle name="Normal 7 5 3 3 2" xfId="2379" xr:uid="{B4FAA7BB-DE65-4C5B-B597-44BEAF807A69}"/>
    <cellStyle name="Normal 7 5 3 3 3" xfId="2380" xr:uid="{C36BAB0A-E432-4F28-9898-9E7889BFAB7E}"/>
    <cellStyle name="Normal 7 5 3 3 4" xfId="2381" xr:uid="{7EC2CBE1-636F-4B6F-BFC5-51F392F0BFCF}"/>
    <cellStyle name="Normal 7 5 3 4" xfId="2382" xr:uid="{01C15D6C-9684-4B3D-A620-856ACBC52C35}"/>
    <cellStyle name="Normal 7 5 3 5" xfId="2383" xr:uid="{32AA68D3-2039-48D2-A81B-224E5D2C0F83}"/>
    <cellStyle name="Normal 7 5 3 6" xfId="2384" xr:uid="{2C0D16B6-34EF-49BA-AB92-0C6296EDEFE9}"/>
    <cellStyle name="Normal 7 5 4" xfId="2385" xr:uid="{76A639AF-D02F-4477-A4D6-5BAA37FEC047}"/>
    <cellStyle name="Normal 7 5 4 2" xfId="2386" xr:uid="{EF137CF0-C21A-40A7-B242-2E853CDEA46F}"/>
    <cellStyle name="Normal 7 5 4 2 2" xfId="2387" xr:uid="{D06B7E96-AD9B-45E2-9395-85031A10FBCA}"/>
    <cellStyle name="Normal 7 5 4 2 3" xfId="2388" xr:uid="{7A288CD8-EA03-4AD0-B7D6-11C6A6C2164B}"/>
    <cellStyle name="Normal 7 5 4 2 4" xfId="2389" xr:uid="{DF11907F-B259-4B7F-9825-7AF7E61B604B}"/>
    <cellStyle name="Normal 7 5 4 3" xfId="2390" xr:uid="{35FC5FD4-7042-4A55-9118-0CD9190FBCE9}"/>
    <cellStyle name="Normal 7 5 4 4" xfId="2391" xr:uid="{B7FD3D05-209D-4548-AE22-EC5273E18D69}"/>
    <cellStyle name="Normal 7 5 4 5" xfId="2392" xr:uid="{50299DFF-9D57-4BC8-A5AA-91CA54735B73}"/>
    <cellStyle name="Normal 7 5 5" xfId="2393" xr:uid="{63E85D19-7EB4-4054-817A-04A115A7FF3E}"/>
    <cellStyle name="Normal 7 5 5 2" xfId="2394" xr:uid="{F9B1B33A-BE94-4ADA-AF84-406FB498C3DD}"/>
    <cellStyle name="Normal 7 5 5 3" xfId="2395" xr:uid="{3CC32F10-C85B-49D3-810D-868F2D11E6AC}"/>
    <cellStyle name="Normal 7 5 5 4" xfId="2396" xr:uid="{4D60F172-966B-423D-99CB-4359A6942660}"/>
    <cellStyle name="Normal 7 5 6" xfId="2397" xr:uid="{3B349E14-8DDD-4802-8359-16D5764EFB82}"/>
    <cellStyle name="Normal 7 5 6 2" xfId="2398" xr:uid="{9CCEAEF1-A92F-4C29-985D-4498E900CBB9}"/>
    <cellStyle name="Normal 7 5 6 3" xfId="2399" xr:uid="{2FBF0FA3-36A9-4762-9DA4-1F0960D9F322}"/>
    <cellStyle name="Normal 7 5 6 4" xfId="2400" xr:uid="{1B1E09DA-9EB4-44F3-9AF2-BF0732C1AC38}"/>
    <cellStyle name="Normal 7 5 7" xfId="2401" xr:uid="{A4F0C1C8-1B27-46D0-8E7C-91D95A389C49}"/>
    <cellStyle name="Normal 7 5 8" xfId="2402" xr:uid="{5A478F63-CC9B-482A-A8CF-7603F99A83B6}"/>
    <cellStyle name="Normal 7 5 9" xfId="2403" xr:uid="{ACE404BB-AEF0-4CA1-9A5A-885363D437F0}"/>
    <cellStyle name="Normal 7 6" xfId="2404" xr:uid="{7482D34F-4A34-4DB2-8B55-D68E5440DBE9}"/>
    <cellStyle name="Normal 7 6 2" xfId="2405" xr:uid="{5165CDD4-FDD3-401B-9699-8FB2E79FF155}"/>
    <cellStyle name="Normal 7 6 2 2" xfId="2406" xr:uid="{13184A69-D651-4D0C-A419-FD65F00A02F1}"/>
    <cellStyle name="Normal 7 6 2 2 2" xfId="2407" xr:uid="{752227C7-41E9-440A-83ED-F3F5C6810176}"/>
    <cellStyle name="Normal 7 6 2 2 2 2" xfId="4096" xr:uid="{ACB43019-34B2-4D39-836B-C597DCFD22FC}"/>
    <cellStyle name="Normal 7 6 2 2 3" xfId="2408" xr:uid="{AEAC1B86-D049-462C-870E-B8FD990DC06E}"/>
    <cellStyle name="Normal 7 6 2 2 4" xfId="2409" xr:uid="{E2BCC127-03E1-4D10-8FF6-C5D77884E9CB}"/>
    <cellStyle name="Normal 7 6 2 3" xfId="2410" xr:uid="{530C8A00-B357-4A05-AECF-B3737F60F651}"/>
    <cellStyle name="Normal 7 6 2 3 2" xfId="2411" xr:uid="{1A411E82-632F-4530-B09C-43EF72984238}"/>
    <cellStyle name="Normal 7 6 2 3 3" xfId="2412" xr:uid="{07A7688A-547E-4546-8C95-88DB503A74B1}"/>
    <cellStyle name="Normal 7 6 2 3 4" xfId="2413" xr:uid="{ED9715D2-1D6B-44F5-809C-19EFEA3BA034}"/>
    <cellStyle name="Normal 7 6 2 4" xfId="2414" xr:uid="{87913792-324C-4C01-AFF1-B771BE92AADD}"/>
    <cellStyle name="Normal 7 6 2 5" xfId="2415" xr:uid="{A03F9303-59D0-4C06-ACAF-BEEDF9F639F3}"/>
    <cellStyle name="Normal 7 6 2 6" xfId="2416" xr:uid="{46AEA9D2-DB32-43DA-8A82-589D74DC683B}"/>
    <cellStyle name="Normal 7 6 3" xfId="2417" xr:uid="{DB015F66-0D5D-49FD-A2B9-0344D4B421EC}"/>
    <cellStyle name="Normal 7 6 3 2" xfId="2418" xr:uid="{6FC09F11-9052-4747-A16B-F9D66BD25ED4}"/>
    <cellStyle name="Normal 7 6 3 2 2" xfId="2419" xr:uid="{67DE1D74-06A5-495C-9270-206D79DD6613}"/>
    <cellStyle name="Normal 7 6 3 2 3" xfId="2420" xr:uid="{48024905-ECF8-486A-9C16-2814A6F29A58}"/>
    <cellStyle name="Normal 7 6 3 2 4" xfId="2421" xr:uid="{17F86120-8BC4-4BA7-B7E9-00961BDE1B22}"/>
    <cellStyle name="Normal 7 6 3 3" xfId="2422" xr:uid="{FD08DDD4-26CE-45EA-BD68-C3A9A10AD620}"/>
    <cellStyle name="Normal 7 6 3 4" xfId="2423" xr:uid="{5212999D-0897-4140-A03D-076EF1DBEF01}"/>
    <cellStyle name="Normal 7 6 3 5" xfId="2424" xr:uid="{492EA12B-0B0A-4600-90E1-E07DF1153726}"/>
    <cellStyle name="Normal 7 6 4" xfId="2425" xr:uid="{81C28479-781C-4FC7-879E-1092838FEF47}"/>
    <cellStyle name="Normal 7 6 4 2" xfId="2426" xr:uid="{4D647202-9E01-489A-B928-B7FC912A27E9}"/>
    <cellStyle name="Normal 7 6 4 3" xfId="2427" xr:uid="{E518926C-39DF-4723-A5E9-24C773C637B9}"/>
    <cellStyle name="Normal 7 6 4 4" xfId="2428" xr:uid="{966F46A1-DD16-4320-A8B4-7EEBE4922BD1}"/>
    <cellStyle name="Normal 7 6 5" xfId="2429" xr:uid="{2A7961F2-A165-4C00-9E40-7240E9042E38}"/>
    <cellStyle name="Normal 7 6 5 2" xfId="2430" xr:uid="{257E4638-B51C-47FF-B6C9-1F22AC578238}"/>
    <cellStyle name="Normal 7 6 5 3" xfId="2431" xr:uid="{91144E30-6570-4468-BB8F-8F2AB04CF793}"/>
    <cellStyle name="Normal 7 6 5 4" xfId="2432" xr:uid="{0C4E4593-3003-4827-B3B0-F9AE19AECED3}"/>
    <cellStyle name="Normal 7 6 6" xfId="2433" xr:uid="{0B61AC26-B93B-4339-8238-EC0B1F7C831B}"/>
    <cellStyle name="Normal 7 6 7" xfId="2434" xr:uid="{F234F8D2-94C3-4F60-832F-34F5900E5385}"/>
    <cellStyle name="Normal 7 6 8" xfId="2435" xr:uid="{739700F2-31D6-435D-A678-2A795849D066}"/>
    <cellStyle name="Normal 7 7" xfId="2436" xr:uid="{C86E599D-8937-4C02-A836-994743C1DDA5}"/>
    <cellStyle name="Normal 7 7 2" xfId="2437" xr:uid="{B51131DC-66D5-40DD-A8C0-130707281322}"/>
    <cellStyle name="Normal 7 7 2 2" xfId="2438" xr:uid="{5BB52BC2-7ADC-47F9-8B28-CF877D7A8E21}"/>
    <cellStyle name="Normal 7 7 2 2 2" xfId="2439" xr:uid="{3AA29651-D8E0-46D3-9767-1CB3C5B3FE64}"/>
    <cellStyle name="Normal 7 7 2 2 3" xfId="2440" xr:uid="{E03B9024-9687-4D57-B4A3-4820D2612EB8}"/>
    <cellStyle name="Normal 7 7 2 2 4" xfId="2441" xr:uid="{5BC15477-C95E-46EE-BA12-AB1729A409B8}"/>
    <cellStyle name="Normal 7 7 2 3" xfId="2442" xr:uid="{523ACB40-48F1-4B63-89B1-6C60649E389D}"/>
    <cellStyle name="Normal 7 7 2 4" xfId="2443" xr:uid="{7FD8E491-1218-4583-A43F-A1A3E750FBB1}"/>
    <cellStyle name="Normal 7 7 2 5" xfId="2444" xr:uid="{7210B8EC-2BA6-4F17-BB48-9FA71EFD57F0}"/>
    <cellStyle name="Normal 7 7 3" xfId="2445" xr:uid="{E36507DA-4501-4D64-8890-952E5804E09B}"/>
    <cellStyle name="Normal 7 7 3 2" xfId="2446" xr:uid="{42FD651A-F7C9-4F90-8720-9BEACF27DC30}"/>
    <cellStyle name="Normal 7 7 3 3" xfId="2447" xr:uid="{3DFDA15F-0F3E-447A-B699-53423A74266E}"/>
    <cellStyle name="Normal 7 7 3 4" xfId="2448" xr:uid="{9F41BE29-078A-4AB5-AE9D-DBB8FC4DE3EF}"/>
    <cellStyle name="Normal 7 7 4" xfId="2449" xr:uid="{CAEFCED6-4200-4FE6-8D3D-D66818734CAF}"/>
    <cellStyle name="Normal 7 7 4 2" xfId="2450" xr:uid="{A5AA17C4-A41B-4159-8FAC-C588E776CAE9}"/>
    <cellStyle name="Normal 7 7 4 3" xfId="2451" xr:uid="{6D768E11-0D58-4E49-AF90-A277ED0E776D}"/>
    <cellStyle name="Normal 7 7 4 4" xfId="2452" xr:uid="{DCC167A7-4247-4ED1-9262-D73BA05D0A0E}"/>
    <cellStyle name="Normal 7 7 5" xfId="2453" xr:uid="{57792406-02C1-4DBD-8F67-E3BBE07D7EFF}"/>
    <cellStyle name="Normal 7 7 6" xfId="2454" xr:uid="{0956EE46-4CC3-49FF-AF18-A46AB781BBBB}"/>
    <cellStyle name="Normal 7 7 7" xfId="2455" xr:uid="{054D4616-B92C-4788-9A62-793754F08474}"/>
    <cellStyle name="Normal 7 8" xfId="2456" xr:uid="{EAFCB4C2-B7C3-4037-8376-98A01B96F2E9}"/>
    <cellStyle name="Normal 7 8 2" xfId="2457" xr:uid="{0235F160-B853-42F4-B715-DD4E6992F3A2}"/>
    <cellStyle name="Normal 7 8 2 2" xfId="2458" xr:uid="{532AB05A-ACB2-4668-A8C4-64965C28F544}"/>
    <cellStyle name="Normal 7 8 2 3" xfId="2459" xr:uid="{896F1368-437B-4991-A0E3-613C225E5C88}"/>
    <cellStyle name="Normal 7 8 2 4" xfId="2460" xr:uid="{6EDA472C-2353-4A29-B0A6-B3AC8FF9B0EC}"/>
    <cellStyle name="Normal 7 8 3" xfId="2461" xr:uid="{A61620E0-9F4D-4D8C-89C4-0C7892E876A6}"/>
    <cellStyle name="Normal 7 8 3 2" xfId="2462" xr:uid="{52C82FD0-76C9-43EB-A0AF-6CAC861AB1EE}"/>
    <cellStyle name="Normal 7 8 3 3" xfId="2463" xr:uid="{BC269104-2CE9-4767-AA86-11D2AFAEF917}"/>
    <cellStyle name="Normal 7 8 3 4" xfId="2464" xr:uid="{385E7E9A-3E31-4B67-BB5C-C321B6EFBF43}"/>
    <cellStyle name="Normal 7 8 4" xfId="2465" xr:uid="{E685F576-9DAE-442F-B577-BBDF1DDF2984}"/>
    <cellStyle name="Normal 7 8 5" xfId="2466" xr:uid="{41D01E88-A856-47E1-BBFA-54D2DD891AEE}"/>
    <cellStyle name="Normal 7 8 6" xfId="2467" xr:uid="{784CF161-141C-4432-935E-60E05247D99E}"/>
    <cellStyle name="Normal 7 9" xfId="2468" xr:uid="{86531A0C-379B-4BBC-A390-6111EB74A1BB}"/>
    <cellStyle name="Normal 7 9 2" xfId="2469" xr:uid="{0DE266B6-A2B1-4E9F-94EE-8F59C9BD98E3}"/>
    <cellStyle name="Normal 7 9 2 2" xfId="2470" xr:uid="{44040C56-2879-4D0F-BC8D-54046C6EF5D4}"/>
    <cellStyle name="Normal 7 9 2 2 2" xfId="4379" xr:uid="{4C8DA4D7-44B6-458A-8682-571CD2AB810B}"/>
    <cellStyle name="Normal 7 9 2 2 3" xfId="4611" xr:uid="{E9B9FE9B-EAE6-4D3A-A5EE-C5BE71173F5B}"/>
    <cellStyle name="Normal 7 9 2 3" xfId="2471" xr:uid="{4ACDD75F-5070-477E-B969-3422CC35336B}"/>
    <cellStyle name="Normal 7 9 2 4" xfId="2472" xr:uid="{399337DD-475F-4727-99B9-73953FBE3829}"/>
    <cellStyle name="Normal 7 9 3" xfId="2473" xr:uid="{9A673FCD-075B-4619-96DC-4CA33F725120}"/>
    <cellStyle name="Normal 7 9 4" xfId="2474" xr:uid="{B0053209-1F52-4834-A035-BD9C9F65E1A2}"/>
    <cellStyle name="Normal 7 9 4 2" xfId="4745" xr:uid="{93EBEFA3-6593-41CA-A4D7-326E6BA1C0B5}"/>
    <cellStyle name="Normal 7 9 4 3" xfId="4612" xr:uid="{0582BE55-85D8-4A9B-9CE0-8BE35852E6C5}"/>
    <cellStyle name="Normal 7 9 4 4" xfId="4464" xr:uid="{2F754996-11CE-40C7-AE5D-33DB1754FEE7}"/>
    <cellStyle name="Normal 7 9 5" xfId="2475" xr:uid="{EB33CC8C-B464-4CA6-A4F5-3C1FFB75800B}"/>
    <cellStyle name="Normal 8" xfId="87" xr:uid="{F839CACC-2725-46D3-BF69-498090C6E637}"/>
    <cellStyle name="Normal 8 10" xfId="2476" xr:uid="{80BD1046-F54A-4C92-B002-B3A8E0A2F300}"/>
    <cellStyle name="Normal 8 10 2" xfId="2477" xr:uid="{F6454EE3-EB0C-4359-AF5E-6E978F0F123C}"/>
    <cellStyle name="Normal 8 10 3" xfId="2478" xr:uid="{D0493291-85E9-4900-9DF0-BC329AE15FBF}"/>
    <cellStyle name="Normal 8 10 4" xfId="2479" xr:uid="{B9151059-E4CA-40F1-9CE8-8E5ACFABD236}"/>
    <cellStyle name="Normal 8 11" xfId="2480" xr:uid="{00BE6817-1540-44E2-B1BC-A632CB229D29}"/>
    <cellStyle name="Normal 8 11 2" xfId="2481" xr:uid="{B9DBD550-7BC6-410C-9F44-86366AFD0782}"/>
    <cellStyle name="Normal 8 11 3" xfId="2482" xr:uid="{6EC7BD92-F7CB-4F81-8928-AFD049D3DEF7}"/>
    <cellStyle name="Normal 8 11 4" xfId="2483" xr:uid="{8E0694B1-D563-44E6-BAC6-473279B905AA}"/>
    <cellStyle name="Normal 8 12" xfId="2484" xr:uid="{FC71DCED-7ECA-4F28-BFE5-3B6CEE4B3D16}"/>
    <cellStyle name="Normal 8 12 2" xfId="2485" xr:uid="{244FD421-D102-41B1-B4A8-B5D8AF59B7A9}"/>
    <cellStyle name="Normal 8 13" xfId="2486" xr:uid="{F12A93CA-CC18-4920-BE34-E101A9EB1602}"/>
    <cellStyle name="Normal 8 14" xfId="2487" xr:uid="{3F02E94D-E590-43D2-A35A-2620B9A6B87F}"/>
    <cellStyle name="Normal 8 15" xfId="2488" xr:uid="{90D1D58C-BC43-4459-A830-D71C6DB3C872}"/>
    <cellStyle name="Normal 8 2" xfId="88" xr:uid="{57D993A1-F548-4EF2-8D6A-9D8FE41FEB0B}"/>
    <cellStyle name="Normal 8 2 10" xfId="2489" xr:uid="{D54704D0-2866-424E-854D-9E2D1E70B4F2}"/>
    <cellStyle name="Normal 8 2 11" xfId="2490" xr:uid="{785564C3-0E87-4371-AB8F-25EA561B6202}"/>
    <cellStyle name="Normal 8 2 2" xfId="2491" xr:uid="{0B0B45FE-63D4-42B7-82B3-A930879FCB41}"/>
    <cellStyle name="Normal 8 2 2 2" xfId="2492" xr:uid="{C18BABFE-4A33-480F-A8A6-ACBBE78BCE33}"/>
    <cellStyle name="Normal 8 2 2 2 2" xfId="2493" xr:uid="{6ED7F681-5896-4EE7-AFDC-537EF6058A46}"/>
    <cellStyle name="Normal 8 2 2 2 2 2" xfId="2494" xr:uid="{4A716008-F8A8-4539-840F-5B25099C48F9}"/>
    <cellStyle name="Normal 8 2 2 2 2 2 2" xfId="2495" xr:uid="{9FA5DD88-3F70-433D-AA1E-772B7D36D9C0}"/>
    <cellStyle name="Normal 8 2 2 2 2 2 2 2" xfId="4097" xr:uid="{1127F81E-B70E-4171-B340-DEF342770764}"/>
    <cellStyle name="Normal 8 2 2 2 2 2 2 2 2" xfId="4098" xr:uid="{30881FD8-9134-4F93-9066-71BAE50F7D5D}"/>
    <cellStyle name="Normal 8 2 2 2 2 2 2 3" xfId="4099" xr:uid="{7851F4D8-AD00-49FF-8739-96A2789E3EA6}"/>
    <cellStyle name="Normal 8 2 2 2 2 2 3" xfId="2496" xr:uid="{8E5D5642-4A9B-45C8-950A-31EF14BDA944}"/>
    <cellStyle name="Normal 8 2 2 2 2 2 3 2" xfId="4100" xr:uid="{0922FA4F-5179-4CA0-8CA3-9CEAB8EFB10A}"/>
    <cellStyle name="Normal 8 2 2 2 2 2 4" xfId="2497" xr:uid="{948FB366-5F13-4AC9-900B-1A9807A320F9}"/>
    <cellStyle name="Normal 8 2 2 2 2 3" xfId="2498" xr:uid="{F5F56928-5CFA-4932-B575-F54FEC8E134E}"/>
    <cellStyle name="Normal 8 2 2 2 2 3 2" xfId="2499" xr:uid="{70950275-A45A-4B25-A3D3-1E589C9A4D5D}"/>
    <cellStyle name="Normal 8 2 2 2 2 3 2 2" xfId="4101" xr:uid="{BC16FDE8-47E0-4620-B1D5-A07F0C101DA0}"/>
    <cellStyle name="Normal 8 2 2 2 2 3 3" xfId="2500" xr:uid="{FED19908-FDF4-46AA-8916-AAC3DE86A7B6}"/>
    <cellStyle name="Normal 8 2 2 2 2 3 4" xfId="2501" xr:uid="{A420ABF5-879D-4121-BB1F-B33FD345C200}"/>
    <cellStyle name="Normal 8 2 2 2 2 4" xfId="2502" xr:uid="{A9C1BE1E-EB21-4D9E-A0E3-B4A4648D9CCE}"/>
    <cellStyle name="Normal 8 2 2 2 2 4 2" xfId="4102" xr:uid="{02632276-61D5-4070-ADE1-8CE00445BB1A}"/>
    <cellStyle name="Normal 8 2 2 2 2 5" xfId="2503" xr:uid="{B43C530D-AF3F-4687-89D6-946ACF832DA6}"/>
    <cellStyle name="Normal 8 2 2 2 2 6" xfId="2504" xr:uid="{A0968C4A-9A1B-446F-AAD6-5FCF7A9EFCBB}"/>
    <cellStyle name="Normal 8 2 2 2 3" xfId="2505" xr:uid="{EBFB7517-CCB6-4E2F-A4CB-3A428252F12E}"/>
    <cellStyle name="Normal 8 2 2 2 3 2" xfId="2506" xr:uid="{6A90B897-3FA6-46C5-B0D9-3A8E9077567F}"/>
    <cellStyle name="Normal 8 2 2 2 3 2 2" xfId="2507" xr:uid="{7653D37D-D812-490F-AAC3-5F6A033DE106}"/>
    <cellStyle name="Normal 8 2 2 2 3 2 2 2" xfId="4103" xr:uid="{9940154F-7534-4C44-B589-1F6FC074D702}"/>
    <cellStyle name="Normal 8 2 2 2 3 2 2 2 2" xfId="4104" xr:uid="{805BE598-C574-41D7-AC46-AB3250D89652}"/>
    <cellStyle name="Normal 8 2 2 2 3 2 2 3" xfId="4105" xr:uid="{6C02FC2B-BB01-4AC9-BE89-7FFCF8E5066B}"/>
    <cellStyle name="Normal 8 2 2 2 3 2 3" xfId="2508" xr:uid="{A632D423-0943-40DD-ABF9-808F4033CF2D}"/>
    <cellStyle name="Normal 8 2 2 2 3 2 3 2" xfId="4106" xr:uid="{12EAC743-DEBA-4EEF-BF7F-DE6EA629E02E}"/>
    <cellStyle name="Normal 8 2 2 2 3 2 4" xfId="2509" xr:uid="{37B05133-F3F3-4ADD-97F2-186137F7DB0C}"/>
    <cellStyle name="Normal 8 2 2 2 3 3" xfId="2510" xr:uid="{872F7077-040C-4CA1-8EB1-596487E0D348}"/>
    <cellStyle name="Normal 8 2 2 2 3 3 2" xfId="4107" xr:uid="{6F303F84-CFF9-4EF5-9526-70068E0C0E7C}"/>
    <cellStyle name="Normal 8 2 2 2 3 3 2 2" xfId="4108" xr:uid="{3D292E20-179F-44B1-9FB6-BBB6545998E3}"/>
    <cellStyle name="Normal 8 2 2 2 3 3 3" xfId="4109" xr:uid="{DEBDBB77-63AB-4B65-95D4-3784382CDEA6}"/>
    <cellStyle name="Normal 8 2 2 2 3 4" xfId="2511" xr:uid="{2BEA83AC-178F-4011-8985-188B05DEA0D6}"/>
    <cellStyle name="Normal 8 2 2 2 3 4 2" xfId="4110" xr:uid="{09A6394B-CDBC-410C-B626-481D99F85FF4}"/>
    <cellStyle name="Normal 8 2 2 2 3 5" xfId="2512" xr:uid="{C74A0ECE-183C-47BD-BFC6-F8BC8A7BEA50}"/>
    <cellStyle name="Normal 8 2 2 2 4" xfId="2513" xr:uid="{7A0306E5-A858-4904-85ED-950FBFF6894F}"/>
    <cellStyle name="Normal 8 2 2 2 4 2" xfId="2514" xr:uid="{2DC2E70F-4233-4528-8826-0FE36A810340}"/>
    <cellStyle name="Normal 8 2 2 2 4 2 2" xfId="4111" xr:uid="{55D1CF1D-FDBE-4AEB-9732-A2C2B24C7D1D}"/>
    <cellStyle name="Normal 8 2 2 2 4 2 2 2" xfId="4112" xr:uid="{96D8A244-0068-4D0B-8AA9-A470BF74BB0E}"/>
    <cellStyle name="Normal 8 2 2 2 4 2 3" xfId="4113" xr:uid="{1E4BE728-4608-4EC4-918C-371E1AAF49BC}"/>
    <cellStyle name="Normal 8 2 2 2 4 3" xfId="2515" xr:uid="{17D04AB5-A341-44E6-9FAB-0A280C0E4CF5}"/>
    <cellStyle name="Normal 8 2 2 2 4 3 2" xfId="4114" xr:uid="{E7CAE955-704B-4BC3-B946-C636B304C270}"/>
    <cellStyle name="Normal 8 2 2 2 4 4" xfId="2516" xr:uid="{6C85166F-0CB5-4390-835A-0B7CD627F7DA}"/>
    <cellStyle name="Normal 8 2 2 2 5" xfId="2517" xr:uid="{6C34FE3C-C36A-4B3F-BF99-B8DBE68D0048}"/>
    <cellStyle name="Normal 8 2 2 2 5 2" xfId="2518" xr:uid="{059DF443-A266-48C2-9949-C2DFCDC96E9D}"/>
    <cellStyle name="Normal 8 2 2 2 5 2 2" xfId="4115" xr:uid="{90B0FAF0-9AED-4980-966D-4F0C50F83D31}"/>
    <cellStyle name="Normal 8 2 2 2 5 3" xfId="2519" xr:uid="{2285311E-8071-415E-8E8C-9D7C76F48087}"/>
    <cellStyle name="Normal 8 2 2 2 5 4" xfId="2520" xr:uid="{6CBF8587-8BA1-43A7-95B7-DCEFB8793019}"/>
    <cellStyle name="Normal 8 2 2 2 6" xfId="2521" xr:uid="{9D715961-5488-40CB-983A-017ECB64926B}"/>
    <cellStyle name="Normal 8 2 2 2 6 2" xfId="4116" xr:uid="{2548E0FA-4E21-431E-A0A0-9877A481015D}"/>
    <cellStyle name="Normal 8 2 2 2 7" xfId="2522" xr:uid="{330E6490-F03C-44DC-907C-2E783D2FDD96}"/>
    <cellStyle name="Normal 8 2 2 2 8" xfId="2523" xr:uid="{72C6CE6D-3BA3-40A1-8F25-83BAF29F2D82}"/>
    <cellStyle name="Normal 8 2 2 3" xfId="2524" xr:uid="{A5CB0369-097D-4C51-B991-56C0DBFE3EA6}"/>
    <cellStyle name="Normal 8 2 2 3 2" xfId="2525" xr:uid="{8CDB4D3E-543F-4EB0-BDBA-CD63EA6EEA58}"/>
    <cellStyle name="Normal 8 2 2 3 2 2" xfId="2526" xr:uid="{2BE7C2DF-512E-435C-9395-402743302FD1}"/>
    <cellStyle name="Normal 8 2 2 3 2 2 2" xfId="4117" xr:uid="{855E0E62-E1B9-406E-98A5-042557CABCE7}"/>
    <cellStyle name="Normal 8 2 2 3 2 2 2 2" xfId="4118" xr:uid="{75BFAAB7-72CF-4C27-81EC-FC7EFC724C68}"/>
    <cellStyle name="Normal 8 2 2 3 2 2 3" xfId="4119" xr:uid="{8D7BE3F9-E6F1-4187-B577-7AE6AB2668D3}"/>
    <cellStyle name="Normal 8 2 2 3 2 3" xfId="2527" xr:uid="{E28D9DFC-7500-4719-89F0-D4E8EC63A59A}"/>
    <cellStyle name="Normal 8 2 2 3 2 3 2" xfId="4120" xr:uid="{80FDD8D8-0979-4351-917F-FAB5D8EF5C98}"/>
    <cellStyle name="Normal 8 2 2 3 2 4" xfId="2528" xr:uid="{0C613362-C510-4ABD-9389-E17487359297}"/>
    <cellStyle name="Normal 8 2 2 3 3" xfId="2529" xr:uid="{4243A1E3-6C22-4022-B157-622DB3C012ED}"/>
    <cellStyle name="Normal 8 2 2 3 3 2" xfId="2530" xr:uid="{0ED260F7-D4B4-4CDC-97EB-346478258119}"/>
    <cellStyle name="Normal 8 2 2 3 3 2 2" xfId="4121" xr:uid="{2F8D3D99-D3FB-429B-9B83-79C926C10620}"/>
    <cellStyle name="Normal 8 2 2 3 3 3" xfId="2531" xr:uid="{84411654-DBDB-49D4-9985-1310C1FAE0A8}"/>
    <cellStyle name="Normal 8 2 2 3 3 4" xfId="2532" xr:uid="{CAB2C74A-9CDC-4F63-8B60-4FCE6542C6F7}"/>
    <cellStyle name="Normal 8 2 2 3 4" xfId="2533" xr:uid="{6A89FDB4-680B-403D-80D6-5E5D439DB5E3}"/>
    <cellStyle name="Normal 8 2 2 3 4 2" xfId="4122" xr:uid="{02560809-B1FE-43A4-A30C-C4AB767CEA08}"/>
    <cellStyle name="Normal 8 2 2 3 5" xfId="2534" xr:uid="{85113EFC-E73C-4C02-B6A1-A26019668FA0}"/>
    <cellStyle name="Normal 8 2 2 3 6" xfId="2535" xr:uid="{0420843B-3321-4AE8-8103-F04DE1F66C95}"/>
    <cellStyle name="Normal 8 2 2 4" xfId="2536" xr:uid="{37DF1855-742A-462B-981E-BEA02625CB57}"/>
    <cellStyle name="Normal 8 2 2 4 2" xfId="2537" xr:uid="{0B5D38F6-3D10-4D49-A956-483D4A272B55}"/>
    <cellStyle name="Normal 8 2 2 4 2 2" xfId="2538" xr:uid="{DF11F79B-C33D-433E-8E68-34404545C4C8}"/>
    <cellStyle name="Normal 8 2 2 4 2 2 2" xfId="4123" xr:uid="{4F58B7CF-B82E-4D41-830A-8EB15B8D982B}"/>
    <cellStyle name="Normal 8 2 2 4 2 2 2 2" xfId="4124" xr:uid="{F9886965-7FBB-40EB-B64B-28F24724EB16}"/>
    <cellStyle name="Normal 8 2 2 4 2 2 3" xfId="4125" xr:uid="{38E1A51B-C178-40ED-A2E1-EC5E9D751F14}"/>
    <cellStyle name="Normal 8 2 2 4 2 3" xfId="2539" xr:uid="{A23FC58A-C7DE-452E-B8E0-15F2CB184C2B}"/>
    <cellStyle name="Normal 8 2 2 4 2 3 2" xfId="4126" xr:uid="{9BE54CBF-BA43-4098-980D-BCC58FDC9EB8}"/>
    <cellStyle name="Normal 8 2 2 4 2 4" xfId="2540" xr:uid="{4D26A502-BFBF-4BC3-A4CC-5E5C0763A5CC}"/>
    <cellStyle name="Normal 8 2 2 4 3" xfId="2541" xr:uid="{2C1ECB02-7F52-4956-AB17-DC612F473AB2}"/>
    <cellStyle name="Normal 8 2 2 4 3 2" xfId="4127" xr:uid="{AB63673D-716B-4BD0-9633-1D13E9403FD0}"/>
    <cellStyle name="Normal 8 2 2 4 3 2 2" xfId="4128" xr:uid="{7586F269-0A67-426D-87C1-22B484423912}"/>
    <cellStyle name="Normal 8 2 2 4 3 3" xfId="4129" xr:uid="{4602B2C9-D862-4BC3-B341-879CD223BE25}"/>
    <cellStyle name="Normal 8 2 2 4 4" xfId="2542" xr:uid="{87A3DBAA-4283-4025-A16D-477827F5ED8D}"/>
    <cellStyle name="Normal 8 2 2 4 4 2" xfId="4130" xr:uid="{FD2BD62F-7D0B-4A4D-BDD8-03DF19545234}"/>
    <cellStyle name="Normal 8 2 2 4 5" xfId="2543" xr:uid="{849E87AE-22D0-48C0-AAD5-6C7ECDD98F4A}"/>
    <cellStyle name="Normal 8 2 2 5" xfId="2544" xr:uid="{BA38299F-D3BE-40F3-9732-45F32816A317}"/>
    <cellStyle name="Normal 8 2 2 5 2" xfId="2545" xr:uid="{7B45AD7B-0337-4024-89A1-5DB571DCEDAB}"/>
    <cellStyle name="Normal 8 2 2 5 2 2" xfId="4131" xr:uid="{5DA0744C-7FE8-409E-98D9-78934DA53CD9}"/>
    <cellStyle name="Normal 8 2 2 5 2 2 2" xfId="4132" xr:uid="{3B9585C3-E58E-4D3F-AD88-805C1ABCE158}"/>
    <cellStyle name="Normal 8 2 2 5 2 3" xfId="4133" xr:uid="{3CB380A5-ED8E-4D7A-8EC4-0438B1162EAA}"/>
    <cellStyle name="Normal 8 2 2 5 3" xfId="2546" xr:uid="{667DECE2-C2DA-422C-8840-FA80F86CE172}"/>
    <cellStyle name="Normal 8 2 2 5 3 2" xfId="4134" xr:uid="{4FBA69D7-3B37-4EFE-8B2D-8D52FEDEC636}"/>
    <cellStyle name="Normal 8 2 2 5 4" xfId="2547" xr:uid="{09E6E534-EE67-4765-A3DD-DAD4A9D2B5A8}"/>
    <cellStyle name="Normal 8 2 2 6" xfId="2548" xr:uid="{67507CF0-22C2-4DF3-B4A7-6AF0C2673860}"/>
    <cellStyle name="Normal 8 2 2 6 2" xfId="2549" xr:uid="{D025F27B-45D4-4F24-B95C-8AC989AF8DDD}"/>
    <cellStyle name="Normal 8 2 2 6 2 2" xfId="4135" xr:uid="{00707543-1F66-4EC4-A2E9-87349F49E8C6}"/>
    <cellStyle name="Normal 8 2 2 6 3" xfId="2550" xr:uid="{F34959CF-AFB4-4237-9979-8FC7347FF1AF}"/>
    <cellStyle name="Normal 8 2 2 6 4" xfId="2551" xr:uid="{8C314770-4D4B-4D04-A37A-40F7D2DED98C}"/>
    <cellStyle name="Normal 8 2 2 7" xfId="2552" xr:uid="{252039B2-9680-46B1-AF4F-DADD7E7EE915}"/>
    <cellStyle name="Normal 8 2 2 7 2" xfId="4136" xr:uid="{248B86BB-D863-46C3-B9F5-85F04F441DDF}"/>
    <cellStyle name="Normal 8 2 2 8" xfId="2553" xr:uid="{B6FFCDED-0A9B-4E25-915E-3B8202E17289}"/>
    <cellStyle name="Normal 8 2 2 9" xfId="2554" xr:uid="{12A46FF0-F0B2-491F-8796-9B422C020F3D}"/>
    <cellStyle name="Normal 8 2 3" xfId="2555" xr:uid="{F18DC1C6-CD15-4F64-8711-3F7EF27DB2A5}"/>
    <cellStyle name="Normal 8 2 3 2" xfId="2556" xr:uid="{F7227B64-8EED-4D5B-9289-213068A89987}"/>
    <cellStyle name="Normal 8 2 3 2 2" xfId="2557" xr:uid="{DDC5739D-03FB-4201-9040-AC3D1961BA5C}"/>
    <cellStyle name="Normal 8 2 3 2 2 2" xfId="2558" xr:uid="{29CA1D4C-3EB9-4F5D-B10E-939B8E74D4CE}"/>
    <cellStyle name="Normal 8 2 3 2 2 2 2" xfId="4137" xr:uid="{1FCB94CB-68A0-4E73-A5FA-7E9BB3A2FDBC}"/>
    <cellStyle name="Normal 8 2 3 2 2 2 2 2" xfId="4138" xr:uid="{B3BA0A31-5D22-45C1-99B6-90DE69C103F2}"/>
    <cellStyle name="Normal 8 2 3 2 2 2 3" xfId="4139" xr:uid="{D3CFCE47-21CD-4B44-A80D-E6922D916050}"/>
    <cellStyle name="Normal 8 2 3 2 2 3" xfId="2559" xr:uid="{0C5346AB-8408-42BE-9C98-C13487FB20C0}"/>
    <cellStyle name="Normal 8 2 3 2 2 3 2" xfId="4140" xr:uid="{D111832E-8163-48EF-8737-23FC5F150402}"/>
    <cellStyle name="Normal 8 2 3 2 2 4" xfId="2560" xr:uid="{48E9E039-E1F2-41D2-A38C-D81C59471CE0}"/>
    <cellStyle name="Normal 8 2 3 2 3" xfId="2561" xr:uid="{61FF6A68-0942-4CE9-94A0-DCD4EFCFE528}"/>
    <cellStyle name="Normal 8 2 3 2 3 2" xfId="2562" xr:uid="{6674E649-D5D9-49AE-89F4-194C0094B29F}"/>
    <cellStyle name="Normal 8 2 3 2 3 2 2" xfId="4141" xr:uid="{11FDB6C2-650F-4768-8FA0-AEEE42A0E111}"/>
    <cellStyle name="Normal 8 2 3 2 3 3" xfId="2563" xr:uid="{E8ED5963-73EE-4863-8B68-8395F86BB4A8}"/>
    <cellStyle name="Normal 8 2 3 2 3 4" xfId="2564" xr:uid="{DC2AD2B2-FDB8-4D78-A5E2-CB067995ED29}"/>
    <cellStyle name="Normal 8 2 3 2 4" xfId="2565" xr:uid="{DC332A47-3338-4BDD-A5F9-4523626F2F22}"/>
    <cellStyle name="Normal 8 2 3 2 4 2" xfId="4142" xr:uid="{8E94CD13-489B-4E90-8E89-8EFB40C2971E}"/>
    <cellStyle name="Normal 8 2 3 2 5" xfId="2566" xr:uid="{53481B86-774B-4654-9DC9-DED0EB722B3E}"/>
    <cellStyle name="Normal 8 2 3 2 6" xfId="2567" xr:uid="{C08B6D50-ED2E-4958-8501-E029EB48920A}"/>
    <cellStyle name="Normal 8 2 3 3" xfId="2568" xr:uid="{A110FD25-CE28-4242-A297-B42DD1A7B8B4}"/>
    <cellStyle name="Normal 8 2 3 3 2" xfId="2569" xr:uid="{E8FD3287-975B-4F51-AFAF-761EEAC9859A}"/>
    <cellStyle name="Normal 8 2 3 3 2 2" xfId="2570" xr:uid="{B7F8DB45-1F09-4116-A88D-255B2F0B1AF8}"/>
    <cellStyle name="Normal 8 2 3 3 2 2 2" xfId="4143" xr:uid="{B4AA4EA2-D841-407B-98C3-30B8C85169D0}"/>
    <cellStyle name="Normal 8 2 3 3 2 2 2 2" xfId="4144" xr:uid="{CADC14CC-1F25-4242-BE5D-049950976ED6}"/>
    <cellStyle name="Normal 8 2 3 3 2 2 3" xfId="4145" xr:uid="{F0D35406-3339-4F5F-9718-456DBF6B2C59}"/>
    <cellStyle name="Normal 8 2 3 3 2 3" xfId="2571" xr:uid="{76B5B1FC-0629-4CA6-B43E-820A1F84B58B}"/>
    <cellStyle name="Normal 8 2 3 3 2 3 2" xfId="4146" xr:uid="{52A55983-51C9-4477-A230-2FBE1BBB229D}"/>
    <cellStyle name="Normal 8 2 3 3 2 4" xfId="2572" xr:uid="{7BAA47ED-69BF-42F4-BD7C-1D1D27F9EA5A}"/>
    <cellStyle name="Normal 8 2 3 3 3" xfId="2573" xr:uid="{1642C0F9-9C4D-4468-8E15-BA0927AC2385}"/>
    <cellStyle name="Normal 8 2 3 3 3 2" xfId="4147" xr:uid="{8C8BA870-A9AC-41D3-8123-272CB4BC9CD0}"/>
    <cellStyle name="Normal 8 2 3 3 3 2 2" xfId="4148" xr:uid="{FC7B5784-E782-4A59-A31C-60D958AFA074}"/>
    <cellStyle name="Normal 8 2 3 3 3 3" xfId="4149" xr:uid="{4F31C0D0-226C-461F-9CA9-45556BB6F797}"/>
    <cellStyle name="Normal 8 2 3 3 4" xfId="2574" xr:uid="{5D62042A-1040-4E7A-BCC6-E0FC31708582}"/>
    <cellStyle name="Normal 8 2 3 3 4 2" xfId="4150" xr:uid="{5E41F88F-660C-41FD-BD37-385DAC0C9F29}"/>
    <cellStyle name="Normal 8 2 3 3 5" xfId="2575" xr:uid="{2F279BB9-55AE-4249-A45E-76F6204C1ADB}"/>
    <cellStyle name="Normal 8 2 3 4" xfId="2576" xr:uid="{15031F28-F389-4C64-A492-0513DA49493B}"/>
    <cellStyle name="Normal 8 2 3 4 2" xfId="2577" xr:uid="{45E9FDA4-9B2B-4BCF-B2AC-3EC9906D7414}"/>
    <cellStyle name="Normal 8 2 3 4 2 2" xfId="4151" xr:uid="{905F34DC-BB0D-426D-86C0-BD37BA0BA26D}"/>
    <cellStyle name="Normal 8 2 3 4 2 2 2" xfId="4152" xr:uid="{36F480DC-4E58-491D-837E-72E421F30CFB}"/>
    <cellStyle name="Normal 8 2 3 4 2 3" xfId="4153" xr:uid="{FB55DF86-A3B4-4A95-B9CD-E51267979D6E}"/>
    <cellStyle name="Normal 8 2 3 4 3" xfId="2578" xr:uid="{F9725994-E496-4958-BCAE-FFE512762605}"/>
    <cellStyle name="Normal 8 2 3 4 3 2" xfId="4154" xr:uid="{9D16453B-BB43-4D96-A5E8-36859442348D}"/>
    <cellStyle name="Normal 8 2 3 4 4" xfId="2579" xr:uid="{7BDC680D-5DF2-4E5B-A4BA-A43372F104E5}"/>
    <cellStyle name="Normal 8 2 3 5" xfId="2580" xr:uid="{2CBECBED-32F2-458D-8B1E-4393A5243C5E}"/>
    <cellStyle name="Normal 8 2 3 5 2" xfId="2581" xr:uid="{3B69E92B-F435-4870-98BC-BD8058F2E423}"/>
    <cellStyle name="Normal 8 2 3 5 2 2" xfId="4155" xr:uid="{07BFC2A3-2296-4343-A329-B22815A374F1}"/>
    <cellStyle name="Normal 8 2 3 5 3" xfId="2582" xr:uid="{F2016AAA-44BA-455F-8270-0DA92EE7507C}"/>
    <cellStyle name="Normal 8 2 3 5 4" xfId="2583" xr:uid="{15C17A3D-33C3-4230-8B6D-08BEE34513AC}"/>
    <cellStyle name="Normal 8 2 3 6" xfId="2584" xr:uid="{5BAA344D-C374-4F49-AC4A-360DC0D55C27}"/>
    <cellStyle name="Normal 8 2 3 6 2" xfId="4156" xr:uid="{DA117B82-EA7F-485C-8C3A-643724C77867}"/>
    <cellStyle name="Normal 8 2 3 7" xfId="2585" xr:uid="{ABF4B079-F937-4C7C-BC96-73FBFCE96EC3}"/>
    <cellStyle name="Normal 8 2 3 8" xfId="2586" xr:uid="{9DD1C591-29AB-42F5-BA98-C3058B507782}"/>
    <cellStyle name="Normal 8 2 4" xfId="2587" xr:uid="{A3FD1CBD-D6A5-4359-8FD5-90350C44D6A0}"/>
    <cellStyle name="Normal 8 2 4 2" xfId="2588" xr:uid="{4C75ADBF-5D8F-4BD5-84C5-B513309C6A6A}"/>
    <cellStyle name="Normal 8 2 4 2 2" xfId="2589" xr:uid="{29E3AB08-7F52-44B2-A212-CA5B0A315151}"/>
    <cellStyle name="Normal 8 2 4 2 2 2" xfId="2590" xr:uid="{EDD108C9-2336-4B23-9A6B-771A966A0682}"/>
    <cellStyle name="Normal 8 2 4 2 2 2 2" xfId="4157" xr:uid="{C4F046E0-7A83-4383-950D-195C77B86A6D}"/>
    <cellStyle name="Normal 8 2 4 2 2 3" xfId="2591" xr:uid="{24E86A58-1763-40A9-B81E-7901CD702669}"/>
    <cellStyle name="Normal 8 2 4 2 2 4" xfId="2592" xr:uid="{553CEE92-5CE6-42E1-A2B0-C3C4E49B0EE9}"/>
    <cellStyle name="Normal 8 2 4 2 3" xfId="2593" xr:uid="{C6CAF8AE-06C7-4FC6-8F4E-C3EC67F1995A}"/>
    <cellStyle name="Normal 8 2 4 2 3 2" xfId="4158" xr:uid="{DF7ED705-F323-4CF1-8791-AF9796A51F39}"/>
    <cellStyle name="Normal 8 2 4 2 4" xfId="2594" xr:uid="{E806F29B-1114-4E54-A1A5-7558F2EB5410}"/>
    <cellStyle name="Normal 8 2 4 2 5" xfId="2595" xr:uid="{43DA21AB-A47E-42A6-9C99-3A12B1467446}"/>
    <cellStyle name="Normal 8 2 4 3" xfId="2596" xr:uid="{2B0096CE-3AAE-444F-BCAB-93D912E887D7}"/>
    <cellStyle name="Normal 8 2 4 3 2" xfId="2597" xr:uid="{8F232C93-7B96-476F-AC60-25D3C1CC7326}"/>
    <cellStyle name="Normal 8 2 4 3 2 2" xfId="4159" xr:uid="{7734BEB7-578D-48C5-A6E1-8422F6B9CFA0}"/>
    <cellStyle name="Normal 8 2 4 3 3" xfId="2598" xr:uid="{B6C93D9E-BC10-4240-9608-613075973E20}"/>
    <cellStyle name="Normal 8 2 4 3 4" xfId="2599" xr:uid="{22F013E4-3053-4BDF-8B66-7C2FBEC256D1}"/>
    <cellStyle name="Normal 8 2 4 4" xfId="2600" xr:uid="{FBF68C6D-C4B5-41CE-8400-9F005D6C8765}"/>
    <cellStyle name="Normal 8 2 4 4 2" xfId="2601" xr:uid="{711ABF98-D189-4BB7-B9FD-4CCB4A19BEF8}"/>
    <cellStyle name="Normal 8 2 4 4 3" xfId="2602" xr:uid="{0F696941-A436-4804-8E7D-C332AD3454B6}"/>
    <cellStyle name="Normal 8 2 4 4 4" xfId="2603" xr:uid="{6422C2FD-047D-44ED-AD61-4EE090EAF61A}"/>
    <cellStyle name="Normal 8 2 4 5" xfId="2604" xr:uid="{836C95BD-BAA1-4651-83F0-B0D82F2F2173}"/>
    <cellStyle name="Normal 8 2 4 6" xfId="2605" xr:uid="{7615BEF2-ECD6-4910-9470-D9BCA62EB2C5}"/>
    <cellStyle name="Normal 8 2 4 7" xfId="2606" xr:uid="{3E3B8C5F-561C-4C4E-B181-4D36B1D16736}"/>
    <cellStyle name="Normal 8 2 5" xfId="2607" xr:uid="{5E255CC1-8695-4057-935D-7255EA9F892A}"/>
    <cellStyle name="Normal 8 2 5 2" xfId="2608" xr:uid="{24570B90-5906-493B-8AC5-037B540CA127}"/>
    <cellStyle name="Normal 8 2 5 2 2" xfId="2609" xr:uid="{81DA74D0-4E20-4AF0-9F48-54A20C6FADBC}"/>
    <cellStyle name="Normal 8 2 5 2 2 2" xfId="4160" xr:uid="{C6276327-3182-480A-A613-6ECB610489A1}"/>
    <cellStyle name="Normal 8 2 5 2 2 2 2" xfId="4161" xr:uid="{FFEEAFBE-35EC-4893-B89C-7F9ABCA33A92}"/>
    <cellStyle name="Normal 8 2 5 2 2 3" xfId="4162" xr:uid="{708478EF-80A1-486F-9F25-9E475CBE747F}"/>
    <cellStyle name="Normal 8 2 5 2 3" xfId="2610" xr:uid="{1DF7B15C-2D06-4A1B-A04B-671774BFE8EE}"/>
    <cellStyle name="Normal 8 2 5 2 3 2" xfId="4163" xr:uid="{2CEE7104-0569-4601-9362-969F432E2AFE}"/>
    <cellStyle name="Normal 8 2 5 2 4" xfId="2611" xr:uid="{F97A910D-0D6A-4F15-B5D5-5A02AD8B11CC}"/>
    <cellStyle name="Normal 8 2 5 3" xfId="2612" xr:uid="{D28CFAF2-260E-4261-BD0A-2E65FA802AD8}"/>
    <cellStyle name="Normal 8 2 5 3 2" xfId="2613" xr:uid="{CE32597E-6592-44BD-8794-6C30073A3E69}"/>
    <cellStyle name="Normal 8 2 5 3 2 2" xfId="4164" xr:uid="{58746458-EFC0-4E49-AEEE-300A7561C0CD}"/>
    <cellStyle name="Normal 8 2 5 3 3" xfId="2614" xr:uid="{45DAD086-8C75-4208-9DFF-CAA40AEE0A0F}"/>
    <cellStyle name="Normal 8 2 5 3 4" xfId="2615" xr:uid="{2BE5C086-A43A-4062-8D00-9BA15E99323A}"/>
    <cellStyle name="Normal 8 2 5 4" xfId="2616" xr:uid="{6D3F302C-2E82-4484-84FB-B6DEB25334E3}"/>
    <cellStyle name="Normal 8 2 5 4 2" xfId="4165" xr:uid="{752C3140-417D-48DA-951F-79F8198C7BB7}"/>
    <cellStyle name="Normal 8 2 5 5" xfId="2617" xr:uid="{3FCB5A2D-51F1-482E-859A-2BB9D1F495E7}"/>
    <cellStyle name="Normal 8 2 5 6" xfId="2618" xr:uid="{4BB5992D-42F1-4F5E-889B-80EE9957DAD3}"/>
    <cellStyle name="Normal 8 2 6" xfId="2619" xr:uid="{1FF8306A-024C-4217-8350-D5A904603277}"/>
    <cellStyle name="Normal 8 2 6 2" xfId="2620" xr:uid="{03DAEB77-49F4-4883-A6B8-4347284BA5B2}"/>
    <cellStyle name="Normal 8 2 6 2 2" xfId="2621" xr:uid="{96A092ED-16BD-4801-AB7F-9449BA7D57F2}"/>
    <cellStyle name="Normal 8 2 6 2 2 2" xfId="4166" xr:uid="{B74C5D7D-649C-482D-A5E9-CA7B9F6DA27B}"/>
    <cellStyle name="Normal 8 2 6 2 3" xfId="2622" xr:uid="{FFF4736A-0843-434C-8EBA-E32756A112F8}"/>
    <cellStyle name="Normal 8 2 6 2 4" xfId="2623" xr:uid="{96C06BCD-B815-4850-A5DB-AECBE1821A70}"/>
    <cellStyle name="Normal 8 2 6 3" xfId="2624" xr:uid="{5DB4E5A5-51D0-4094-8D54-D499D36D8F12}"/>
    <cellStyle name="Normal 8 2 6 3 2" xfId="4167" xr:uid="{38CAFC3E-825C-4AA6-94BC-49BCDE9C1A75}"/>
    <cellStyle name="Normal 8 2 6 4" xfId="2625" xr:uid="{F48CAACB-0D60-4818-AD5D-35D89E986E52}"/>
    <cellStyle name="Normal 8 2 6 5" xfId="2626" xr:uid="{3FD76D1A-C0E3-49C4-951F-40EB836BB8FE}"/>
    <cellStyle name="Normal 8 2 7" xfId="2627" xr:uid="{A38F2726-DD8F-42AA-866C-5CF3DA601B31}"/>
    <cellStyle name="Normal 8 2 7 2" xfId="2628" xr:uid="{823B2DD2-0D7D-4477-A918-BFB5F7C54CF3}"/>
    <cellStyle name="Normal 8 2 7 2 2" xfId="4168" xr:uid="{D2FCDCF1-7035-4386-97DD-169073FB00C2}"/>
    <cellStyle name="Normal 8 2 7 3" xfId="2629" xr:uid="{7B1F413B-7CB0-4F65-831F-671CB7DC68AB}"/>
    <cellStyle name="Normal 8 2 7 4" xfId="2630" xr:uid="{B0E2D359-0769-4AE2-B3D9-FBB5CE705CCC}"/>
    <cellStyle name="Normal 8 2 8" xfId="2631" xr:uid="{6BAF4C3B-82E3-4C38-968A-48A511F8F147}"/>
    <cellStyle name="Normal 8 2 8 2" xfId="2632" xr:uid="{333110BD-7A46-4D20-876D-320D2D788870}"/>
    <cellStyle name="Normal 8 2 8 3" xfId="2633" xr:uid="{95308939-0EBC-4C18-9800-F709619DE196}"/>
    <cellStyle name="Normal 8 2 8 4" xfId="2634" xr:uid="{E9ECA020-7A8E-4A06-82F5-94681FE8E908}"/>
    <cellStyle name="Normal 8 2 9" xfId="2635" xr:uid="{0CB6BCCA-881C-4CE3-A5F2-AEC9E03F7088}"/>
    <cellStyle name="Normal 8 3" xfId="2636" xr:uid="{87CB3C00-4835-4688-900B-F5E3C5F582BE}"/>
    <cellStyle name="Normal 8 3 10" xfId="2637" xr:uid="{7B322F86-8765-4DEF-B032-FAFEE28737CD}"/>
    <cellStyle name="Normal 8 3 11" xfId="2638" xr:uid="{5707E835-3B75-4316-A124-48569227441C}"/>
    <cellStyle name="Normal 8 3 2" xfId="2639" xr:uid="{7479E97F-EB10-43BF-B5F3-852A903C2DD8}"/>
    <cellStyle name="Normal 8 3 2 2" xfId="2640" xr:uid="{C553586C-32ED-405D-A4B2-844D9F602C32}"/>
    <cellStyle name="Normal 8 3 2 2 2" xfId="2641" xr:uid="{3CAEBD16-756E-422B-912F-727F65C7E832}"/>
    <cellStyle name="Normal 8 3 2 2 2 2" xfId="2642" xr:uid="{94704973-B285-41DE-885B-7820EED60E42}"/>
    <cellStyle name="Normal 8 3 2 2 2 2 2" xfId="2643" xr:uid="{30237843-A47E-4727-B0B8-E033D46133F0}"/>
    <cellStyle name="Normal 8 3 2 2 2 2 2 2" xfId="4169" xr:uid="{BFD2A25A-ADA7-4355-9650-6041993705BA}"/>
    <cellStyle name="Normal 8 3 2 2 2 2 3" xfId="2644" xr:uid="{A824AA48-11A8-4C87-A822-D32D0B6D56B9}"/>
    <cellStyle name="Normal 8 3 2 2 2 2 4" xfId="2645" xr:uid="{FB432139-7F2A-45CF-AD74-2A00BBA2E1E8}"/>
    <cellStyle name="Normal 8 3 2 2 2 3" xfId="2646" xr:uid="{DEE93435-8110-43D9-AAE1-8C1FEB1CEB44}"/>
    <cellStyle name="Normal 8 3 2 2 2 3 2" xfId="2647" xr:uid="{6F9B9D42-A5B9-451B-B2CE-997C3CB80338}"/>
    <cellStyle name="Normal 8 3 2 2 2 3 3" xfId="2648" xr:uid="{6A0E5F21-89B2-4C35-87DD-F58B5FD15350}"/>
    <cellStyle name="Normal 8 3 2 2 2 3 4" xfId="2649" xr:uid="{E439003E-0529-4495-84F0-168433FD76C7}"/>
    <cellStyle name="Normal 8 3 2 2 2 4" xfId="2650" xr:uid="{34F88FC4-490B-4402-A02B-D3265F5D25E1}"/>
    <cellStyle name="Normal 8 3 2 2 2 5" xfId="2651" xr:uid="{A3DCFC5B-F0AD-4C21-8B3D-2650E7460F1E}"/>
    <cellStyle name="Normal 8 3 2 2 2 6" xfId="2652" xr:uid="{77F98857-AB18-48CD-8EC4-B2C9DD1C6859}"/>
    <cellStyle name="Normal 8 3 2 2 3" xfId="2653" xr:uid="{90540789-0B44-4DE0-93D5-FEE97676CE89}"/>
    <cellStyle name="Normal 8 3 2 2 3 2" xfId="2654" xr:uid="{6A8E2006-B3E0-4205-9907-35D7C4B23774}"/>
    <cellStyle name="Normal 8 3 2 2 3 2 2" xfId="2655" xr:uid="{3F5E2A70-5C4C-4A64-A3FD-AA99686929C7}"/>
    <cellStyle name="Normal 8 3 2 2 3 2 3" xfId="2656" xr:uid="{6E8510D0-F6C4-47E1-B330-87AE2A5023A0}"/>
    <cellStyle name="Normal 8 3 2 2 3 2 4" xfId="2657" xr:uid="{DD7755C1-153F-4D25-9BBC-AA04F7829E5F}"/>
    <cellStyle name="Normal 8 3 2 2 3 3" xfId="2658" xr:uid="{734D0121-DD92-49B9-BAD9-37ECEBBE9992}"/>
    <cellStyle name="Normal 8 3 2 2 3 4" xfId="2659" xr:uid="{4768775F-4214-40AE-A125-9379C9F6A11A}"/>
    <cellStyle name="Normal 8 3 2 2 3 5" xfId="2660" xr:uid="{83F04092-8EE5-44B2-A463-B86EAA2F258C}"/>
    <cellStyle name="Normal 8 3 2 2 4" xfId="2661" xr:uid="{DF3A3F1C-3CC1-49DE-B1B3-9F8EE9CC5047}"/>
    <cellStyle name="Normal 8 3 2 2 4 2" xfId="2662" xr:uid="{73C5740B-A0B3-4340-A48D-DEC95E805DEF}"/>
    <cellStyle name="Normal 8 3 2 2 4 3" xfId="2663" xr:uid="{F7DBAF98-112D-4B3C-B201-63692A7A9527}"/>
    <cellStyle name="Normal 8 3 2 2 4 4" xfId="2664" xr:uid="{4F6FCD0F-4CBE-4879-9A75-5A2EFBF43A46}"/>
    <cellStyle name="Normal 8 3 2 2 5" xfId="2665" xr:uid="{342EBBF4-F17A-4FBA-9C30-EE3ECC4387E7}"/>
    <cellStyle name="Normal 8 3 2 2 5 2" xfId="2666" xr:uid="{E090112E-5307-4797-BCFF-7A6C35D76F52}"/>
    <cellStyle name="Normal 8 3 2 2 5 3" xfId="2667" xr:uid="{4DFF0680-6786-4C30-90B9-EFE1389BE14A}"/>
    <cellStyle name="Normal 8 3 2 2 5 4" xfId="2668" xr:uid="{0EF84AD7-BF70-4795-A52B-87566AF59469}"/>
    <cellStyle name="Normal 8 3 2 2 6" xfId="2669" xr:uid="{9C9D80BA-7971-4ED1-BAD3-E6EA86FB7F14}"/>
    <cellStyle name="Normal 8 3 2 2 7" xfId="2670" xr:uid="{04FD647D-19D0-4DEC-9436-988D2A4EFBC8}"/>
    <cellStyle name="Normal 8 3 2 2 8" xfId="2671" xr:uid="{C62AB552-6934-4F4C-A026-D7037474E929}"/>
    <cellStyle name="Normal 8 3 2 3" xfId="2672" xr:uid="{94C53D7F-FFF8-4EDD-B472-E1D33FC92A21}"/>
    <cellStyle name="Normal 8 3 2 3 2" xfId="2673" xr:uid="{B54FD23A-5B5B-4959-9EE7-79D96C4643D2}"/>
    <cellStyle name="Normal 8 3 2 3 2 2" xfId="2674" xr:uid="{928B68F1-FFF8-45E1-BF20-36D6A02744AD}"/>
    <cellStyle name="Normal 8 3 2 3 2 2 2" xfId="4170" xr:uid="{2E29D555-43F5-41DA-BD6E-AB29854F1ABD}"/>
    <cellStyle name="Normal 8 3 2 3 2 2 2 2" xfId="4171" xr:uid="{8E4950A2-3422-4FF2-9740-0095BD126249}"/>
    <cellStyle name="Normal 8 3 2 3 2 2 3" xfId="4172" xr:uid="{92194B2B-EFEE-4486-A741-7BB3D56FADBF}"/>
    <cellStyle name="Normal 8 3 2 3 2 3" xfId="2675" xr:uid="{FF0FD88A-EB7B-4856-940A-BA887232028A}"/>
    <cellStyle name="Normal 8 3 2 3 2 3 2" xfId="4173" xr:uid="{B37945CF-2CEC-46AC-835E-A95077DCBC8B}"/>
    <cellStyle name="Normal 8 3 2 3 2 4" xfId="2676" xr:uid="{56E3FECB-9A38-4486-A48F-88EC6623A6EE}"/>
    <cellStyle name="Normal 8 3 2 3 3" xfId="2677" xr:uid="{D53DB6DE-FFA2-4A79-9983-697CAAEDF8AB}"/>
    <cellStyle name="Normal 8 3 2 3 3 2" xfId="2678" xr:uid="{559C700D-05AB-434E-A662-B031FDE51791}"/>
    <cellStyle name="Normal 8 3 2 3 3 2 2" xfId="4174" xr:uid="{7671F07E-4AA0-4864-AEEE-7DBFAB27DA68}"/>
    <cellStyle name="Normal 8 3 2 3 3 3" xfId="2679" xr:uid="{42CCBFCC-C4EC-4F55-9721-E553B702E67F}"/>
    <cellStyle name="Normal 8 3 2 3 3 4" xfId="2680" xr:uid="{C25499F9-014A-42BA-881A-B078D1B59BF2}"/>
    <cellStyle name="Normal 8 3 2 3 4" xfId="2681" xr:uid="{FC2D2555-D60E-4C7C-9BBF-B2DA54D09231}"/>
    <cellStyle name="Normal 8 3 2 3 4 2" xfId="4175" xr:uid="{4824A6C6-BAB0-4DA8-A1C2-4E14620E9DC0}"/>
    <cellStyle name="Normal 8 3 2 3 5" xfId="2682" xr:uid="{9CCDE73B-7A9D-408D-8715-4CD156FFFC48}"/>
    <cellStyle name="Normal 8 3 2 3 6" xfId="2683" xr:uid="{BC2283C1-E0AE-4705-B1C6-A1EF466A622E}"/>
    <cellStyle name="Normal 8 3 2 4" xfId="2684" xr:uid="{CF93A544-6593-45AC-8735-EE994E7C7A08}"/>
    <cellStyle name="Normal 8 3 2 4 2" xfId="2685" xr:uid="{151998C1-1A6E-4E0F-B7ED-EE2EEC7EB53B}"/>
    <cellStyle name="Normal 8 3 2 4 2 2" xfId="2686" xr:uid="{182BB683-5040-4962-98A9-8371CF59F6F9}"/>
    <cellStyle name="Normal 8 3 2 4 2 2 2" xfId="4176" xr:uid="{E2950C60-5A75-4457-9399-3217CD414C41}"/>
    <cellStyle name="Normal 8 3 2 4 2 3" xfId="2687" xr:uid="{66099B1F-1F8A-4285-9BA7-16D2883A4B02}"/>
    <cellStyle name="Normal 8 3 2 4 2 4" xfId="2688" xr:uid="{62B7D25F-F3E3-4510-80BD-334A8D63A92B}"/>
    <cellStyle name="Normal 8 3 2 4 3" xfId="2689" xr:uid="{4FC85F58-C678-4DF5-91EB-CE5716F7A80D}"/>
    <cellStyle name="Normal 8 3 2 4 3 2" xfId="4177" xr:uid="{20297901-32C5-4787-A794-60E4A6A64275}"/>
    <cellStyle name="Normal 8 3 2 4 4" xfId="2690" xr:uid="{90C3D398-3C33-4F8A-9EB4-D6E50C4949F6}"/>
    <cellStyle name="Normal 8 3 2 4 5" xfId="2691" xr:uid="{C37E68DF-25DE-4AF0-B819-6CB3EEA2A96E}"/>
    <cellStyle name="Normal 8 3 2 5" xfId="2692" xr:uid="{2A495075-783C-4DEB-BCC7-D068194E5D09}"/>
    <cellStyle name="Normal 8 3 2 5 2" xfId="2693" xr:uid="{AB529CDA-13BE-4594-9985-534C6305F1D5}"/>
    <cellStyle name="Normal 8 3 2 5 2 2" xfId="4178" xr:uid="{55F85BE8-179C-4F05-B1D6-7EBBEF214F98}"/>
    <cellStyle name="Normal 8 3 2 5 3" xfId="2694" xr:uid="{3B9590FE-C244-4BB8-BA10-528B9F88C5C6}"/>
    <cellStyle name="Normal 8 3 2 5 4" xfId="2695" xr:uid="{F90C4DDF-5EA9-4D87-9218-89A6524F0B37}"/>
    <cellStyle name="Normal 8 3 2 6" xfId="2696" xr:uid="{A98157FC-9299-4452-AC15-723247234EE3}"/>
    <cellStyle name="Normal 8 3 2 6 2" xfId="2697" xr:uid="{C841DA90-6EBB-4B3D-8C7A-05DF59001119}"/>
    <cellStyle name="Normal 8 3 2 6 3" xfId="2698" xr:uid="{65D95832-F4F5-4C95-BA44-036AFF8C422E}"/>
    <cellStyle name="Normal 8 3 2 6 4" xfId="2699" xr:uid="{BD474DA7-2CBA-41AD-BC69-CD320B2E8CB4}"/>
    <cellStyle name="Normal 8 3 2 7" xfId="2700" xr:uid="{B5ED1E5C-D2FB-42C6-858A-3BC5158C19E0}"/>
    <cellStyle name="Normal 8 3 2 8" xfId="2701" xr:uid="{9E2588A4-73BE-4241-80DA-F3E3066B4BC2}"/>
    <cellStyle name="Normal 8 3 2 9" xfId="2702" xr:uid="{A2D2F0DD-5B09-477C-88AF-4A58BF738853}"/>
    <cellStyle name="Normal 8 3 3" xfId="2703" xr:uid="{EA953F65-F059-4F24-B553-538CF97FE3B3}"/>
    <cellStyle name="Normal 8 3 3 2" xfId="2704" xr:uid="{F4B0B848-048B-49D8-9705-DC8F895649A7}"/>
    <cellStyle name="Normal 8 3 3 2 2" xfId="2705" xr:uid="{0F39826A-BAD8-4EA3-81DF-E5CA12ECA5E4}"/>
    <cellStyle name="Normal 8 3 3 2 2 2" xfId="2706" xr:uid="{2EDBD0A5-49BB-425B-9AA4-2C2669FC814A}"/>
    <cellStyle name="Normal 8 3 3 2 2 2 2" xfId="4179" xr:uid="{83891F95-CFD7-47CA-B256-5AB4E2F9623B}"/>
    <cellStyle name="Normal 8 3 3 2 2 2 2 2" xfId="4663" xr:uid="{3386F228-FFDE-4814-984A-4833DA3020DF}"/>
    <cellStyle name="Normal 8 3 3 2 2 2 3" xfId="4664" xr:uid="{62B7FD34-0137-4CBC-AD29-D64405E94A04}"/>
    <cellStyle name="Normal 8 3 3 2 2 3" xfId="2707" xr:uid="{45A366C2-7A6B-4B79-9499-5B2F6AD60BC9}"/>
    <cellStyle name="Normal 8 3 3 2 2 3 2" xfId="4665" xr:uid="{78E5002C-ADF1-47BF-BE76-AFCD3CD01CAA}"/>
    <cellStyle name="Normal 8 3 3 2 2 4" xfId="2708" xr:uid="{9918459E-3D4A-4F2D-BD75-C0D1A24DB58E}"/>
    <cellStyle name="Normal 8 3 3 2 3" xfId="2709" xr:uid="{1583ECC5-D14C-46DF-B908-019DE0EF5450}"/>
    <cellStyle name="Normal 8 3 3 2 3 2" xfId="2710" xr:uid="{0807C339-8CC2-400E-835B-97523070AD92}"/>
    <cellStyle name="Normal 8 3 3 2 3 2 2" xfId="4666" xr:uid="{9B1FD501-9230-45EF-A189-CED34E14AAF7}"/>
    <cellStyle name="Normal 8 3 3 2 3 3" xfId="2711" xr:uid="{98CD6046-4360-4525-B729-1D3B8E9FD7AE}"/>
    <cellStyle name="Normal 8 3 3 2 3 4" xfId="2712" xr:uid="{70C81D55-AC1C-451B-A00E-A122BA2CCD38}"/>
    <cellStyle name="Normal 8 3 3 2 4" xfId="2713" xr:uid="{B6C1B485-72F6-4CE3-B9C3-1B8053A94057}"/>
    <cellStyle name="Normal 8 3 3 2 4 2" xfId="4667" xr:uid="{DEA9BCE9-89A3-4631-9C64-0C77C0C1381F}"/>
    <cellStyle name="Normal 8 3 3 2 5" xfId="2714" xr:uid="{03DD9DAE-F7EF-45AA-A3A8-865688092B33}"/>
    <cellStyle name="Normal 8 3 3 2 6" xfId="2715" xr:uid="{9C5CF375-AD19-4A9A-954D-81649A4793B1}"/>
    <cellStyle name="Normal 8 3 3 3" xfId="2716" xr:uid="{2FC92D3E-F4D8-43C7-8465-5E41CF47F25E}"/>
    <cellStyle name="Normal 8 3 3 3 2" xfId="2717" xr:uid="{E77BD65D-DBF5-4402-807E-1B0C86A4E021}"/>
    <cellStyle name="Normal 8 3 3 3 2 2" xfId="2718" xr:uid="{E52EAEF2-5F96-4701-BFE9-D7E8F05B1A78}"/>
    <cellStyle name="Normal 8 3 3 3 2 2 2" xfId="4668" xr:uid="{45ACC827-C1AD-4F0A-9147-C3FDCB915AB6}"/>
    <cellStyle name="Normal 8 3 3 3 2 3" xfId="2719" xr:uid="{0168434F-F749-45EF-867D-DFFD433B0FD7}"/>
    <cellStyle name="Normal 8 3 3 3 2 4" xfId="2720" xr:uid="{6D9DA70F-2185-484B-87A4-07A037A23FB5}"/>
    <cellStyle name="Normal 8 3 3 3 3" xfId="2721" xr:uid="{1268FE7A-84EF-4EA0-B24D-84C95A011062}"/>
    <cellStyle name="Normal 8 3 3 3 3 2" xfId="4669" xr:uid="{3E846708-060F-4905-95CE-A4EC790394A0}"/>
    <cellStyle name="Normal 8 3 3 3 4" xfId="2722" xr:uid="{BFD5ED7A-73CE-46E5-85D7-ECFD26F29863}"/>
    <cellStyle name="Normal 8 3 3 3 5" xfId="2723" xr:uid="{239A8507-2BEC-44AD-8338-5B50CE99BB67}"/>
    <cellStyle name="Normal 8 3 3 4" xfId="2724" xr:uid="{5494E94A-3FB7-4849-B8B6-C425D77CC105}"/>
    <cellStyle name="Normal 8 3 3 4 2" xfId="2725" xr:uid="{A0D8DB52-3122-46D2-AA87-868917C8AD9C}"/>
    <cellStyle name="Normal 8 3 3 4 2 2" xfId="4670" xr:uid="{0CC674AA-60E1-4684-A7D4-46749C8BEC69}"/>
    <cellStyle name="Normal 8 3 3 4 3" xfId="2726" xr:uid="{20813EFA-37BB-4DFD-8A4B-31F86F404B32}"/>
    <cellStyle name="Normal 8 3 3 4 4" xfId="2727" xr:uid="{E8714E61-DA79-49A5-984C-2EE7ECA65804}"/>
    <cellStyle name="Normal 8 3 3 5" xfId="2728" xr:uid="{67415015-D8E2-4004-B99D-AB0C59F26710}"/>
    <cellStyle name="Normal 8 3 3 5 2" xfId="2729" xr:uid="{DF98EF9B-716A-4677-8435-E52C20B69BAB}"/>
    <cellStyle name="Normal 8 3 3 5 3" xfId="2730" xr:uid="{630814F9-6272-471B-9542-9B5737C33A63}"/>
    <cellStyle name="Normal 8 3 3 5 4" xfId="2731" xr:uid="{4061F077-E2E3-4E77-976A-D736B5EC8C89}"/>
    <cellStyle name="Normal 8 3 3 6" xfId="2732" xr:uid="{B18BCE6F-8789-4811-847F-AB9E58F04F3C}"/>
    <cellStyle name="Normal 8 3 3 7" xfId="2733" xr:uid="{4198131D-1AC8-4680-97EC-FDFEDC34A231}"/>
    <cellStyle name="Normal 8 3 3 8" xfId="2734" xr:uid="{EBF328A1-C223-471F-95C1-D28573BDA898}"/>
    <cellStyle name="Normal 8 3 4" xfId="2735" xr:uid="{38D30FC7-C550-42C2-B159-AE8DB59E511F}"/>
    <cellStyle name="Normal 8 3 4 2" xfId="2736" xr:uid="{D4D256EE-3E60-4F72-A59E-6EAC084A8287}"/>
    <cellStyle name="Normal 8 3 4 2 2" xfId="2737" xr:uid="{19F0576D-9640-4D58-936D-7AD3918CC6C7}"/>
    <cellStyle name="Normal 8 3 4 2 2 2" xfId="2738" xr:uid="{870D3BBA-C601-4B99-8A48-ECE339D082F0}"/>
    <cellStyle name="Normal 8 3 4 2 2 2 2" xfId="4180" xr:uid="{DDCE34B4-E953-41FC-BE1D-349F08E49EEE}"/>
    <cellStyle name="Normal 8 3 4 2 2 3" xfId="2739" xr:uid="{51488E15-855A-45E6-907F-3D7DEFD1F1DB}"/>
    <cellStyle name="Normal 8 3 4 2 2 4" xfId="2740" xr:uid="{7BBA2CEC-4070-48A1-A186-F2DBC866A97C}"/>
    <cellStyle name="Normal 8 3 4 2 3" xfId="2741" xr:uid="{91424BAB-8DFB-47AE-A558-209E5A0B84D2}"/>
    <cellStyle name="Normal 8 3 4 2 3 2" xfId="4181" xr:uid="{3D4A7307-60E6-48E0-B349-F6FC87C45E6E}"/>
    <cellStyle name="Normal 8 3 4 2 4" xfId="2742" xr:uid="{8DE6CBA5-52DC-4B57-96B9-645FE9063613}"/>
    <cellStyle name="Normal 8 3 4 2 5" xfId="2743" xr:uid="{1C0D0079-2059-441D-8CA6-B61865F463E4}"/>
    <cellStyle name="Normal 8 3 4 3" xfId="2744" xr:uid="{B0445842-97E6-494C-B34A-D24E23DBA028}"/>
    <cellStyle name="Normal 8 3 4 3 2" xfId="2745" xr:uid="{F50345C5-3BDA-4279-A893-52E0C3E1F0DF}"/>
    <cellStyle name="Normal 8 3 4 3 2 2" xfId="4182" xr:uid="{689D537C-D520-491F-A2A9-4EA7B304E188}"/>
    <cellStyle name="Normal 8 3 4 3 3" xfId="2746" xr:uid="{DFE725C9-C022-4733-A2E4-C612F369C7C2}"/>
    <cellStyle name="Normal 8 3 4 3 4" xfId="2747" xr:uid="{9725A5F6-28DA-447B-8794-B7F0552F045E}"/>
    <cellStyle name="Normal 8 3 4 4" xfId="2748" xr:uid="{96F7C60D-904A-450D-AD5F-D625642871DD}"/>
    <cellStyle name="Normal 8 3 4 4 2" xfId="2749" xr:uid="{2C1FD423-19D1-42D7-AC44-7202622D389C}"/>
    <cellStyle name="Normal 8 3 4 4 3" xfId="2750" xr:uid="{365A77A3-8D05-4B32-A6DA-F45B35EACC8B}"/>
    <cellStyle name="Normal 8 3 4 4 4" xfId="2751" xr:uid="{DB8769A6-7705-44C5-9428-762A959A8465}"/>
    <cellStyle name="Normal 8 3 4 5" xfId="2752" xr:uid="{B3806993-C6EF-4697-BE23-ED00FCD5B8DE}"/>
    <cellStyle name="Normal 8 3 4 6" xfId="2753" xr:uid="{7B28A2C9-BE5F-45BD-9E9E-BB723B050687}"/>
    <cellStyle name="Normal 8 3 4 7" xfId="2754" xr:uid="{79C464C0-0904-4158-A1AC-6A627071737B}"/>
    <cellStyle name="Normal 8 3 5" xfId="2755" xr:uid="{89093E2A-C486-4D32-9C93-8B796808218E}"/>
    <cellStyle name="Normal 8 3 5 2" xfId="2756" xr:uid="{13CA8E3C-7A67-419E-98DD-684283F8D3CC}"/>
    <cellStyle name="Normal 8 3 5 2 2" xfId="2757" xr:uid="{E8FDC406-0614-4498-B954-D3C575A4DE4C}"/>
    <cellStyle name="Normal 8 3 5 2 2 2" xfId="4183" xr:uid="{B6B7ADFA-0384-412B-853D-366915DAA5CA}"/>
    <cellStyle name="Normal 8 3 5 2 3" xfId="2758" xr:uid="{2FBF6843-CFD7-4BE4-8969-AAF83A645B07}"/>
    <cellStyle name="Normal 8 3 5 2 4" xfId="2759" xr:uid="{C5D64C7A-2FE9-4E4E-A75D-F65D34D7E7F8}"/>
    <cellStyle name="Normal 8 3 5 3" xfId="2760" xr:uid="{42170DAB-2ED4-4E89-93C1-A83B85BBB0FF}"/>
    <cellStyle name="Normal 8 3 5 3 2" xfId="2761" xr:uid="{D9E64035-E876-494E-8918-907E5889D37C}"/>
    <cellStyle name="Normal 8 3 5 3 3" xfId="2762" xr:uid="{17C75093-0E7F-4386-BE62-CD1DA2427742}"/>
    <cellStyle name="Normal 8 3 5 3 4" xfId="2763" xr:uid="{FEFB1BF3-F288-4B0F-9711-62D1AC55ED0D}"/>
    <cellStyle name="Normal 8 3 5 4" xfId="2764" xr:uid="{FB9D3C23-747A-4037-B411-A6647BC42CB2}"/>
    <cellStyle name="Normal 8 3 5 5" xfId="2765" xr:uid="{7F51AC83-F5D6-4EB7-9F57-7EF0E633EA0C}"/>
    <cellStyle name="Normal 8 3 5 6" xfId="2766" xr:uid="{35BE5032-911B-4CCB-96E4-339D1A548512}"/>
    <cellStyle name="Normal 8 3 6" xfId="2767" xr:uid="{352E06F6-AD04-47F3-BF80-B8ECF0799791}"/>
    <cellStyle name="Normal 8 3 6 2" xfId="2768" xr:uid="{8C287597-38D7-4795-BE01-45D7C7E6944B}"/>
    <cellStyle name="Normal 8 3 6 2 2" xfId="2769" xr:uid="{21A546D0-07BC-4BD8-BD8D-CDC8AF859182}"/>
    <cellStyle name="Normal 8 3 6 2 3" xfId="2770" xr:uid="{6E6D1FF5-9479-41C7-83E9-D18C193DF3CB}"/>
    <cellStyle name="Normal 8 3 6 2 4" xfId="2771" xr:uid="{F4599886-0D29-46B1-836B-A385CCCE0745}"/>
    <cellStyle name="Normal 8 3 6 3" xfId="2772" xr:uid="{2A6B4CE3-33FF-4087-88CA-66C7797FFBDD}"/>
    <cellStyle name="Normal 8 3 6 4" xfId="2773" xr:uid="{E1865557-490B-4FBB-969A-D4B2CF52F941}"/>
    <cellStyle name="Normal 8 3 6 5" xfId="2774" xr:uid="{0153EE47-13BA-424C-BFF5-D0A055E1F3C8}"/>
    <cellStyle name="Normal 8 3 7" xfId="2775" xr:uid="{B1A5D026-B323-43D6-AE10-F74FFF5C7B27}"/>
    <cellStyle name="Normal 8 3 7 2" xfId="2776" xr:uid="{9E0A8A0C-3DD3-4CDD-A19D-AE35863488EB}"/>
    <cellStyle name="Normal 8 3 7 3" xfId="2777" xr:uid="{88E0BFD5-A1F8-4E57-8345-D2A1F3F47F4E}"/>
    <cellStyle name="Normal 8 3 7 4" xfId="2778" xr:uid="{C4BE1D49-91A5-493E-B260-C6C3AF52A401}"/>
    <cellStyle name="Normal 8 3 8" xfId="2779" xr:uid="{8E612200-3ADE-4E05-B41A-F98DA114402C}"/>
    <cellStyle name="Normal 8 3 8 2" xfId="2780" xr:uid="{B03B9161-5F34-4162-8BC4-4B2529E4515F}"/>
    <cellStyle name="Normal 8 3 8 3" xfId="2781" xr:uid="{3FD18448-AD37-4CA8-A581-EDF527BA1D03}"/>
    <cellStyle name="Normal 8 3 8 4" xfId="2782" xr:uid="{40F5DF19-1EE0-4F8B-A396-A464DBB8D97B}"/>
    <cellStyle name="Normal 8 3 9" xfId="2783" xr:uid="{5028E09C-BBD2-45D5-81C8-EFC01DF113CE}"/>
    <cellStyle name="Normal 8 4" xfId="2784" xr:uid="{50F559EE-306B-4239-9148-D681D342F32E}"/>
    <cellStyle name="Normal 8 4 10" xfId="2785" xr:uid="{C98A7244-A427-49AF-A2D0-FC65F50B16DA}"/>
    <cellStyle name="Normal 8 4 11" xfId="2786" xr:uid="{4602DF68-FFE4-4613-9615-D12DDC61CB04}"/>
    <cellStyle name="Normal 8 4 2" xfId="2787" xr:uid="{0645771B-348C-4447-B1A0-78320322A7C2}"/>
    <cellStyle name="Normal 8 4 2 2" xfId="2788" xr:uid="{A287DA9C-95A1-44AF-86F6-5AAE9170753E}"/>
    <cellStyle name="Normal 8 4 2 2 2" xfId="2789" xr:uid="{7C21369D-238F-4B41-8387-632F7E3B8EE0}"/>
    <cellStyle name="Normal 8 4 2 2 2 2" xfId="2790" xr:uid="{012FD8B4-2CF7-49EE-A238-1E01A0D76BD3}"/>
    <cellStyle name="Normal 8 4 2 2 2 2 2" xfId="2791" xr:uid="{4E579E12-FFA6-4FCB-89B0-6BD5151F6161}"/>
    <cellStyle name="Normal 8 4 2 2 2 2 3" xfId="2792" xr:uid="{00D3C45F-8C18-4760-93C1-FE76453A4111}"/>
    <cellStyle name="Normal 8 4 2 2 2 2 4" xfId="2793" xr:uid="{8DDFE1B6-366A-49D4-8DF3-1570EFCE503B}"/>
    <cellStyle name="Normal 8 4 2 2 2 3" xfId="2794" xr:uid="{2B353988-226E-470B-A630-2B5221FD95DE}"/>
    <cellStyle name="Normal 8 4 2 2 2 3 2" xfId="2795" xr:uid="{43F2CF43-8C93-408E-8001-EC78EFDD076B}"/>
    <cellStyle name="Normal 8 4 2 2 2 3 3" xfId="2796" xr:uid="{C1A2338E-9179-47F8-B369-8E1325952047}"/>
    <cellStyle name="Normal 8 4 2 2 2 3 4" xfId="2797" xr:uid="{A7F78ACE-C04E-4073-9792-5667E0FB408C}"/>
    <cellStyle name="Normal 8 4 2 2 2 4" xfId="2798" xr:uid="{F8992151-8F5C-41D7-A0C6-CCD88F7A8217}"/>
    <cellStyle name="Normal 8 4 2 2 2 5" xfId="2799" xr:uid="{EE6A1112-6027-4630-AC01-CD19E99C572F}"/>
    <cellStyle name="Normal 8 4 2 2 2 6" xfId="2800" xr:uid="{FE3E8450-4AC8-442B-9AE7-0AFDC3266FE6}"/>
    <cellStyle name="Normal 8 4 2 2 3" xfId="2801" xr:uid="{167877D3-426F-4515-996B-B0EE23C9142E}"/>
    <cellStyle name="Normal 8 4 2 2 3 2" xfId="2802" xr:uid="{D3C1F147-57AC-4F27-A38B-BA25CA8A231A}"/>
    <cellStyle name="Normal 8 4 2 2 3 2 2" xfId="2803" xr:uid="{EFE64FAD-E570-4E33-9D81-33CC24D74808}"/>
    <cellStyle name="Normal 8 4 2 2 3 2 3" xfId="2804" xr:uid="{7F53A085-5818-4013-AE9C-EA77D7566005}"/>
    <cellStyle name="Normal 8 4 2 2 3 2 4" xfId="2805" xr:uid="{D553E2F1-225D-4DF5-8BFF-C33AC7F5BC54}"/>
    <cellStyle name="Normal 8 4 2 2 3 3" xfId="2806" xr:uid="{B9E8B029-A3D2-4A37-8F63-7E02A987B88B}"/>
    <cellStyle name="Normal 8 4 2 2 3 4" xfId="2807" xr:uid="{3C322B7A-1BF2-467F-BEC7-D6CE98A84B67}"/>
    <cellStyle name="Normal 8 4 2 2 3 5" xfId="2808" xr:uid="{54885EAF-60BC-4FFC-A8ED-0EB70B4C4EEA}"/>
    <cellStyle name="Normal 8 4 2 2 4" xfId="2809" xr:uid="{A99F72D1-AC0F-4205-B5EE-0936596BC7C4}"/>
    <cellStyle name="Normal 8 4 2 2 4 2" xfId="2810" xr:uid="{0251F0CB-5A08-42A8-8074-19DC66FB5797}"/>
    <cellStyle name="Normal 8 4 2 2 4 3" xfId="2811" xr:uid="{19EBE4B9-47E5-4120-8D19-256B46F2DF59}"/>
    <cellStyle name="Normal 8 4 2 2 4 4" xfId="2812" xr:uid="{AB248C05-3036-4A92-B930-8CEA24E083A1}"/>
    <cellStyle name="Normal 8 4 2 2 5" xfId="2813" xr:uid="{D14EA610-DBE1-4EBA-AC82-693EA8718718}"/>
    <cellStyle name="Normal 8 4 2 2 5 2" xfId="2814" xr:uid="{7F10D9F0-0B91-4915-B762-727AB6820881}"/>
    <cellStyle name="Normal 8 4 2 2 5 3" xfId="2815" xr:uid="{0AE3EC1F-44C5-49B2-8083-D880225B5EC4}"/>
    <cellStyle name="Normal 8 4 2 2 5 4" xfId="2816" xr:uid="{6EC4755B-1715-41EC-A882-15FE318A2E21}"/>
    <cellStyle name="Normal 8 4 2 2 6" xfId="2817" xr:uid="{7B284EC9-FBE6-4495-9780-88990A47A34F}"/>
    <cellStyle name="Normal 8 4 2 2 7" xfId="2818" xr:uid="{F9FE5338-156B-41FC-9CE4-371AE04040D1}"/>
    <cellStyle name="Normal 8 4 2 2 8" xfId="2819" xr:uid="{DB5229DD-1109-49EF-8795-787D34053413}"/>
    <cellStyle name="Normal 8 4 2 3" xfId="2820" xr:uid="{782B0463-8688-409E-B6FB-BF12A85B1718}"/>
    <cellStyle name="Normal 8 4 2 3 2" xfId="2821" xr:uid="{862DD250-E91A-4721-955F-4AD993C3BB4D}"/>
    <cellStyle name="Normal 8 4 2 3 2 2" xfId="2822" xr:uid="{1C600735-55CD-4E13-8049-CB71F49F9E34}"/>
    <cellStyle name="Normal 8 4 2 3 2 3" xfId="2823" xr:uid="{8700DB3B-7E67-431B-BE03-6B6ABBE603F8}"/>
    <cellStyle name="Normal 8 4 2 3 2 4" xfId="2824" xr:uid="{36A88870-2814-4A9E-8AB6-3CF353C0FD05}"/>
    <cellStyle name="Normal 8 4 2 3 3" xfId="2825" xr:uid="{0F7FEC02-335D-446F-855F-0A77513EE0A3}"/>
    <cellStyle name="Normal 8 4 2 3 3 2" xfId="2826" xr:uid="{0190E1A7-12F7-4289-8E12-BD869EDB6F83}"/>
    <cellStyle name="Normal 8 4 2 3 3 3" xfId="2827" xr:uid="{D842EF89-7D99-438F-B170-1E2F8E5E1647}"/>
    <cellStyle name="Normal 8 4 2 3 3 4" xfId="2828" xr:uid="{90E81FB5-80AC-4FAC-B4DF-2C7849C3B19A}"/>
    <cellStyle name="Normal 8 4 2 3 4" xfId="2829" xr:uid="{11FED6F7-4F81-4B8B-9DFB-05111DC40DEA}"/>
    <cellStyle name="Normal 8 4 2 3 5" xfId="2830" xr:uid="{D247DB7B-4D4F-4125-B6FF-67730482FCAC}"/>
    <cellStyle name="Normal 8 4 2 3 6" xfId="2831" xr:uid="{667D5C7E-5B29-4ABB-BCFC-125CE5C9C58F}"/>
    <cellStyle name="Normal 8 4 2 4" xfId="2832" xr:uid="{59F9DA24-ED16-4E2B-830A-5B8D0589BBDA}"/>
    <cellStyle name="Normal 8 4 2 4 2" xfId="2833" xr:uid="{DD9C8041-43CF-4DA0-B612-7DDF082530FC}"/>
    <cellStyle name="Normal 8 4 2 4 2 2" xfId="2834" xr:uid="{07700316-FB89-469F-8C5C-A1661E4C6467}"/>
    <cellStyle name="Normal 8 4 2 4 2 3" xfId="2835" xr:uid="{9E7FC27C-2964-49BB-88AE-69AD9707B030}"/>
    <cellStyle name="Normal 8 4 2 4 2 4" xfId="2836" xr:uid="{0ABF615E-E00F-455C-BF24-8585ED20B1ED}"/>
    <cellStyle name="Normal 8 4 2 4 3" xfId="2837" xr:uid="{649117F2-B5DB-4A3E-AC54-8842DE9ED2D1}"/>
    <cellStyle name="Normal 8 4 2 4 4" xfId="2838" xr:uid="{09B5AB0D-0D6A-44DE-9F73-D8E6927A389C}"/>
    <cellStyle name="Normal 8 4 2 4 5" xfId="2839" xr:uid="{8B294EB6-2653-41C9-929D-6AB9C86EFF1D}"/>
    <cellStyle name="Normal 8 4 2 5" xfId="2840" xr:uid="{D735369E-6478-4418-9BAD-F1596BFE3CA2}"/>
    <cellStyle name="Normal 8 4 2 5 2" xfId="2841" xr:uid="{ED531708-C8EE-4C60-B4D4-6F1D35FC5BDB}"/>
    <cellStyle name="Normal 8 4 2 5 3" xfId="2842" xr:uid="{F6DB908B-1761-400A-95E5-EBC68FCC88BF}"/>
    <cellStyle name="Normal 8 4 2 5 4" xfId="2843" xr:uid="{24DAFD99-EE1D-4C99-907B-18AAC2EB4BC3}"/>
    <cellStyle name="Normal 8 4 2 6" xfId="2844" xr:uid="{9EBC4130-6D10-4106-9B6F-824ADC2F32DD}"/>
    <cellStyle name="Normal 8 4 2 6 2" xfId="2845" xr:uid="{6D776A58-2BB3-4A47-B6DB-3669ADB3D69C}"/>
    <cellStyle name="Normal 8 4 2 6 3" xfId="2846" xr:uid="{0CB2BA1B-2C57-4F23-BBCB-574B823E2FCC}"/>
    <cellStyle name="Normal 8 4 2 6 4" xfId="2847" xr:uid="{9A9E7182-B201-4DD6-84A4-4EB90FB213B2}"/>
    <cellStyle name="Normal 8 4 2 7" xfId="2848" xr:uid="{ACCB6EB2-2842-478A-A44F-6FA75DC680D0}"/>
    <cellStyle name="Normal 8 4 2 8" xfId="2849" xr:uid="{D03B21C6-BB5A-44F1-AFB0-3A4F8EB89201}"/>
    <cellStyle name="Normal 8 4 2 9" xfId="2850" xr:uid="{94ED1265-AE19-4124-A163-AAFD69EA0FA9}"/>
    <cellStyle name="Normal 8 4 3" xfId="2851" xr:uid="{CE41D325-46DD-4AE4-B58D-4069D4556318}"/>
    <cellStyle name="Normal 8 4 3 2" xfId="2852" xr:uid="{918D3278-3B77-4811-808D-BB137FEF8E5E}"/>
    <cellStyle name="Normal 8 4 3 2 2" xfId="2853" xr:uid="{7BBB90B8-7B2F-4852-BE83-057F8F1A9738}"/>
    <cellStyle name="Normal 8 4 3 2 2 2" xfId="2854" xr:uid="{7F12DF9F-F45D-4426-83AA-91024D00ECC7}"/>
    <cellStyle name="Normal 8 4 3 2 2 2 2" xfId="4184" xr:uid="{574269D6-4EEC-463D-BFF6-0CEAE30BEC44}"/>
    <cellStyle name="Normal 8 4 3 2 2 3" xfId="2855" xr:uid="{26F93E61-6FB2-4CA8-971C-B9B04A489C6E}"/>
    <cellStyle name="Normal 8 4 3 2 2 4" xfId="2856" xr:uid="{F47BA571-1406-4C8D-B704-96E50358A5B2}"/>
    <cellStyle name="Normal 8 4 3 2 3" xfId="2857" xr:uid="{DB5CAE78-8383-4DB8-BA58-33E55CF0896D}"/>
    <cellStyle name="Normal 8 4 3 2 3 2" xfId="2858" xr:uid="{D6C44D56-8725-4A33-8FC0-E2F8F6E99371}"/>
    <cellStyle name="Normal 8 4 3 2 3 3" xfId="2859" xr:uid="{49D2B630-09DE-4411-B8EF-F3F4FF717F42}"/>
    <cellStyle name="Normal 8 4 3 2 3 4" xfId="2860" xr:uid="{0B7AC74A-8EF8-411C-88B6-C5AA2038C4D8}"/>
    <cellStyle name="Normal 8 4 3 2 4" xfId="2861" xr:uid="{80883686-1D1F-4A11-AE6F-01DBE5746DC1}"/>
    <cellStyle name="Normal 8 4 3 2 5" xfId="2862" xr:uid="{19CE39B5-E5EA-4087-85D5-FFD9B7303279}"/>
    <cellStyle name="Normal 8 4 3 2 6" xfId="2863" xr:uid="{CCB997A3-9053-4A63-B3A3-341DDCE1F177}"/>
    <cellStyle name="Normal 8 4 3 3" xfId="2864" xr:uid="{A94792E6-5B3E-4185-A16A-1C437A3B68C8}"/>
    <cellStyle name="Normal 8 4 3 3 2" xfId="2865" xr:uid="{D4414015-4237-41D7-9824-53992C2CCE60}"/>
    <cellStyle name="Normal 8 4 3 3 2 2" xfId="2866" xr:uid="{439A1218-7EE7-429A-A4A9-E2143D1B8454}"/>
    <cellStyle name="Normal 8 4 3 3 2 3" xfId="2867" xr:uid="{DFB7243C-D278-47B9-AC36-8B2E41A323DA}"/>
    <cellStyle name="Normal 8 4 3 3 2 4" xfId="2868" xr:uid="{1FA5F68C-A421-4F21-88F6-0CF14DD8E2AF}"/>
    <cellStyle name="Normal 8 4 3 3 3" xfId="2869" xr:uid="{DBB3B103-67EF-4E1E-8F54-F9B6B816A202}"/>
    <cellStyle name="Normal 8 4 3 3 4" xfId="2870" xr:uid="{C09A00E5-3C33-456C-9519-397C38689654}"/>
    <cellStyle name="Normal 8 4 3 3 5" xfId="2871" xr:uid="{C13D5DEE-7C15-44D7-8652-0EE01AF95470}"/>
    <cellStyle name="Normal 8 4 3 4" xfId="2872" xr:uid="{889B8A25-05F5-4EC9-8225-C368B4825DB2}"/>
    <cellStyle name="Normal 8 4 3 4 2" xfId="2873" xr:uid="{1F7B23F3-D73E-4630-8304-6615419B71CA}"/>
    <cellStyle name="Normal 8 4 3 4 3" xfId="2874" xr:uid="{40FDE8DB-16DB-4CF0-BB4B-47D1693B2769}"/>
    <cellStyle name="Normal 8 4 3 4 4" xfId="2875" xr:uid="{8B1A7B1E-D08C-400E-B634-B41098E74D11}"/>
    <cellStyle name="Normal 8 4 3 5" xfId="2876" xr:uid="{6CFFCA19-A189-4A9F-B4FB-A6C1E5EAA07F}"/>
    <cellStyle name="Normal 8 4 3 5 2" xfId="2877" xr:uid="{404EBCD5-66CD-4BC7-8A84-C4DF50A23C4C}"/>
    <cellStyle name="Normal 8 4 3 5 3" xfId="2878" xr:uid="{4AF8C33C-B8D6-497B-A3BF-CB869D238580}"/>
    <cellStyle name="Normal 8 4 3 5 4" xfId="2879" xr:uid="{8E789D21-D669-4DFE-8D15-8D7F7D849E79}"/>
    <cellStyle name="Normal 8 4 3 6" xfId="2880" xr:uid="{8CEF0FAC-FD2F-40F2-A3F4-F610F89D2A17}"/>
    <cellStyle name="Normal 8 4 3 7" xfId="2881" xr:uid="{E63E68CF-4DD6-4FBB-96E5-D77665A5EF80}"/>
    <cellStyle name="Normal 8 4 3 8" xfId="2882" xr:uid="{7B2D4A40-2614-468D-87A8-F7E1E24BE61A}"/>
    <cellStyle name="Normal 8 4 4" xfId="2883" xr:uid="{C9EF3561-F3B6-4F18-93CF-49A035AB2E8C}"/>
    <cellStyle name="Normal 8 4 4 2" xfId="2884" xr:uid="{6B43AD92-6EB6-480A-BACC-AFD33FC2D0DD}"/>
    <cellStyle name="Normal 8 4 4 2 2" xfId="2885" xr:uid="{DA559931-D4DB-492A-B21C-755BAFC94A20}"/>
    <cellStyle name="Normal 8 4 4 2 2 2" xfId="2886" xr:uid="{F2E8DE21-4BD6-412C-99FB-9C61C047B8EC}"/>
    <cellStyle name="Normal 8 4 4 2 2 3" xfId="2887" xr:uid="{1BB604F7-5FC4-4968-93B6-B663B9E3766A}"/>
    <cellStyle name="Normal 8 4 4 2 2 4" xfId="2888" xr:uid="{897793A8-FD59-49F8-AB88-B836961CF211}"/>
    <cellStyle name="Normal 8 4 4 2 3" xfId="2889" xr:uid="{910631F5-567E-4E4E-86AB-5BDC22D0DB85}"/>
    <cellStyle name="Normal 8 4 4 2 4" xfId="2890" xr:uid="{F09B70BB-826B-4BC1-8348-DA22EEDDF74E}"/>
    <cellStyle name="Normal 8 4 4 2 5" xfId="2891" xr:uid="{BC60B308-E67C-4FDE-95FA-7343C21E81DB}"/>
    <cellStyle name="Normal 8 4 4 3" xfId="2892" xr:uid="{8A357DCD-9554-4174-8F5A-180E5FA2E3D3}"/>
    <cellStyle name="Normal 8 4 4 3 2" xfId="2893" xr:uid="{E36C5357-E771-4E0A-A6B1-09EE9DC629BF}"/>
    <cellStyle name="Normal 8 4 4 3 3" xfId="2894" xr:uid="{78BA94BB-20A8-4485-83E7-2C49095D1DB7}"/>
    <cellStyle name="Normal 8 4 4 3 4" xfId="2895" xr:uid="{7FF7B2D4-72B9-4311-822D-3C34156E91DD}"/>
    <cellStyle name="Normal 8 4 4 4" xfId="2896" xr:uid="{6130BC72-4F90-4B2F-B9FF-F87E18ADEFD2}"/>
    <cellStyle name="Normal 8 4 4 4 2" xfId="2897" xr:uid="{25C24AFC-C648-437F-A13D-0C5A68E8B5A9}"/>
    <cellStyle name="Normal 8 4 4 4 3" xfId="2898" xr:uid="{5A634020-2E86-40A4-92E1-8C6D6DCBF63D}"/>
    <cellStyle name="Normal 8 4 4 4 4" xfId="2899" xr:uid="{3AD42345-6352-4B6A-9049-570200DC5C68}"/>
    <cellStyle name="Normal 8 4 4 5" xfId="2900" xr:uid="{D4D7440F-7A9E-43EB-8F03-5FBB3F524365}"/>
    <cellStyle name="Normal 8 4 4 6" xfId="2901" xr:uid="{DD1D0DD4-CD99-4BB6-973A-60D6516923E0}"/>
    <cellStyle name="Normal 8 4 4 7" xfId="2902" xr:uid="{41384FA0-0C07-4466-AF4B-B09935846295}"/>
    <cellStyle name="Normal 8 4 5" xfId="2903" xr:uid="{641CC88E-6C36-4299-A6EA-2F35E94E9AFD}"/>
    <cellStyle name="Normal 8 4 5 2" xfId="2904" xr:uid="{0C14448B-DC48-4D3C-833B-211F0FFA6CBC}"/>
    <cellStyle name="Normal 8 4 5 2 2" xfId="2905" xr:uid="{BFB0F7DD-BCAC-45F7-A2DC-28CD70F67DF9}"/>
    <cellStyle name="Normal 8 4 5 2 3" xfId="2906" xr:uid="{2611AF74-2FB1-4667-93FF-3720671C9B4A}"/>
    <cellStyle name="Normal 8 4 5 2 4" xfId="2907" xr:uid="{B44502E8-F50B-4DD5-ACC7-99DFC5E18906}"/>
    <cellStyle name="Normal 8 4 5 3" xfId="2908" xr:uid="{AA591B10-A458-49FB-A1CC-8BAF4B66A63A}"/>
    <cellStyle name="Normal 8 4 5 3 2" xfId="2909" xr:uid="{5C10C3FA-092D-4F15-A8E2-C5EC81FDF51D}"/>
    <cellStyle name="Normal 8 4 5 3 3" xfId="2910" xr:uid="{8B1DA577-F9F0-4342-9214-BFF76F4ADD82}"/>
    <cellStyle name="Normal 8 4 5 3 4" xfId="2911" xr:uid="{D5316905-8D58-4632-A3BD-501AFBB39161}"/>
    <cellStyle name="Normal 8 4 5 4" xfId="2912" xr:uid="{59F9E77E-5860-408B-83E4-518A8642871C}"/>
    <cellStyle name="Normal 8 4 5 5" xfId="2913" xr:uid="{C3F2AFB3-A6EB-4FFE-A6AD-51847DBDC3F5}"/>
    <cellStyle name="Normal 8 4 5 6" xfId="2914" xr:uid="{1D8AEDE0-1754-4A25-8FC6-2A06C42F6DAC}"/>
    <cellStyle name="Normal 8 4 6" xfId="2915" xr:uid="{8E55019B-88FB-47A1-96BC-153D84484B59}"/>
    <cellStyle name="Normal 8 4 6 2" xfId="2916" xr:uid="{DAF657E3-8E5B-4317-8F71-EF54B40DB432}"/>
    <cellStyle name="Normal 8 4 6 2 2" xfId="2917" xr:uid="{AD861E92-2EAB-4F74-8874-F741F9AC9483}"/>
    <cellStyle name="Normal 8 4 6 2 3" xfId="2918" xr:uid="{5765086C-A433-4D9A-8B1F-D305A036C7F5}"/>
    <cellStyle name="Normal 8 4 6 2 4" xfId="2919" xr:uid="{F57640C4-1323-4C5C-A9CB-55C552B94C18}"/>
    <cellStyle name="Normal 8 4 6 3" xfId="2920" xr:uid="{14843112-E796-4D85-A1DD-27C3701A596D}"/>
    <cellStyle name="Normal 8 4 6 4" xfId="2921" xr:uid="{81A72201-E6E6-40AD-B23B-1BF5D19E1C45}"/>
    <cellStyle name="Normal 8 4 6 5" xfId="2922" xr:uid="{6815053F-5EA9-4B28-A129-68DBD8CE7A0F}"/>
    <cellStyle name="Normal 8 4 7" xfId="2923" xr:uid="{880C4660-F9F0-4520-A44C-8141BFADE98A}"/>
    <cellStyle name="Normal 8 4 7 2" xfId="2924" xr:uid="{4CE4D925-BAA9-4892-8BD4-2C2112384DF7}"/>
    <cellStyle name="Normal 8 4 7 3" xfId="2925" xr:uid="{56A2D8CE-5CCC-4096-B4BC-5E726231C424}"/>
    <cellStyle name="Normal 8 4 7 4" xfId="2926" xr:uid="{69357F5E-593B-40F0-BEBD-2C8634103A3C}"/>
    <cellStyle name="Normal 8 4 8" xfId="2927" xr:uid="{613A402C-C653-4C0C-BD5F-C659FB4DF837}"/>
    <cellStyle name="Normal 8 4 8 2" xfId="2928" xr:uid="{8DBCB7D0-6993-413A-A0C2-E1B179AA1C94}"/>
    <cellStyle name="Normal 8 4 8 3" xfId="2929" xr:uid="{DC45B7BE-AA38-49BA-AE14-ED965DF43F6B}"/>
    <cellStyle name="Normal 8 4 8 4" xfId="2930" xr:uid="{247A7D87-AC60-4585-AA42-E1BEACFEB465}"/>
    <cellStyle name="Normal 8 4 9" xfId="2931" xr:uid="{51E27AC2-3AF4-4EF7-A1B5-247A2793C284}"/>
    <cellStyle name="Normal 8 5" xfId="2932" xr:uid="{AE1A9527-A034-42D2-A4C1-A6060B0CDFC5}"/>
    <cellStyle name="Normal 8 5 2" xfId="2933" xr:uid="{EB1DF2EE-0EC6-4302-B032-3AA15F17F373}"/>
    <cellStyle name="Normal 8 5 2 2" xfId="2934" xr:uid="{FEBB5F8F-4D74-4F1D-9287-70285F29A076}"/>
    <cellStyle name="Normal 8 5 2 2 2" xfId="2935" xr:uid="{F386ECC7-6506-4721-9020-40B7875C96D7}"/>
    <cellStyle name="Normal 8 5 2 2 2 2" xfId="2936" xr:uid="{0DC463EC-ABBA-483C-8984-F8A42A1B1742}"/>
    <cellStyle name="Normal 8 5 2 2 2 3" xfId="2937" xr:uid="{0DB3629A-95B9-44E7-8CBC-BB0A8040E7ED}"/>
    <cellStyle name="Normal 8 5 2 2 2 4" xfId="2938" xr:uid="{DD051319-158D-4452-8C75-D7945C57EC19}"/>
    <cellStyle name="Normal 8 5 2 2 3" xfId="2939" xr:uid="{A53A218A-2ED3-44DE-9F1B-6A60971B6F27}"/>
    <cellStyle name="Normal 8 5 2 2 3 2" xfId="2940" xr:uid="{A66F0878-C715-48CC-A7DE-CDA93AE3CD93}"/>
    <cellStyle name="Normal 8 5 2 2 3 3" xfId="2941" xr:uid="{91F9DE13-5D16-4420-AF05-CA09A15D4EB0}"/>
    <cellStyle name="Normal 8 5 2 2 3 4" xfId="2942" xr:uid="{80726F67-A460-4882-9C68-900CACC02731}"/>
    <cellStyle name="Normal 8 5 2 2 4" xfId="2943" xr:uid="{AB407BA4-8460-49D3-98BE-D2AC9B9E0485}"/>
    <cellStyle name="Normal 8 5 2 2 5" xfId="2944" xr:uid="{9A02CF4B-2053-47C2-8914-81FF7378AA6A}"/>
    <cellStyle name="Normal 8 5 2 2 6" xfId="2945" xr:uid="{08881876-DEFE-4A82-AEC8-08CEC504748A}"/>
    <cellStyle name="Normal 8 5 2 3" xfId="2946" xr:uid="{CF412310-6AB3-43A5-8965-857F1E90107A}"/>
    <cellStyle name="Normal 8 5 2 3 2" xfId="2947" xr:uid="{A6C05D8D-0519-4EBC-B8C5-E38649F97D08}"/>
    <cellStyle name="Normal 8 5 2 3 2 2" xfId="2948" xr:uid="{A7868E60-BAFF-46F2-B5EB-6ED28C3A850D}"/>
    <cellStyle name="Normal 8 5 2 3 2 3" xfId="2949" xr:uid="{00830D97-0BCD-4BE0-8E1F-011C9F62A36C}"/>
    <cellStyle name="Normal 8 5 2 3 2 4" xfId="2950" xr:uid="{70516DCA-51B8-4ED6-A71F-70FA74F65FF9}"/>
    <cellStyle name="Normal 8 5 2 3 3" xfId="2951" xr:uid="{2A791EB3-A7AD-4974-A69E-AFF39FF478BB}"/>
    <cellStyle name="Normal 8 5 2 3 4" xfId="2952" xr:uid="{A5050F6A-03E2-497C-8C50-62A56A46FDF5}"/>
    <cellStyle name="Normal 8 5 2 3 5" xfId="2953" xr:uid="{0A058A75-06E4-4B46-9041-0193A865457C}"/>
    <cellStyle name="Normal 8 5 2 4" xfId="2954" xr:uid="{1DC95214-77B4-4AF7-B5C2-EDE06046A72B}"/>
    <cellStyle name="Normal 8 5 2 4 2" xfId="2955" xr:uid="{4C32D02E-AF17-450A-B5AA-F6BAE899740A}"/>
    <cellStyle name="Normal 8 5 2 4 3" xfId="2956" xr:uid="{2E70FCE9-5CBC-40BD-A8B1-01496C72F397}"/>
    <cellStyle name="Normal 8 5 2 4 4" xfId="2957" xr:uid="{4B109C35-4D82-4581-860F-8AEDFD7001D6}"/>
    <cellStyle name="Normal 8 5 2 5" xfId="2958" xr:uid="{54E5CE37-FA1B-4519-A3C8-ACCA181A10DB}"/>
    <cellStyle name="Normal 8 5 2 5 2" xfId="2959" xr:uid="{F3943F89-AFB7-4747-824C-27B2BB9135E0}"/>
    <cellStyle name="Normal 8 5 2 5 3" xfId="2960" xr:uid="{46CD677E-7039-4796-AF5C-550E1E7306D3}"/>
    <cellStyle name="Normal 8 5 2 5 4" xfId="2961" xr:uid="{C3921008-7EDD-4EC6-9CB2-E6385589ADAF}"/>
    <cellStyle name="Normal 8 5 2 6" xfId="2962" xr:uid="{FBC179FD-5871-46CE-8604-100F31BDD847}"/>
    <cellStyle name="Normal 8 5 2 7" xfId="2963" xr:uid="{C88DA6C3-82E2-4DD6-AAE0-43AFFB45DBBD}"/>
    <cellStyle name="Normal 8 5 2 8" xfId="2964" xr:uid="{0BBE0DCE-617B-4107-8440-B6FD8792C9E0}"/>
    <cellStyle name="Normal 8 5 3" xfId="2965" xr:uid="{FAEAFC19-7999-4A62-9669-A3A3C85A8CD8}"/>
    <cellStyle name="Normal 8 5 3 2" xfId="2966" xr:uid="{09957434-2185-4166-B506-F68C3F1BBA82}"/>
    <cellStyle name="Normal 8 5 3 2 2" xfId="2967" xr:uid="{2A611215-DEFB-4635-A5DC-41D6D3BF548E}"/>
    <cellStyle name="Normal 8 5 3 2 3" xfId="2968" xr:uid="{DD8FB5E8-6FC8-4F0D-89C4-A235EF1950E4}"/>
    <cellStyle name="Normal 8 5 3 2 4" xfId="2969" xr:uid="{0C384FAA-338F-4D46-B76C-D7488929272A}"/>
    <cellStyle name="Normal 8 5 3 3" xfId="2970" xr:uid="{53C38112-2293-44CA-A631-B423961477B6}"/>
    <cellStyle name="Normal 8 5 3 3 2" xfId="2971" xr:uid="{A2087B43-AA48-484E-91A0-542C1859BBB6}"/>
    <cellStyle name="Normal 8 5 3 3 3" xfId="2972" xr:uid="{8A2CD7D7-8F46-44FC-BF71-D5DDDE320C7D}"/>
    <cellStyle name="Normal 8 5 3 3 4" xfId="2973" xr:uid="{2E549DB9-6BBE-4D3E-BF3A-BDF50A07CA04}"/>
    <cellStyle name="Normal 8 5 3 4" xfId="2974" xr:uid="{F8A4F19A-4B94-4FC0-985E-2E823ADBC77D}"/>
    <cellStyle name="Normal 8 5 3 5" xfId="2975" xr:uid="{6F41EF61-6FFA-466E-8C05-6F1F097B2A4C}"/>
    <cellStyle name="Normal 8 5 3 6" xfId="2976" xr:uid="{9084F956-2939-4C6B-A4D5-8433669F83F1}"/>
    <cellStyle name="Normal 8 5 4" xfId="2977" xr:uid="{FD1C2B65-AAD3-4F6A-B6A1-D5F40D576E62}"/>
    <cellStyle name="Normal 8 5 4 2" xfId="2978" xr:uid="{F2A86083-E433-48FA-96E4-85B397BF559E}"/>
    <cellStyle name="Normal 8 5 4 2 2" xfId="2979" xr:uid="{ADF249B3-6072-4683-94F1-14E4A6ADD1FA}"/>
    <cellStyle name="Normal 8 5 4 2 3" xfId="2980" xr:uid="{96DAA60C-9559-4CF4-8DD5-9C5F0362A56B}"/>
    <cellStyle name="Normal 8 5 4 2 4" xfId="2981" xr:uid="{8A6AE483-E128-4059-9431-CFB7BA1E5ACD}"/>
    <cellStyle name="Normal 8 5 4 3" xfId="2982" xr:uid="{A495CC7A-BD30-48B6-BBE9-17B1D9CFEAB3}"/>
    <cellStyle name="Normal 8 5 4 4" xfId="2983" xr:uid="{7CAC7E47-45C2-4002-BF1F-75A343FA9E79}"/>
    <cellStyle name="Normal 8 5 4 5" xfId="2984" xr:uid="{C2A59D7C-5335-4662-8C55-1AC766AE7045}"/>
    <cellStyle name="Normal 8 5 5" xfId="2985" xr:uid="{62CE203F-BE85-4CC7-A43A-326802314B8D}"/>
    <cellStyle name="Normal 8 5 5 2" xfId="2986" xr:uid="{BB7B68BE-3E8F-455F-814E-19941A0A079E}"/>
    <cellStyle name="Normal 8 5 5 3" xfId="2987" xr:uid="{8417EB3D-BCB7-4A60-9718-7E803303D0E6}"/>
    <cellStyle name="Normal 8 5 5 4" xfId="2988" xr:uid="{4C62A40A-CC42-46C9-9380-AE178DDF5096}"/>
    <cellStyle name="Normal 8 5 6" xfId="2989" xr:uid="{A88C4791-FAE4-48D8-87CA-3B7188DA1824}"/>
    <cellStyle name="Normal 8 5 6 2" xfId="2990" xr:uid="{CDA265DF-687D-466A-8AED-E30A12A66B11}"/>
    <cellStyle name="Normal 8 5 6 3" xfId="2991" xr:uid="{81E8CDC2-B568-4E00-885C-915CC707EC9C}"/>
    <cellStyle name="Normal 8 5 6 4" xfId="2992" xr:uid="{ED8EF4E5-65AD-4A3D-8CA4-AE6716DB1BED}"/>
    <cellStyle name="Normal 8 5 7" xfId="2993" xr:uid="{8576A6CC-0CD1-4249-ACDE-F64A4498CB93}"/>
    <cellStyle name="Normal 8 5 8" xfId="2994" xr:uid="{4B0F2844-BC8B-4D84-9C78-05E5DF4AC413}"/>
    <cellStyle name="Normal 8 5 9" xfId="2995" xr:uid="{5F7E637C-2636-4AB3-B0D5-DCA5EC4B5102}"/>
    <cellStyle name="Normal 8 6" xfId="2996" xr:uid="{E1E37937-8D26-43F1-934E-64A902135DB5}"/>
    <cellStyle name="Normal 8 6 2" xfId="2997" xr:uid="{6E9272CB-94DA-4268-AFB9-AC8BBCDB6A69}"/>
    <cellStyle name="Normal 8 6 2 2" xfId="2998" xr:uid="{2B081E60-4A97-4B6F-B9CE-DF5D9967BEE6}"/>
    <cellStyle name="Normal 8 6 2 2 2" xfId="2999" xr:uid="{6B2B24FD-2528-4026-BAA3-A0BDE245C191}"/>
    <cellStyle name="Normal 8 6 2 2 2 2" xfId="4185" xr:uid="{046B1E26-86AD-498D-B9F1-8FAA9175DEBB}"/>
    <cellStyle name="Normal 8 6 2 2 3" xfId="3000" xr:uid="{DF5AC028-9BB0-4776-9A0C-882DD8D37976}"/>
    <cellStyle name="Normal 8 6 2 2 4" xfId="3001" xr:uid="{DA496564-7E27-49F6-A2CE-D6553BD18885}"/>
    <cellStyle name="Normal 8 6 2 3" xfId="3002" xr:uid="{8CB53DD9-1C6E-4466-9355-7C7F1491DB49}"/>
    <cellStyle name="Normal 8 6 2 3 2" xfId="3003" xr:uid="{CE10CE9B-37D9-4715-91DA-E5049AEE3660}"/>
    <cellStyle name="Normal 8 6 2 3 3" xfId="3004" xr:uid="{5B8D3051-CF21-4C84-B8B6-479EF5FB92DB}"/>
    <cellStyle name="Normal 8 6 2 3 4" xfId="3005" xr:uid="{0B4F414B-CA09-460E-94F2-BFE85F249D4F}"/>
    <cellStyle name="Normal 8 6 2 4" xfId="3006" xr:uid="{C778F293-24A6-42F4-96EE-9544793114B4}"/>
    <cellStyle name="Normal 8 6 2 5" xfId="3007" xr:uid="{8EDA12E2-EDBB-43A0-93E0-0FD3D7CF68B9}"/>
    <cellStyle name="Normal 8 6 2 6" xfId="3008" xr:uid="{1A05CBDB-B4AF-4108-A6E0-4A93D26AE473}"/>
    <cellStyle name="Normal 8 6 3" xfId="3009" xr:uid="{2083D472-4FB5-49A3-B431-18CF7401449C}"/>
    <cellStyle name="Normal 8 6 3 2" xfId="3010" xr:uid="{8D38A818-EEBF-460B-AF1B-F5FF8CC376BB}"/>
    <cellStyle name="Normal 8 6 3 2 2" xfId="3011" xr:uid="{D6413443-8F4A-49C7-A21C-3824D271858F}"/>
    <cellStyle name="Normal 8 6 3 2 3" xfId="3012" xr:uid="{6C479546-C431-47CF-857D-8F1E9470896C}"/>
    <cellStyle name="Normal 8 6 3 2 4" xfId="3013" xr:uid="{3248BA87-14F2-4C93-91AD-22C5A2A1F507}"/>
    <cellStyle name="Normal 8 6 3 3" xfId="3014" xr:uid="{68DE3ED8-9E22-4D1D-B917-5914EAD483E6}"/>
    <cellStyle name="Normal 8 6 3 4" xfId="3015" xr:uid="{365FFA7E-98BC-4B52-9FFC-978FCE269727}"/>
    <cellStyle name="Normal 8 6 3 5" xfId="3016" xr:uid="{846E0EE0-7817-4CFE-B187-1D7A95A06EA2}"/>
    <cellStyle name="Normal 8 6 4" xfId="3017" xr:uid="{23D08DB0-DBF1-44FD-9092-A473C6F768AA}"/>
    <cellStyle name="Normal 8 6 4 2" xfId="3018" xr:uid="{987E1C67-4B7D-4846-BEF1-9B20C024802C}"/>
    <cellStyle name="Normal 8 6 4 3" xfId="3019" xr:uid="{CD0E95D0-D724-4034-BA48-3391A5C3DEA4}"/>
    <cellStyle name="Normal 8 6 4 4" xfId="3020" xr:uid="{7083223E-6A02-4985-826B-885CFA148BAE}"/>
    <cellStyle name="Normal 8 6 5" xfId="3021" xr:uid="{FEDEFEB7-51D1-4038-8A21-43E2BBA32B10}"/>
    <cellStyle name="Normal 8 6 5 2" xfId="3022" xr:uid="{4FF6D693-9BD8-4EB8-8C78-C31C8835CC3E}"/>
    <cellStyle name="Normal 8 6 5 3" xfId="3023" xr:uid="{F4F357AC-1515-4D50-B2E2-B25B27F4D937}"/>
    <cellStyle name="Normal 8 6 5 4" xfId="3024" xr:uid="{59F9CE83-2FEC-4937-B307-59B6C87E5EBF}"/>
    <cellStyle name="Normal 8 6 6" xfId="3025" xr:uid="{9BD96B25-1859-497D-99E7-57981B595849}"/>
    <cellStyle name="Normal 8 6 7" xfId="3026" xr:uid="{5495399C-0D0A-4117-9DC9-D7C013FBD69C}"/>
    <cellStyle name="Normal 8 6 8" xfId="3027" xr:uid="{3E29E35A-F873-44F1-9BBF-8DA37FAE686B}"/>
    <cellStyle name="Normal 8 7" xfId="3028" xr:uid="{F773D27B-0A62-445E-B4E3-283AFD059A6A}"/>
    <cellStyle name="Normal 8 7 2" xfId="3029" xr:uid="{C4197D1F-6BB9-44E5-8883-8160C57B80CE}"/>
    <cellStyle name="Normal 8 7 2 2" xfId="3030" xr:uid="{4F0FD89C-30DA-49A3-9375-F4E1511D0C68}"/>
    <cellStyle name="Normal 8 7 2 2 2" xfId="3031" xr:uid="{F51EAE22-EB80-40BD-8939-FD097DDFE7A2}"/>
    <cellStyle name="Normal 8 7 2 2 3" xfId="3032" xr:uid="{10F595E2-D3B9-4718-8AE2-174540BEC5EA}"/>
    <cellStyle name="Normal 8 7 2 2 4" xfId="3033" xr:uid="{EBF03A52-CA04-422C-AD08-F45597192CF1}"/>
    <cellStyle name="Normal 8 7 2 3" xfId="3034" xr:uid="{8E30FF93-C908-4993-A311-7CD215602750}"/>
    <cellStyle name="Normal 8 7 2 4" xfId="3035" xr:uid="{E9695208-E441-4E9F-8122-4C6E55394A6A}"/>
    <cellStyle name="Normal 8 7 2 5" xfId="3036" xr:uid="{8B1225F4-64D7-4A99-9A2E-ACF94EF8736E}"/>
    <cellStyle name="Normal 8 7 3" xfId="3037" xr:uid="{600549F7-5512-4353-9C27-00D8118FCC31}"/>
    <cellStyle name="Normal 8 7 3 2" xfId="3038" xr:uid="{BC88042E-F130-4C15-A5B3-68441B376DCC}"/>
    <cellStyle name="Normal 8 7 3 3" xfId="3039" xr:uid="{7CC15A0E-DF07-48B2-8AC5-7E2DC6C8C5C9}"/>
    <cellStyle name="Normal 8 7 3 4" xfId="3040" xr:uid="{C247F796-464E-44FD-BB6A-6090A68A9870}"/>
    <cellStyle name="Normal 8 7 4" xfId="3041" xr:uid="{C1740B14-3B65-49FE-A12C-4A74363A5F8D}"/>
    <cellStyle name="Normal 8 7 4 2" xfId="3042" xr:uid="{237F85EB-0630-4C2A-A425-F5A11E9A0139}"/>
    <cellStyle name="Normal 8 7 4 3" xfId="3043" xr:uid="{11C8CC40-8D1C-4EA9-BA7A-D7203A7A1B45}"/>
    <cellStyle name="Normal 8 7 4 4" xfId="3044" xr:uid="{8FE18332-1C77-40D6-954B-28C878A64545}"/>
    <cellStyle name="Normal 8 7 5" xfId="3045" xr:uid="{E7FA89E0-554B-44E0-A816-B9E4384FA847}"/>
    <cellStyle name="Normal 8 7 6" xfId="3046" xr:uid="{5D2F62A3-CCA5-4D75-8BA7-CA6B146788B6}"/>
    <cellStyle name="Normal 8 7 7" xfId="3047" xr:uid="{041EA8E5-C8D7-48D4-86A5-1AA458E77BBF}"/>
    <cellStyle name="Normal 8 8" xfId="3048" xr:uid="{D698F357-11C8-4CBE-968C-A3DE01843285}"/>
    <cellStyle name="Normal 8 8 2" xfId="3049" xr:uid="{31D4171B-6CD6-40D1-9447-2EC2D79A0689}"/>
    <cellStyle name="Normal 8 8 2 2" xfId="3050" xr:uid="{3C6AB38A-C2D7-4AC5-B880-DCD813B3D419}"/>
    <cellStyle name="Normal 8 8 2 3" xfId="3051" xr:uid="{C3A3196F-4649-4A36-9EB9-B9772BAD13CA}"/>
    <cellStyle name="Normal 8 8 2 4" xfId="3052" xr:uid="{B08EFBBD-3B96-4567-9A9B-E2A1AEC85E72}"/>
    <cellStyle name="Normal 8 8 3" xfId="3053" xr:uid="{F6043B06-18D6-4E92-9637-3C7EE3555C41}"/>
    <cellStyle name="Normal 8 8 3 2" xfId="3054" xr:uid="{0D466AAF-B4A9-414E-B8C7-93F596BEE967}"/>
    <cellStyle name="Normal 8 8 3 3" xfId="3055" xr:uid="{B5AC764B-F7C3-4A4C-81B3-798C17E8E04D}"/>
    <cellStyle name="Normal 8 8 3 4" xfId="3056" xr:uid="{7991E116-0294-4282-ABB4-60CE27F2C5AC}"/>
    <cellStyle name="Normal 8 8 4" xfId="3057" xr:uid="{748491D9-D863-4531-9889-0042673FCF88}"/>
    <cellStyle name="Normal 8 8 5" xfId="3058" xr:uid="{1301D8E8-7783-4A5A-A5DC-39FF8D400133}"/>
    <cellStyle name="Normal 8 8 6" xfId="3059" xr:uid="{B804771A-CC16-43F5-B9CD-457F658C7B90}"/>
    <cellStyle name="Normal 8 9" xfId="3060" xr:uid="{70F17CC1-C081-4856-A006-AEBC9D89FB43}"/>
    <cellStyle name="Normal 8 9 2" xfId="3061" xr:uid="{AD190023-3976-49B0-BA46-51D9E936A8ED}"/>
    <cellStyle name="Normal 8 9 2 2" xfId="3062" xr:uid="{65B10A8C-6FBE-45D8-AF0D-011D98DD6074}"/>
    <cellStyle name="Normal 8 9 2 2 2" xfId="4381" xr:uid="{8FB93B52-DE0E-416F-86C2-D839468DA8E8}"/>
    <cellStyle name="Normal 8 9 2 2 3" xfId="4613" xr:uid="{A48F69DB-ED2E-4258-9CD8-F50858411F93}"/>
    <cellStyle name="Normal 8 9 2 3" xfId="3063" xr:uid="{C8C54B71-27AB-4C45-9531-B073BEED4B0E}"/>
    <cellStyle name="Normal 8 9 2 4" xfId="3064" xr:uid="{2C05EC75-B085-4FC3-812A-9413B08AC354}"/>
    <cellStyle name="Normal 8 9 3" xfId="3065" xr:uid="{165CD230-138B-4F61-A237-0105D16B0E9D}"/>
    <cellStyle name="Normal 8 9 4" xfId="3066" xr:uid="{DCB87FF5-D068-476A-BCC3-31493A8A9A58}"/>
    <cellStyle name="Normal 8 9 4 2" xfId="4747" xr:uid="{3A94C4E9-FBB2-4A62-8207-F5E4A4BA1F55}"/>
    <cellStyle name="Normal 8 9 4 3" xfId="4614" xr:uid="{C0F198D0-8E20-46D2-95FA-1EBBAC3504B8}"/>
    <cellStyle name="Normal 8 9 4 4" xfId="4466" xr:uid="{BB9F5CB2-D5DE-400A-97F1-33E7CBD86F8C}"/>
    <cellStyle name="Normal 8 9 5" xfId="3067" xr:uid="{5D97E792-42F6-4F0E-A8C0-2B01ED96DE43}"/>
    <cellStyle name="Normal 9" xfId="89" xr:uid="{C2A5B6AF-6BF9-47B0-ADCF-1892DCE14DF3}"/>
    <cellStyle name="Normal 9 10" xfId="3068" xr:uid="{8A1FFBF0-4205-4D53-9242-9FD387DD2F82}"/>
    <cellStyle name="Normal 9 10 2" xfId="3069" xr:uid="{C02AE2AE-0D5A-47AE-B821-C8F1D7483F99}"/>
    <cellStyle name="Normal 9 10 2 2" xfId="3070" xr:uid="{18DA2B4E-EB9A-4186-8D94-43FF1622248C}"/>
    <cellStyle name="Normal 9 10 2 3" xfId="3071" xr:uid="{39A7BD13-1B06-4876-917A-1FCEBA5950AF}"/>
    <cellStyle name="Normal 9 10 2 4" xfId="3072" xr:uid="{CE3643B7-F596-47E2-B0C6-CD7D3D002B2B}"/>
    <cellStyle name="Normal 9 10 3" xfId="3073" xr:uid="{D2BB0696-CE29-4FC3-9533-145BE503454E}"/>
    <cellStyle name="Normal 9 10 4" xfId="3074" xr:uid="{8050E3FA-1964-4B18-897D-B492D9624CC1}"/>
    <cellStyle name="Normal 9 10 5" xfId="3075" xr:uid="{E5E5E0F9-646B-4FBC-8941-1F6ECFB20531}"/>
    <cellStyle name="Normal 9 11" xfId="3076" xr:uid="{7A5066BD-4B65-49A2-8226-C252E44920A0}"/>
    <cellStyle name="Normal 9 11 2" xfId="3077" xr:uid="{29E25654-78F3-4677-BEBB-751AF1F84414}"/>
    <cellStyle name="Normal 9 11 3" xfId="3078" xr:uid="{5C8036D8-7BA4-4656-B554-151A90CDE009}"/>
    <cellStyle name="Normal 9 11 4" xfId="3079" xr:uid="{EE022EC5-8400-4695-9EFE-18623233C5F6}"/>
    <cellStyle name="Normal 9 12" xfId="3080" xr:uid="{BF3DF6A5-F5E5-4F9C-A0FA-C548CF388F3D}"/>
    <cellStyle name="Normal 9 12 2" xfId="3081" xr:uid="{C156CCC9-6B74-4229-8D12-445330C8CCF1}"/>
    <cellStyle name="Normal 9 12 3" xfId="3082" xr:uid="{EBE2AF68-60BC-4B01-BF19-C8DFB74EF334}"/>
    <cellStyle name="Normal 9 12 4" xfId="3083" xr:uid="{B2F68367-B39C-459D-849D-DF789C851856}"/>
    <cellStyle name="Normal 9 13" xfId="3084" xr:uid="{63355521-58C1-496D-A05F-ED733BB30AD7}"/>
    <cellStyle name="Normal 9 13 2" xfId="3085" xr:uid="{6CAB1AAB-9BB1-4E98-8792-29F58E007B5C}"/>
    <cellStyle name="Normal 9 14" xfId="3086" xr:uid="{2DF84A8F-7D60-4820-A8AC-A0C18743C683}"/>
    <cellStyle name="Normal 9 15" xfId="3087" xr:uid="{334B0D41-5FD5-4699-88F8-1FAD6BC8BB6E}"/>
    <cellStyle name="Normal 9 16" xfId="3088" xr:uid="{8715BA38-B115-4594-9950-D941FC46E198}"/>
    <cellStyle name="Normal 9 2" xfId="90" xr:uid="{288BD96E-9770-47F1-89EC-C580DD3D2933}"/>
    <cellStyle name="Normal 9 2 2" xfId="3729" xr:uid="{337FEFC8-CC1B-4C45-AAC0-CF83AB69C05A}"/>
    <cellStyle name="Normal 9 2 2 2" xfId="4593" xr:uid="{C5AF0D16-20CC-4CDB-B95F-C1306C144E53}"/>
    <cellStyle name="Normal 9 2 3" xfId="4594" xr:uid="{DDE1FA1D-3B80-49D4-A826-CF1E29AA1A0D}"/>
    <cellStyle name="Normal 9 3" xfId="91" xr:uid="{D56F46EB-807D-44E9-B3BE-614DDA610C42}"/>
    <cellStyle name="Normal 9 3 10" xfId="3089" xr:uid="{8F677C9B-DA9A-4AC1-A5AB-094C7E603542}"/>
    <cellStyle name="Normal 9 3 11" xfId="3090" xr:uid="{8128851B-9A61-4114-B94E-3123467B665D}"/>
    <cellStyle name="Normal 9 3 2" xfId="3091" xr:uid="{7232338E-0D4D-4717-8D06-767884CC2C1C}"/>
    <cellStyle name="Normal 9 3 2 2" xfId="3092" xr:uid="{DAEBDDCD-C815-42D4-8D0B-C08C50D09D2B}"/>
    <cellStyle name="Normal 9 3 2 2 2" xfId="3093" xr:uid="{1881166D-C9C8-4AE2-BEAA-E2FE3A087B4F}"/>
    <cellStyle name="Normal 9 3 2 2 2 2" xfId="3094" xr:uid="{6E462857-CB76-450E-A5DA-66D8D1DFA01F}"/>
    <cellStyle name="Normal 9 3 2 2 2 2 2" xfId="3095" xr:uid="{10EB30EB-5401-4A58-AFEC-F51E40863FA1}"/>
    <cellStyle name="Normal 9 3 2 2 2 2 2 2" xfId="4186" xr:uid="{908D4CFE-BD86-4988-9488-180BA3D09BA2}"/>
    <cellStyle name="Normal 9 3 2 2 2 2 2 2 2" xfId="4187" xr:uid="{9D688EA4-C3FD-45CF-8197-78DEEFD4B29D}"/>
    <cellStyle name="Normal 9 3 2 2 2 2 2 3" xfId="4188" xr:uid="{57ECBC88-89AD-4529-9FB4-B2DA71F7EEF8}"/>
    <cellStyle name="Normal 9 3 2 2 2 2 3" xfId="3096" xr:uid="{10583987-2EEA-4C89-A3A9-05840CB35252}"/>
    <cellStyle name="Normal 9 3 2 2 2 2 3 2" xfId="4189" xr:uid="{B976AD63-A5AF-44D4-BA41-42A7D5C14DE0}"/>
    <cellStyle name="Normal 9 3 2 2 2 2 4" xfId="3097" xr:uid="{268C7CEC-131C-4864-8C92-1C09ED43F9F6}"/>
    <cellStyle name="Normal 9 3 2 2 2 3" xfId="3098" xr:uid="{247CB5B9-6229-46CC-9EC4-A574D3C34C72}"/>
    <cellStyle name="Normal 9 3 2 2 2 3 2" xfId="3099" xr:uid="{72851946-9156-41A8-9FEE-956E87E9B6B2}"/>
    <cellStyle name="Normal 9 3 2 2 2 3 2 2" xfId="4190" xr:uid="{3EE203CB-C59E-403D-AE4C-74E3FCBCCBCF}"/>
    <cellStyle name="Normal 9 3 2 2 2 3 3" xfId="3100" xr:uid="{24D48985-D17B-4ECD-BD08-86B335FA6C9E}"/>
    <cellStyle name="Normal 9 3 2 2 2 3 4" xfId="3101" xr:uid="{2664D354-932B-420F-BFCF-24C90FC85D4A}"/>
    <cellStyle name="Normal 9 3 2 2 2 4" xfId="3102" xr:uid="{AB3E0BC6-1F85-4616-9D10-14170078F87F}"/>
    <cellStyle name="Normal 9 3 2 2 2 4 2" xfId="4191" xr:uid="{F521A17F-D086-4883-AED6-254C44CB3AC0}"/>
    <cellStyle name="Normal 9 3 2 2 2 5" xfId="3103" xr:uid="{94C75D87-EA0B-4233-83D9-2988F1313FF2}"/>
    <cellStyle name="Normal 9 3 2 2 2 6" xfId="3104" xr:uid="{982A093B-B81F-4616-B595-075F865F1056}"/>
    <cellStyle name="Normal 9 3 2 2 3" xfId="3105" xr:uid="{A285B2B5-1207-4DBB-A53D-AF93B737BD6A}"/>
    <cellStyle name="Normal 9 3 2 2 3 2" xfId="3106" xr:uid="{F7FF4DA8-FAA4-4BF0-B86C-1243C7AD1FF9}"/>
    <cellStyle name="Normal 9 3 2 2 3 2 2" xfId="3107" xr:uid="{240C0203-308B-4AF2-A205-9A340821D9F4}"/>
    <cellStyle name="Normal 9 3 2 2 3 2 2 2" xfId="4192" xr:uid="{DB94BE6C-9524-445C-98CC-BA2FD0719C17}"/>
    <cellStyle name="Normal 9 3 2 2 3 2 2 2 2" xfId="4193" xr:uid="{177AA4AF-BF32-498F-A346-EF043A9474A7}"/>
    <cellStyle name="Normal 9 3 2 2 3 2 2 3" xfId="4194" xr:uid="{F81D3BF8-A6F8-4414-97FF-82CBE2F437C5}"/>
    <cellStyle name="Normal 9 3 2 2 3 2 3" xfId="3108" xr:uid="{E2D05FE7-6A23-4E84-AA60-D1733584C506}"/>
    <cellStyle name="Normal 9 3 2 2 3 2 3 2" xfId="4195" xr:uid="{334A806C-FE14-4809-99C3-97E09E376EFD}"/>
    <cellStyle name="Normal 9 3 2 2 3 2 4" xfId="3109" xr:uid="{C157BE77-7DE6-40A3-8EEC-184CB2CF89EC}"/>
    <cellStyle name="Normal 9 3 2 2 3 3" xfId="3110" xr:uid="{1468799A-C142-4678-B7E6-A811103E91EE}"/>
    <cellStyle name="Normal 9 3 2 2 3 3 2" xfId="4196" xr:uid="{16D34FA2-93FB-4FA0-9F4F-7FAE295AB7E6}"/>
    <cellStyle name="Normal 9 3 2 2 3 3 2 2" xfId="4197" xr:uid="{6BD52C3C-D6BC-46C9-9724-908A85047E45}"/>
    <cellStyle name="Normal 9 3 2 2 3 3 3" xfId="4198" xr:uid="{9126AC44-1F9C-403A-9655-5032CDED4D4C}"/>
    <cellStyle name="Normal 9 3 2 2 3 4" xfId="3111" xr:uid="{397154E8-692D-4C41-AC47-8E8BD4C903C5}"/>
    <cellStyle name="Normal 9 3 2 2 3 4 2" xfId="4199" xr:uid="{9FD5771A-209A-481E-96ED-17D499B98BDB}"/>
    <cellStyle name="Normal 9 3 2 2 3 5" xfId="3112" xr:uid="{F09554DC-7ECB-4B9A-997D-9A309729DBA7}"/>
    <cellStyle name="Normal 9 3 2 2 4" xfId="3113" xr:uid="{F7AF8C44-23FE-496C-82F4-1E29B04CAA5D}"/>
    <cellStyle name="Normal 9 3 2 2 4 2" xfId="3114" xr:uid="{EA8A2435-A543-4D13-B672-FAA3F01F7844}"/>
    <cellStyle name="Normal 9 3 2 2 4 2 2" xfId="4200" xr:uid="{A4C7B66F-796D-44CE-9BA5-A43BE127EFA2}"/>
    <cellStyle name="Normal 9 3 2 2 4 2 2 2" xfId="4201" xr:uid="{C2E6A6C2-B024-4967-B4DC-6D53A3F92C08}"/>
    <cellStyle name="Normal 9 3 2 2 4 2 3" xfId="4202" xr:uid="{1521857D-5946-4F0F-88C4-88FCF1570660}"/>
    <cellStyle name="Normal 9 3 2 2 4 3" xfId="3115" xr:uid="{20E81955-A13B-4417-9E80-998381901E86}"/>
    <cellStyle name="Normal 9 3 2 2 4 3 2" xfId="4203" xr:uid="{F4262CE7-4449-405F-9424-8EF98E61791F}"/>
    <cellStyle name="Normal 9 3 2 2 4 4" xfId="3116" xr:uid="{DD722CDE-AC59-4D21-91E8-23D0BDD67379}"/>
    <cellStyle name="Normal 9 3 2 2 5" xfId="3117" xr:uid="{49B0B4FE-4AB1-4467-9B23-8D378EB67E2E}"/>
    <cellStyle name="Normal 9 3 2 2 5 2" xfId="3118" xr:uid="{C16F9F7A-74AC-48B1-8EF5-4BB60351DDBC}"/>
    <cellStyle name="Normal 9 3 2 2 5 2 2" xfId="4204" xr:uid="{2A38317C-25F6-4660-B9C7-511745C59D78}"/>
    <cellStyle name="Normal 9 3 2 2 5 3" xfId="3119" xr:uid="{B00599A8-3A5B-44B9-BDBD-364B29C8C8CE}"/>
    <cellStyle name="Normal 9 3 2 2 5 4" xfId="3120" xr:uid="{275F881C-4D86-4DA6-BB51-620B43A0EC43}"/>
    <cellStyle name="Normal 9 3 2 2 6" xfId="3121" xr:uid="{542CE4B1-B65A-460E-B4AF-C0397BD21046}"/>
    <cellStyle name="Normal 9 3 2 2 6 2" xfId="4205" xr:uid="{417E8AF1-EA17-47EA-99E3-CF1D38E973AA}"/>
    <cellStyle name="Normal 9 3 2 2 7" xfId="3122" xr:uid="{C8178314-6A51-430F-BC9C-A0C7F69F2309}"/>
    <cellStyle name="Normal 9 3 2 2 8" xfId="3123" xr:uid="{AFC9EC49-F9E5-4E9B-99E7-AEA31D4ECDAE}"/>
    <cellStyle name="Normal 9 3 2 3" xfId="3124" xr:uid="{25636CD1-F4FE-43B1-8641-54CD102DDBF9}"/>
    <cellStyle name="Normal 9 3 2 3 2" xfId="3125" xr:uid="{029C1A8E-C761-441A-8A23-70C9F7DDF963}"/>
    <cellStyle name="Normal 9 3 2 3 2 2" xfId="3126" xr:uid="{A6595D1F-D3AE-4DF9-B18B-C9657553E503}"/>
    <cellStyle name="Normal 9 3 2 3 2 2 2" xfId="4206" xr:uid="{AA091372-4897-457F-AF9A-176F765A7B77}"/>
    <cellStyle name="Normal 9 3 2 3 2 2 2 2" xfId="4207" xr:uid="{509041A7-6D4E-4634-A629-CFDB18EDFF6A}"/>
    <cellStyle name="Normal 9 3 2 3 2 2 3" xfId="4208" xr:uid="{A9B9EA0C-2836-4B98-9A1C-A5034A90E3B5}"/>
    <cellStyle name="Normal 9 3 2 3 2 3" xfId="3127" xr:uid="{8BF24C7E-FCFD-4EB7-97FC-302DD795DEF5}"/>
    <cellStyle name="Normal 9 3 2 3 2 3 2" xfId="4209" xr:uid="{008FD125-D21C-40FB-8013-13B2119B37BD}"/>
    <cellStyle name="Normal 9 3 2 3 2 4" xfId="3128" xr:uid="{0D00BD22-2B25-4929-AA63-0A8B82F4163E}"/>
    <cellStyle name="Normal 9 3 2 3 3" xfId="3129" xr:uid="{58DB7CD9-AF97-4278-9746-93CA3AA1DC70}"/>
    <cellStyle name="Normal 9 3 2 3 3 2" xfId="3130" xr:uid="{49544A79-4AA2-4B0D-AF3F-9881C6BCA400}"/>
    <cellStyle name="Normal 9 3 2 3 3 2 2" xfId="4210" xr:uid="{9E90C0E6-0427-4027-92FE-EC1DE9B1C387}"/>
    <cellStyle name="Normal 9 3 2 3 3 3" xfId="3131" xr:uid="{EA438B0D-4ABE-469E-83EB-1FF773AA7B19}"/>
    <cellStyle name="Normal 9 3 2 3 3 4" xfId="3132" xr:uid="{55E9E70E-4F0C-41A7-9EEC-8B7D2F83506C}"/>
    <cellStyle name="Normal 9 3 2 3 4" xfId="3133" xr:uid="{C07DC04C-D6B6-47FF-B997-1E009CE0D88F}"/>
    <cellStyle name="Normal 9 3 2 3 4 2" xfId="4211" xr:uid="{10752CD6-7957-47C3-ABE7-589ACCFAE921}"/>
    <cellStyle name="Normal 9 3 2 3 5" xfId="3134" xr:uid="{1ED9E01F-6BBC-4D59-8098-B589549EB1B2}"/>
    <cellStyle name="Normal 9 3 2 3 6" xfId="3135" xr:uid="{19695BA2-4B01-4C86-8EC0-6BE6F42B89A1}"/>
    <cellStyle name="Normal 9 3 2 4" xfId="3136" xr:uid="{A1CBB759-E4CC-470F-AE3C-7C3517D17495}"/>
    <cellStyle name="Normal 9 3 2 4 2" xfId="3137" xr:uid="{21A42735-33E7-4CDB-A403-1B4437BBBB2C}"/>
    <cellStyle name="Normal 9 3 2 4 2 2" xfId="3138" xr:uid="{DB22B1F5-3831-4078-8B8D-D59E58C04681}"/>
    <cellStyle name="Normal 9 3 2 4 2 2 2" xfId="4212" xr:uid="{7EA4D07E-A667-4CEE-9F33-86D3BCD5AD06}"/>
    <cellStyle name="Normal 9 3 2 4 2 2 2 2" xfId="4213" xr:uid="{A6F3720D-9421-4401-8CD8-2022C15A4036}"/>
    <cellStyle name="Normal 9 3 2 4 2 2 3" xfId="4214" xr:uid="{4E4D5DC5-5E0F-4541-8EAA-EB4EC21FA894}"/>
    <cellStyle name="Normal 9 3 2 4 2 3" xfId="3139" xr:uid="{F90652A1-3815-4951-8F0D-BB844179634B}"/>
    <cellStyle name="Normal 9 3 2 4 2 3 2" xfId="4215" xr:uid="{E5FCCB94-88EA-42DD-B5B2-03AA545C4E7A}"/>
    <cellStyle name="Normal 9 3 2 4 2 4" xfId="3140" xr:uid="{A4097012-CF8B-40AA-AADC-6A6BC03B84C0}"/>
    <cellStyle name="Normal 9 3 2 4 3" xfId="3141" xr:uid="{7EF2311A-37E3-49C4-8F40-F61BEF64C90C}"/>
    <cellStyle name="Normal 9 3 2 4 3 2" xfId="4216" xr:uid="{3A5888AB-9904-49BD-AFDF-8D7D0830E659}"/>
    <cellStyle name="Normal 9 3 2 4 3 2 2" xfId="4217" xr:uid="{4AB92C80-744C-4CA5-91EA-CD0465DF2299}"/>
    <cellStyle name="Normal 9 3 2 4 3 3" xfId="4218" xr:uid="{7D713BA8-1BA0-421B-B937-9953B08F9F92}"/>
    <cellStyle name="Normal 9 3 2 4 4" xfId="3142" xr:uid="{12A07969-F179-4C59-8733-F73C66986E9E}"/>
    <cellStyle name="Normal 9 3 2 4 4 2" xfId="4219" xr:uid="{A29B591F-6E26-4DA1-BC76-B2BB48FE0D3F}"/>
    <cellStyle name="Normal 9 3 2 4 5" xfId="3143" xr:uid="{B7789937-08F2-4B51-8954-3E0E26D28649}"/>
    <cellStyle name="Normal 9 3 2 5" xfId="3144" xr:uid="{081DC9C5-DB36-40C0-9B1A-89104AA070A9}"/>
    <cellStyle name="Normal 9 3 2 5 2" xfId="3145" xr:uid="{BFC19432-B712-4718-ACD1-50C9BB0B67B3}"/>
    <cellStyle name="Normal 9 3 2 5 2 2" xfId="4220" xr:uid="{8F45F4C9-231F-4A3F-BF9C-A39ABD2C36BF}"/>
    <cellStyle name="Normal 9 3 2 5 2 2 2" xfId="4221" xr:uid="{79B65BC3-5ED8-4F8A-B4D5-0607027A9868}"/>
    <cellStyle name="Normal 9 3 2 5 2 3" xfId="4222" xr:uid="{089D4D02-8448-401D-9AF2-FFA3D3DB8F7B}"/>
    <cellStyle name="Normal 9 3 2 5 3" xfId="3146" xr:uid="{DDB1C689-5DC9-4320-B4F6-00A593B7D469}"/>
    <cellStyle name="Normal 9 3 2 5 3 2" xfId="4223" xr:uid="{68EC1539-1291-4008-B3D5-80560B938F90}"/>
    <cellStyle name="Normal 9 3 2 5 4" xfId="3147" xr:uid="{14FC4C1A-DE91-4E25-8338-66B17CBC6F4A}"/>
    <cellStyle name="Normal 9 3 2 6" xfId="3148" xr:uid="{4D829E91-8431-45F3-8077-6D444BF7357F}"/>
    <cellStyle name="Normal 9 3 2 6 2" xfId="3149" xr:uid="{278382D3-043E-4691-87A9-6B729B3C8972}"/>
    <cellStyle name="Normal 9 3 2 6 2 2" xfId="4224" xr:uid="{6FF14314-CA73-46F5-86C4-5AC91523F554}"/>
    <cellStyle name="Normal 9 3 2 6 3" xfId="3150" xr:uid="{E82C6C57-3C5A-4401-8982-AE0910B78C96}"/>
    <cellStyle name="Normal 9 3 2 6 4" xfId="3151" xr:uid="{08BA5536-36A1-4C64-A579-2F1364BF0BC9}"/>
    <cellStyle name="Normal 9 3 2 7" xfId="3152" xr:uid="{172D1CA8-7750-4919-B372-DC4214A24D37}"/>
    <cellStyle name="Normal 9 3 2 7 2" xfId="4225" xr:uid="{177A6CC3-4080-4831-A8AE-863333658D45}"/>
    <cellStyle name="Normal 9 3 2 8" xfId="3153" xr:uid="{498BF630-FBA4-4C81-9D39-19258C96B018}"/>
    <cellStyle name="Normal 9 3 2 9" xfId="3154" xr:uid="{3028385B-0EB1-4274-AF72-1DB3E91C25E4}"/>
    <cellStyle name="Normal 9 3 3" xfId="3155" xr:uid="{4C332C28-3B43-43B4-B66B-786FF14FF296}"/>
    <cellStyle name="Normal 9 3 3 2" xfId="3156" xr:uid="{5E9A4F88-F829-4497-8DCE-5FA24B6206D1}"/>
    <cellStyle name="Normal 9 3 3 2 2" xfId="3157" xr:uid="{993D4725-DCCC-4BD3-A92B-D37216BF36AF}"/>
    <cellStyle name="Normal 9 3 3 2 2 2" xfId="3158" xr:uid="{43195469-669F-4702-8B4B-CF340C0A0540}"/>
    <cellStyle name="Normal 9 3 3 2 2 2 2" xfId="4226" xr:uid="{9490D058-55AE-4C7A-8C3B-10E8B4F6639E}"/>
    <cellStyle name="Normal 9 3 3 2 2 2 2 2" xfId="4227" xr:uid="{9146C419-03C5-4892-A1EF-58284C7D3647}"/>
    <cellStyle name="Normal 9 3 3 2 2 2 3" xfId="4228" xr:uid="{EC1B6E81-4085-419B-93FA-787658BB54D9}"/>
    <cellStyle name="Normal 9 3 3 2 2 3" xfId="3159" xr:uid="{5C917F4D-B1B4-4938-B513-2240D1BB5DD8}"/>
    <cellStyle name="Normal 9 3 3 2 2 3 2" xfId="4229" xr:uid="{BFB4E5C8-D8A4-437B-B888-F733601EA154}"/>
    <cellStyle name="Normal 9 3 3 2 2 4" xfId="3160" xr:uid="{87064B5C-8D5D-444E-9461-17FEECFEE255}"/>
    <cellStyle name="Normal 9 3 3 2 3" xfId="3161" xr:uid="{A7F5548A-0F8D-4B79-9CAE-BC3238942951}"/>
    <cellStyle name="Normal 9 3 3 2 3 2" xfId="3162" xr:uid="{3642D1AE-3715-49A2-A2DF-6B1870A61954}"/>
    <cellStyle name="Normal 9 3 3 2 3 2 2" xfId="4230" xr:uid="{C444F71E-5B40-4645-8221-491056968286}"/>
    <cellStyle name="Normal 9 3 3 2 3 3" xfId="3163" xr:uid="{DCF5A146-3C27-4FAA-90C8-BF2BE2525023}"/>
    <cellStyle name="Normal 9 3 3 2 3 4" xfId="3164" xr:uid="{AA49D6AD-DD83-4C33-8721-8F4AAE76266D}"/>
    <cellStyle name="Normal 9 3 3 2 4" xfId="3165" xr:uid="{123BBC44-66F4-4F55-8344-E90293245DA1}"/>
    <cellStyle name="Normal 9 3 3 2 4 2" xfId="4231" xr:uid="{632D4DB7-265A-4B8F-A030-A87791B25CE1}"/>
    <cellStyle name="Normal 9 3 3 2 5" xfId="3166" xr:uid="{6BBF1DA2-CA59-4262-8E92-29388497D144}"/>
    <cellStyle name="Normal 9 3 3 2 6" xfId="3167" xr:uid="{1788798F-65BB-4537-AA64-BDFE482CBE4E}"/>
    <cellStyle name="Normal 9 3 3 3" xfId="3168" xr:uid="{E6B02A51-B772-44C7-99A6-19F4CA7EDE54}"/>
    <cellStyle name="Normal 9 3 3 3 2" xfId="3169" xr:uid="{9308D340-A5E2-40BD-A217-5885217DDFEB}"/>
    <cellStyle name="Normal 9 3 3 3 2 2" xfId="3170" xr:uid="{A93F4300-949D-4FC5-ABF0-74FC39CC048A}"/>
    <cellStyle name="Normal 9 3 3 3 2 2 2" xfId="4232" xr:uid="{D653E4E1-3219-4B8C-AEC0-24EB1C8A6279}"/>
    <cellStyle name="Normal 9 3 3 3 2 2 2 2" xfId="4233" xr:uid="{B59C111D-7E47-422E-A6FC-5AF25A63B286}"/>
    <cellStyle name="Normal 9 3 3 3 2 2 2 2 2" xfId="4766" xr:uid="{AC6E5CE1-CBA9-405F-A568-D50C570F22DE}"/>
    <cellStyle name="Normal 9 3 3 3 2 2 3" xfId="4234" xr:uid="{4A057AAC-120C-4D0C-A937-7B481B46B9F8}"/>
    <cellStyle name="Normal 9 3 3 3 2 2 3 2" xfId="4767" xr:uid="{D0B1E419-3089-4139-8EA5-49370C5FBCDE}"/>
    <cellStyle name="Normal 9 3 3 3 2 3" xfId="3171" xr:uid="{A329C7F3-48D1-41E4-BA66-03B1AFFDCD97}"/>
    <cellStyle name="Normal 9 3 3 3 2 3 2" xfId="4235" xr:uid="{D94D6AE8-9179-48BE-8185-C43628884470}"/>
    <cellStyle name="Normal 9 3 3 3 2 3 2 2" xfId="4769" xr:uid="{6970402E-930D-4B9D-9B05-CDBBB40E1C39}"/>
    <cellStyle name="Normal 9 3 3 3 2 3 3" xfId="4768" xr:uid="{7FD2654F-F960-4399-9DD9-F3A871E0AF1E}"/>
    <cellStyle name="Normal 9 3 3 3 2 4" xfId="3172" xr:uid="{D5F70B6F-9A6F-4690-829E-42BE8A271F5E}"/>
    <cellStyle name="Normal 9 3 3 3 2 4 2" xfId="4770" xr:uid="{CD5F2598-0D8D-4FC2-BA93-A537BF99AFF4}"/>
    <cellStyle name="Normal 9 3 3 3 3" xfId="3173" xr:uid="{BD8F09B2-0B8B-4A13-BE57-695A82875FD8}"/>
    <cellStyle name="Normal 9 3 3 3 3 2" xfId="4236" xr:uid="{D89453A5-0E57-412F-BA29-ABA7D6C4C146}"/>
    <cellStyle name="Normal 9 3 3 3 3 2 2" xfId="4237" xr:uid="{7DAFFD26-DF7E-4CD7-A000-A32A99EB7ECD}"/>
    <cellStyle name="Normal 9 3 3 3 3 2 2 2" xfId="4773" xr:uid="{B9F56A41-16F6-46B6-A964-E7B4592A5AEA}"/>
    <cellStyle name="Normal 9 3 3 3 3 2 3" xfId="4772" xr:uid="{21AB66B9-3124-4D5F-8EE6-E0B18830627F}"/>
    <cellStyle name="Normal 9 3 3 3 3 3" xfId="4238" xr:uid="{5AE4C2A8-3566-4B0F-9E4A-0D5560CD3646}"/>
    <cellStyle name="Normal 9 3 3 3 3 3 2" xfId="4774" xr:uid="{3401B469-D753-4E41-9C0C-685B2A14941A}"/>
    <cellStyle name="Normal 9 3 3 3 3 4" xfId="4771" xr:uid="{293A1ADB-AFCC-4625-BFED-F230B180D1BE}"/>
    <cellStyle name="Normal 9 3 3 3 4" xfId="3174" xr:uid="{45004B62-F62F-4372-8545-DEF217F14624}"/>
    <cellStyle name="Normal 9 3 3 3 4 2" xfId="4239" xr:uid="{21C2E38F-7555-4E32-A3C6-4CF30BF27EBA}"/>
    <cellStyle name="Normal 9 3 3 3 4 2 2" xfId="4776" xr:uid="{A9F01F74-1B58-43FE-BA54-8D7BA06A0BDA}"/>
    <cellStyle name="Normal 9 3 3 3 4 3" xfId="4775" xr:uid="{17E69FC1-B500-4B00-AC0E-95F2C51551F5}"/>
    <cellStyle name="Normal 9 3 3 3 5" xfId="3175" xr:uid="{90A42ABA-0A17-4DA1-90B2-2C5A386801E2}"/>
    <cellStyle name="Normal 9 3 3 3 5 2" xfId="4777" xr:uid="{7F03A1A6-FC59-45CE-B341-1EE699EB3B20}"/>
    <cellStyle name="Normal 9 3 3 4" xfId="3176" xr:uid="{6764891B-32A9-4659-9F95-26A629B88603}"/>
    <cellStyle name="Normal 9 3 3 4 2" xfId="3177" xr:uid="{27AA9A96-DD0A-4F29-A0EA-646D3698E771}"/>
    <cellStyle name="Normal 9 3 3 4 2 2" xfId="4240" xr:uid="{74840476-C8C7-46C5-AD96-4D0FAABA0344}"/>
    <cellStyle name="Normal 9 3 3 4 2 2 2" xfId="4241" xr:uid="{59988168-EC0B-451B-B913-4914BEACE1BD}"/>
    <cellStyle name="Normal 9 3 3 4 2 2 2 2" xfId="4781" xr:uid="{44378C63-5CD3-43D1-AC0F-60AD06249C78}"/>
    <cellStyle name="Normal 9 3 3 4 2 2 3" xfId="4780" xr:uid="{26C2F380-14F5-4A48-9AA9-7281B40ACB6B}"/>
    <cellStyle name="Normal 9 3 3 4 2 3" xfId="4242" xr:uid="{69347DF8-D6E9-426F-858C-C66E860AA625}"/>
    <cellStyle name="Normal 9 3 3 4 2 3 2" xfId="4782" xr:uid="{B0B1EC91-73BE-44CC-9A17-885570BA9C76}"/>
    <cellStyle name="Normal 9 3 3 4 2 4" xfId="4779" xr:uid="{8256CBAA-F029-4E18-8260-F4FDC4753640}"/>
    <cellStyle name="Normal 9 3 3 4 3" xfId="3178" xr:uid="{3D47342C-CB7A-4EAB-8624-3E4FF14FD1B4}"/>
    <cellStyle name="Normal 9 3 3 4 3 2" xfId="4243" xr:uid="{F03AB654-A917-4B73-8EFD-2A3FEA58736A}"/>
    <cellStyle name="Normal 9 3 3 4 3 2 2" xfId="4784" xr:uid="{EF6BD9D9-E94F-43B3-BEBF-85E0C4939818}"/>
    <cellStyle name="Normal 9 3 3 4 3 3" xfId="4783" xr:uid="{15B6FD18-3985-4655-A069-81145EF349CC}"/>
    <cellStyle name="Normal 9 3 3 4 4" xfId="3179" xr:uid="{32F2B138-8A41-4C12-9219-CA3EC6FD8021}"/>
    <cellStyle name="Normal 9 3 3 4 4 2" xfId="4785" xr:uid="{D3672AD0-F7E1-4F29-A395-6A1E5F23FF4F}"/>
    <cellStyle name="Normal 9 3 3 4 5" xfId="4778" xr:uid="{A9CCC95D-0CC3-4FEA-8B96-17C79B00EA79}"/>
    <cellStyle name="Normal 9 3 3 5" xfId="3180" xr:uid="{487AC9C2-4962-40BB-9CBB-123B195A1CF3}"/>
    <cellStyle name="Normal 9 3 3 5 2" xfId="3181" xr:uid="{EE258711-DAD0-4FB4-A8C9-2D888839BA3B}"/>
    <cellStyle name="Normal 9 3 3 5 2 2" xfId="4244" xr:uid="{9E787501-5177-4D30-92D1-8C61AB3723C3}"/>
    <cellStyle name="Normal 9 3 3 5 2 2 2" xfId="4788" xr:uid="{B9ED149C-DF24-4FC5-B16E-62B027AB70E3}"/>
    <cellStyle name="Normal 9 3 3 5 2 3" xfId="4787" xr:uid="{366A7D76-8057-4AD2-A80A-AA7A19A2092B}"/>
    <cellStyle name="Normal 9 3 3 5 3" xfId="3182" xr:uid="{A5DA516D-5D35-4410-B347-3542493EA0A6}"/>
    <cellStyle name="Normal 9 3 3 5 3 2" xfId="4789" xr:uid="{15618C1A-8860-43AA-A331-CEDF0D6695FF}"/>
    <cellStyle name="Normal 9 3 3 5 4" xfId="3183" xr:uid="{B6D5D2B5-7349-4DB1-B4C6-D72AA8197B79}"/>
    <cellStyle name="Normal 9 3 3 5 4 2" xfId="4790" xr:uid="{D339F668-B4F5-4546-82E2-BE1CD84917C9}"/>
    <cellStyle name="Normal 9 3 3 5 5" xfId="4786" xr:uid="{FDB118CC-BC2C-42F9-B0BC-A467785CD330}"/>
    <cellStyle name="Normal 9 3 3 6" xfId="3184" xr:uid="{097709F1-1287-4DE3-9F8A-DCCB39B5FA0A}"/>
    <cellStyle name="Normal 9 3 3 6 2" xfId="4245" xr:uid="{4379EB03-9F56-4066-A532-B232195D5301}"/>
    <cellStyle name="Normal 9 3 3 6 2 2" xfId="4792" xr:uid="{84C97BD4-C7B9-42E1-B3AF-083F7D022828}"/>
    <cellStyle name="Normal 9 3 3 6 3" xfId="4791" xr:uid="{DA6418E3-076C-4A66-A566-D0323BBD6096}"/>
    <cellStyle name="Normal 9 3 3 7" xfId="3185" xr:uid="{879C283E-E9A3-4327-845E-E5685494968C}"/>
    <cellStyle name="Normal 9 3 3 7 2" xfId="4793" xr:uid="{A428AE24-5CB6-43A0-8F97-9BAA306E950D}"/>
    <cellStyle name="Normal 9 3 3 8" xfId="3186" xr:uid="{92D55F41-A0ED-4FA9-BDED-40774F97C367}"/>
    <cellStyle name="Normal 9 3 3 8 2" xfId="4794" xr:uid="{3B58C735-46CB-4CDC-A86F-BE1040675110}"/>
    <cellStyle name="Normal 9 3 4" xfId="3187" xr:uid="{948A6194-8975-4A62-8423-DDC0348D5E4A}"/>
    <cellStyle name="Normal 9 3 4 2" xfId="3188" xr:uid="{B17449C3-B394-46CE-AF86-FDACD0FA3208}"/>
    <cellStyle name="Normal 9 3 4 2 2" xfId="3189" xr:uid="{CA2A4D8B-1732-4B32-81D6-C27F2F8AAEFA}"/>
    <cellStyle name="Normal 9 3 4 2 2 2" xfId="3190" xr:uid="{6F86A88C-8710-42EE-B692-C02EBC10C4E3}"/>
    <cellStyle name="Normal 9 3 4 2 2 2 2" xfId="4246" xr:uid="{7987D109-8B79-441E-B067-E87EE0A6AD94}"/>
    <cellStyle name="Normal 9 3 4 2 2 2 2 2" xfId="4799" xr:uid="{24725067-337F-482C-999E-209022DC9E86}"/>
    <cellStyle name="Normal 9 3 4 2 2 2 3" xfId="4798" xr:uid="{827D93E4-1D10-48C9-B15F-FAAF64915307}"/>
    <cellStyle name="Normal 9 3 4 2 2 3" xfId="3191" xr:uid="{42D877DE-E545-4333-AA11-87022AAF6CB4}"/>
    <cellStyle name="Normal 9 3 4 2 2 3 2" xfId="4800" xr:uid="{69DE0997-5046-4EF9-9C12-BF2560325519}"/>
    <cellStyle name="Normal 9 3 4 2 2 4" xfId="3192" xr:uid="{1691C16C-925E-4316-9E26-69361CE08C10}"/>
    <cellStyle name="Normal 9 3 4 2 2 4 2" xfId="4801" xr:uid="{B655E963-A95A-4E81-B898-67410F856732}"/>
    <cellStyle name="Normal 9 3 4 2 2 5" xfId="4797" xr:uid="{616FB56F-AAB9-407B-B901-602BB9B7832B}"/>
    <cellStyle name="Normal 9 3 4 2 3" xfId="3193" xr:uid="{ED15FAB6-4555-4EA0-B170-A19A84936C4E}"/>
    <cellStyle name="Normal 9 3 4 2 3 2" xfId="4247" xr:uid="{A491564C-7790-4467-A56D-67B315393506}"/>
    <cellStyle name="Normal 9 3 4 2 3 2 2" xfId="4803" xr:uid="{52CB57FD-513C-42E3-A241-56F9ED124910}"/>
    <cellStyle name="Normal 9 3 4 2 3 3" xfId="4802" xr:uid="{BBC1B0C4-3879-466A-892F-97FD00939D02}"/>
    <cellStyle name="Normal 9 3 4 2 4" xfId="3194" xr:uid="{578069E3-8B4A-41E2-A7D1-1A6C37F0D43E}"/>
    <cellStyle name="Normal 9 3 4 2 4 2" xfId="4804" xr:uid="{A1A74A8F-41B2-439A-9DF8-3573BE14A9C4}"/>
    <cellStyle name="Normal 9 3 4 2 5" xfId="3195" xr:uid="{655C3F48-EED1-4424-8D83-F6E7AAE641D9}"/>
    <cellStyle name="Normal 9 3 4 2 5 2" xfId="4805" xr:uid="{5443CB7E-F387-4684-B214-ECDF4DE6AD67}"/>
    <cellStyle name="Normal 9 3 4 2 6" xfId="4796" xr:uid="{222702CE-21E0-4F0E-A1E0-44BDFA14B389}"/>
    <cellStyle name="Normal 9 3 4 3" xfId="3196" xr:uid="{F0CC64BB-AF27-4B6A-8DEC-99B0BD8B64E2}"/>
    <cellStyle name="Normal 9 3 4 3 2" xfId="3197" xr:uid="{00E86A56-C826-40C3-9202-9DFB825F3953}"/>
    <cellStyle name="Normal 9 3 4 3 2 2" xfId="4248" xr:uid="{430EBD1C-6800-4666-8862-A0A99509DCC3}"/>
    <cellStyle name="Normal 9 3 4 3 2 2 2" xfId="4808" xr:uid="{222EF059-4A11-4646-8768-18FC4868D199}"/>
    <cellStyle name="Normal 9 3 4 3 2 3" xfId="4807" xr:uid="{27D6254C-00C7-4ED9-951D-1E53270ADFA8}"/>
    <cellStyle name="Normal 9 3 4 3 3" xfId="3198" xr:uid="{FE558EDA-42E9-4E41-848D-49A85217B477}"/>
    <cellStyle name="Normal 9 3 4 3 3 2" xfId="4809" xr:uid="{1F10D815-C74E-48B1-8C42-D30C433047F5}"/>
    <cellStyle name="Normal 9 3 4 3 4" xfId="3199" xr:uid="{60801412-F5ED-4DFD-9150-B9F634CF072E}"/>
    <cellStyle name="Normal 9 3 4 3 4 2" xfId="4810" xr:uid="{78992960-D8C2-460A-ACE7-8EC23390967B}"/>
    <cellStyle name="Normal 9 3 4 3 5" xfId="4806" xr:uid="{326717A1-5F1D-4BB4-B503-6E3487E6223A}"/>
    <cellStyle name="Normal 9 3 4 4" xfId="3200" xr:uid="{24B92623-C5BF-4277-B732-961E98F89239}"/>
    <cellStyle name="Normal 9 3 4 4 2" xfId="3201" xr:uid="{6111D5E8-774A-4234-887E-3BDDE809C6E0}"/>
    <cellStyle name="Normal 9 3 4 4 2 2" xfId="4812" xr:uid="{99BF6C42-086F-4F1A-8258-B21500D77915}"/>
    <cellStyle name="Normal 9 3 4 4 3" xfId="3202" xr:uid="{F985CA28-D485-4714-A901-8B8C569BAF2C}"/>
    <cellStyle name="Normal 9 3 4 4 3 2" xfId="4813" xr:uid="{5B0B944F-D44C-4F3B-8D6A-4784EC09609C}"/>
    <cellStyle name="Normal 9 3 4 4 4" xfId="3203" xr:uid="{11454DC6-BACE-4387-A83E-5E9FE4F8E0B2}"/>
    <cellStyle name="Normal 9 3 4 4 4 2" xfId="4814" xr:uid="{78C239F7-1A5A-4F0B-8841-FDE1B78DA27D}"/>
    <cellStyle name="Normal 9 3 4 4 5" xfId="4811" xr:uid="{58150643-9B8C-4724-83D8-E9B4BC70B99D}"/>
    <cellStyle name="Normal 9 3 4 5" xfId="3204" xr:uid="{7AB10581-0108-4E40-B52D-A16489150725}"/>
    <cellStyle name="Normal 9 3 4 5 2" xfId="4815" xr:uid="{4B14297E-BDC7-4EBD-8549-339C25C02151}"/>
    <cellStyle name="Normal 9 3 4 6" xfId="3205" xr:uid="{6244B82B-B8E4-41F7-9D82-DBEE8FC624AE}"/>
    <cellStyle name="Normal 9 3 4 6 2" xfId="4816" xr:uid="{77543520-4963-455A-BB05-BC02C74B3B7E}"/>
    <cellStyle name="Normal 9 3 4 7" xfId="3206" xr:uid="{9B54DC36-E9A1-4FC9-A770-23E652F0E507}"/>
    <cellStyle name="Normal 9 3 4 7 2" xfId="4817" xr:uid="{8E4C446D-918E-47D8-BC5D-18828D45F42D}"/>
    <cellStyle name="Normal 9 3 4 8" xfId="4795" xr:uid="{F6ECB4A0-0646-412D-A933-6E9E4132DC06}"/>
    <cellStyle name="Normal 9 3 5" xfId="3207" xr:uid="{C72DE19B-0C43-4A4D-A011-B40E0BD17747}"/>
    <cellStyle name="Normal 9 3 5 2" xfId="3208" xr:uid="{9F52CA1B-7927-430B-B526-8C4A65DD08D3}"/>
    <cellStyle name="Normal 9 3 5 2 2" xfId="3209" xr:uid="{5AB4492F-0A0A-464C-997B-A6D1A77858AB}"/>
    <cellStyle name="Normal 9 3 5 2 2 2" xfId="4249" xr:uid="{70EEEDAA-FB24-4B1E-B0DC-DF343D0DD9AA}"/>
    <cellStyle name="Normal 9 3 5 2 2 2 2" xfId="4250" xr:uid="{D6ECF463-1D28-4777-84A8-589B45E46A7B}"/>
    <cellStyle name="Normal 9 3 5 2 2 2 2 2" xfId="4822" xr:uid="{9BBFA77E-992D-448D-AEC6-59F2F1EEAEF5}"/>
    <cellStyle name="Normal 9 3 5 2 2 2 3" xfId="4821" xr:uid="{0ECCDC1A-6057-49DB-AB32-09B561C8B355}"/>
    <cellStyle name="Normal 9 3 5 2 2 3" xfId="4251" xr:uid="{88767E34-18AC-4165-8C24-926463518DEC}"/>
    <cellStyle name="Normal 9 3 5 2 2 3 2" xfId="4823" xr:uid="{0A9CE3E3-65F1-4C60-8D85-74BF05E793D1}"/>
    <cellStyle name="Normal 9 3 5 2 2 4" xfId="4820" xr:uid="{1387EA64-E3B0-4D67-A30F-8DEB0DCDDBA9}"/>
    <cellStyle name="Normal 9 3 5 2 3" xfId="3210" xr:uid="{B329C67A-AE1D-46A0-9C60-2EB095D224C9}"/>
    <cellStyle name="Normal 9 3 5 2 3 2" xfId="4252" xr:uid="{80589FCC-BF21-4893-ACBF-48A29B415FDB}"/>
    <cellStyle name="Normal 9 3 5 2 3 2 2" xfId="4825" xr:uid="{63EDA63B-9877-42A7-8329-D9D0A9A2B79B}"/>
    <cellStyle name="Normal 9 3 5 2 3 3" xfId="4824" xr:uid="{BAC3FD68-0C55-4C3D-A004-C5D35E62471E}"/>
    <cellStyle name="Normal 9 3 5 2 4" xfId="3211" xr:uid="{0280F34C-E74E-4798-8C75-34FE0B56B5D6}"/>
    <cellStyle name="Normal 9 3 5 2 4 2" xfId="4826" xr:uid="{63367BEC-FCC4-4512-8317-14CC69806911}"/>
    <cellStyle name="Normal 9 3 5 2 5" xfId="4819" xr:uid="{813FF613-AE34-4004-A1AA-9709D6E65C74}"/>
    <cellStyle name="Normal 9 3 5 3" xfId="3212" xr:uid="{62404F6B-D5FA-4098-9CCB-FE92DB1FEE37}"/>
    <cellStyle name="Normal 9 3 5 3 2" xfId="3213" xr:uid="{1ACA3694-2B76-4ADD-83D4-FA8384454ECA}"/>
    <cellStyle name="Normal 9 3 5 3 2 2" xfId="4253" xr:uid="{7E44E29F-7B0D-49F2-8BD7-6AA072D148F2}"/>
    <cellStyle name="Normal 9 3 5 3 2 2 2" xfId="4829" xr:uid="{C3B3EB0F-ACA0-491E-84D6-0A2ECF0EF4A0}"/>
    <cellStyle name="Normal 9 3 5 3 2 3" xfId="4828" xr:uid="{698829F3-B59C-4644-8421-DD9228256392}"/>
    <cellStyle name="Normal 9 3 5 3 3" xfId="3214" xr:uid="{1FB89C52-7576-4023-870D-29BB9200F0B7}"/>
    <cellStyle name="Normal 9 3 5 3 3 2" xfId="4830" xr:uid="{5C86BC64-E558-4E3D-A1A3-F3DD1275CE85}"/>
    <cellStyle name="Normal 9 3 5 3 4" xfId="3215" xr:uid="{AC1334DC-D8EE-4DCF-8537-DD1E13C30B5A}"/>
    <cellStyle name="Normal 9 3 5 3 4 2" xfId="4831" xr:uid="{B8BF87C5-3A24-49E8-B4CF-E2DBB50066D8}"/>
    <cellStyle name="Normal 9 3 5 3 5" xfId="4827" xr:uid="{CD24429F-1A50-4CD7-A329-6C030E682EC4}"/>
    <cellStyle name="Normal 9 3 5 4" xfId="3216" xr:uid="{6144912B-705E-48DE-9961-A5AD77EE7D8D}"/>
    <cellStyle name="Normal 9 3 5 4 2" xfId="4254" xr:uid="{84A35C4D-3570-43BF-A1DC-DC3CB599AFB1}"/>
    <cellStyle name="Normal 9 3 5 4 2 2" xfId="4833" xr:uid="{B51F8435-6FB7-4664-AA32-F09E53415471}"/>
    <cellStyle name="Normal 9 3 5 4 3" xfId="4832" xr:uid="{4361744F-7B7A-4E93-BB92-13E7704071E9}"/>
    <cellStyle name="Normal 9 3 5 5" xfId="3217" xr:uid="{63B4F73A-A94A-458E-8F91-D14C80DEE5C9}"/>
    <cellStyle name="Normal 9 3 5 5 2" xfId="4834" xr:uid="{2CB31617-368B-4B54-BFD1-DA4727FFBB39}"/>
    <cellStyle name="Normal 9 3 5 6" xfId="3218" xr:uid="{110C050E-D0CD-4D4D-A7A8-80A64AD04D6D}"/>
    <cellStyle name="Normal 9 3 5 6 2" xfId="4835" xr:uid="{6B3D5F21-A898-4EB9-BBFE-79457E1693FD}"/>
    <cellStyle name="Normal 9 3 5 7" xfId="4818" xr:uid="{14841BFF-2EEA-4E5E-87A3-B28C1BABF9C6}"/>
    <cellStyle name="Normal 9 3 6" xfId="3219" xr:uid="{250ADB7A-0ED5-415A-BDD8-9EDA7775409E}"/>
    <cellStyle name="Normal 9 3 6 2" xfId="3220" xr:uid="{1968786F-7948-4CCB-A2D4-614424ED8381}"/>
    <cellStyle name="Normal 9 3 6 2 2" xfId="3221" xr:uid="{5F93DC21-CB67-4354-B73C-FB77ED97437B}"/>
    <cellStyle name="Normal 9 3 6 2 2 2" xfId="4255" xr:uid="{2FAF63FC-A243-41B3-82DB-E1B328613780}"/>
    <cellStyle name="Normal 9 3 6 2 2 2 2" xfId="4839" xr:uid="{B0AE1964-9AC3-43C6-89E8-D60DD16E88E3}"/>
    <cellStyle name="Normal 9 3 6 2 2 3" xfId="4838" xr:uid="{2082D997-4803-4379-8D5F-07BB132E5786}"/>
    <cellStyle name="Normal 9 3 6 2 3" xfId="3222" xr:uid="{D52CD735-400F-4D5E-96BE-0B095B43E1CD}"/>
    <cellStyle name="Normal 9 3 6 2 3 2" xfId="4840" xr:uid="{32145459-76CB-4FF3-9108-2CBBBB85A21D}"/>
    <cellStyle name="Normal 9 3 6 2 4" xfId="3223" xr:uid="{6757AD52-5A28-43EA-8CD8-FE0F82E818FC}"/>
    <cellStyle name="Normal 9 3 6 2 4 2" xfId="4841" xr:uid="{1129C78B-25E0-4E2A-9AEA-B57B221A811C}"/>
    <cellStyle name="Normal 9 3 6 2 5" xfId="4837" xr:uid="{4B188218-F92C-4D34-B01F-4AE9B2351731}"/>
    <cellStyle name="Normal 9 3 6 3" xfId="3224" xr:uid="{2C1CB447-6CC0-4073-950E-91E4B6EDA41D}"/>
    <cellStyle name="Normal 9 3 6 3 2" xfId="4256" xr:uid="{ABDB140B-FC5D-4424-8CEC-E664B65C9340}"/>
    <cellStyle name="Normal 9 3 6 3 2 2" xfId="4843" xr:uid="{1A4D4351-27EF-4415-AAAF-9B9DE491509A}"/>
    <cellStyle name="Normal 9 3 6 3 3" xfId="4842" xr:uid="{B7E9492F-BEC9-4EA3-9B7A-A1522B515A2E}"/>
    <cellStyle name="Normal 9 3 6 4" xfId="3225" xr:uid="{C293C96C-21BA-4B73-9397-C4C9ECE66891}"/>
    <cellStyle name="Normal 9 3 6 4 2" xfId="4844" xr:uid="{0AEC1BCF-97AF-4634-959B-E4F4DCD0C520}"/>
    <cellStyle name="Normal 9 3 6 5" xfId="3226" xr:uid="{9CF32F53-FB4F-44BD-8486-A0848B998A18}"/>
    <cellStyle name="Normal 9 3 6 5 2" xfId="4845" xr:uid="{FEF769BA-C574-4CEF-94C6-A13464033273}"/>
    <cellStyle name="Normal 9 3 6 6" xfId="4836" xr:uid="{BF44CE5A-5FEA-4D60-B863-7FFDFB987175}"/>
    <cellStyle name="Normal 9 3 7" xfId="3227" xr:uid="{239BFD49-D890-49E5-B30F-93CD35D4CB42}"/>
    <cellStyle name="Normal 9 3 7 2" xfId="3228" xr:uid="{34CF2010-2DA1-43F1-ACC5-0E150C9A2102}"/>
    <cellStyle name="Normal 9 3 7 2 2" xfId="4257" xr:uid="{74EF2360-FFA9-460C-8024-CFAE86C07C92}"/>
    <cellStyle name="Normal 9 3 7 2 2 2" xfId="4848" xr:uid="{E98C84F4-6DED-4FC0-AAAA-9B6AFB43EB9F}"/>
    <cellStyle name="Normal 9 3 7 2 3" xfId="4847" xr:uid="{0412085F-CC24-4CD4-AE99-1075BC03B9BA}"/>
    <cellStyle name="Normal 9 3 7 3" xfId="3229" xr:uid="{F4CF98B2-B2FC-4B09-BD86-EBA7E5A8BA6F}"/>
    <cellStyle name="Normal 9 3 7 3 2" xfId="4849" xr:uid="{2275310B-DEF4-46A3-A513-B0EBCCE98933}"/>
    <cellStyle name="Normal 9 3 7 4" xfId="3230" xr:uid="{EE37D62D-8F8A-4418-ADE6-122413272EC3}"/>
    <cellStyle name="Normal 9 3 7 4 2" xfId="4850" xr:uid="{5C078FA4-21EE-422A-8469-FFDFFE22ECB1}"/>
    <cellStyle name="Normal 9 3 7 5" xfId="4846" xr:uid="{2797E224-30AC-4F53-98B0-D5B2E22970B9}"/>
    <cellStyle name="Normal 9 3 8" xfId="3231" xr:uid="{3166335C-47DB-4548-80E1-499210E7AF81}"/>
    <cellStyle name="Normal 9 3 8 2" xfId="3232" xr:uid="{9D6274D3-C0AC-458C-98D4-37392FB79429}"/>
    <cellStyle name="Normal 9 3 8 2 2" xfId="4852" xr:uid="{ACD0ADDA-2753-4DE6-BDF5-4C528452E518}"/>
    <cellStyle name="Normal 9 3 8 3" xfId="3233" xr:uid="{FCD9681E-7837-425C-A9C0-81C84F23699B}"/>
    <cellStyle name="Normal 9 3 8 3 2" xfId="4853" xr:uid="{720D5ED1-1C79-4BF2-9338-8D42E89AA78E}"/>
    <cellStyle name="Normal 9 3 8 4" xfId="3234" xr:uid="{970023BA-8DDE-4FD3-9342-C3E96720057A}"/>
    <cellStyle name="Normal 9 3 8 4 2" xfId="4854" xr:uid="{299BD9FD-2662-43AA-B849-A6A09C38318C}"/>
    <cellStyle name="Normal 9 3 8 5" xfId="4851" xr:uid="{E619C5EC-60DA-41C8-B4AB-1E91C7362387}"/>
    <cellStyle name="Normal 9 3 9" xfId="3235" xr:uid="{4BFC5181-4C91-496B-83C6-880274C118F0}"/>
    <cellStyle name="Normal 9 3 9 2" xfId="4855" xr:uid="{91118D9F-094D-49A5-A035-3A4F7174D75B}"/>
    <cellStyle name="Normal 9 4" xfId="3236" xr:uid="{BE41D8F4-0204-44F1-B867-1F50F008AA81}"/>
    <cellStyle name="Normal 9 4 10" xfId="3237" xr:uid="{C0A08D0A-743A-4153-B031-F02A8C36C438}"/>
    <cellStyle name="Normal 9 4 10 2" xfId="4857" xr:uid="{C4BBC149-C1B8-4F2F-BF3D-76880281DC50}"/>
    <cellStyle name="Normal 9 4 11" xfId="3238" xr:uid="{15A85421-95EA-4576-9185-4E7C043A6652}"/>
    <cellStyle name="Normal 9 4 11 2" xfId="4858" xr:uid="{7D966F6A-CBDA-4314-93B4-F04E73CCEAF1}"/>
    <cellStyle name="Normal 9 4 12" xfId="4856" xr:uid="{8446F06C-884F-4B1F-8499-B728B8213575}"/>
    <cellStyle name="Normal 9 4 2" xfId="3239" xr:uid="{A1F66187-B9D2-4271-A640-F7CA6038944D}"/>
    <cellStyle name="Normal 9 4 2 10" xfId="4859" xr:uid="{6D7D9C2A-E6DC-4BD4-AADF-5AD60653F34B}"/>
    <cellStyle name="Normal 9 4 2 2" xfId="3240" xr:uid="{6305E0CD-07B4-455E-B313-C458D944FAD5}"/>
    <cellStyle name="Normal 9 4 2 2 2" xfId="3241" xr:uid="{B8BEE0EC-67B3-4478-BDAF-4C718D14C145}"/>
    <cellStyle name="Normal 9 4 2 2 2 2" xfId="3242" xr:uid="{0EF1272E-496E-4762-B231-BF8B192421CE}"/>
    <cellStyle name="Normal 9 4 2 2 2 2 2" xfId="3243" xr:uid="{894AFF1E-6A70-4B17-809D-FC517FDD9C37}"/>
    <cellStyle name="Normal 9 4 2 2 2 2 2 2" xfId="4258" xr:uid="{B7BF65D6-0991-4C8E-9B87-49F4E1427D67}"/>
    <cellStyle name="Normal 9 4 2 2 2 2 2 2 2" xfId="4864" xr:uid="{C387770E-5EED-4E01-A05B-17E258E6EC17}"/>
    <cellStyle name="Normal 9 4 2 2 2 2 2 3" xfId="4863" xr:uid="{B6EF5D92-814B-4753-86C9-1C3B1868AB43}"/>
    <cellStyle name="Normal 9 4 2 2 2 2 3" xfId="3244" xr:uid="{C775A092-72A4-4632-8020-E8E334A5A5CA}"/>
    <cellStyle name="Normal 9 4 2 2 2 2 3 2" xfId="4865" xr:uid="{D2D5555A-28F5-4A22-8EB9-0AD416580496}"/>
    <cellStyle name="Normal 9 4 2 2 2 2 4" xfId="3245" xr:uid="{72501C56-99D0-4DF4-892B-8FFF97927C85}"/>
    <cellStyle name="Normal 9 4 2 2 2 2 4 2" xfId="4866" xr:uid="{AB634EFE-F1C1-448C-8E24-97C64D6625D1}"/>
    <cellStyle name="Normal 9 4 2 2 2 2 5" xfId="4862" xr:uid="{853ACFA3-5304-43AD-864C-808D2D325185}"/>
    <cellStyle name="Normal 9 4 2 2 2 3" xfId="3246" xr:uid="{94C1152B-6F6F-4806-97CA-23C74CB3CBFF}"/>
    <cellStyle name="Normal 9 4 2 2 2 3 2" xfId="3247" xr:uid="{D251E7D7-881F-4984-85CF-1D30C8C4939A}"/>
    <cellStyle name="Normal 9 4 2 2 2 3 2 2" xfId="4868" xr:uid="{A66D54AA-D56D-4F37-8680-62FDEA94AB1A}"/>
    <cellStyle name="Normal 9 4 2 2 2 3 3" xfId="3248" xr:uid="{3E14C60C-A4FB-4847-84B8-D9729EAABB79}"/>
    <cellStyle name="Normal 9 4 2 2 2 3 3 2" xfId="4869" xr:uid="{E5B934E6-95A8-42B3-939A-4B88FF19BFD9}"/>
    <cellStyle name="Normal 9 4 2 2 2 3 4" xfId="3249" xr:uid="{69D0B22D-4730-4D3F-9003-A5FEB88F62AC}"/>
    <cellStyle name="Normal 9 4 2 2 2 3 4 2" xfId="4870" xr:uid="{97AE9686-8D73-4853-9C58-7F7464C9B642}"/>
    <cellStyle name="Normal 9 4 2 2 2 3 5" xfId="4867" xr:uid="{F15FE501-059B-4C6C-8840-4F248DDAB9E0}"/>
    <cellStyle name="Normal 9 4 2 2 2 4" xfId="3250" xr:uid="{BAE23C50-BB25-4348-BBCA-F6AB0AE3FCC4}"/>
    <cellStyle name="Normal 9 4 2 2 2 4 2" xfId="4871" xr:uid="{EFEF9B69-9B06-4701-8867-0307C9387B6E}"/>
    <cellStyle name="Normal 9 4 2 2 2 5" xfId="3251" xr:uid="{9D518025-EA60-400B-B7FF-3AD84327578D}"/>
    <cellStyle name="Normal 9 4 2 2 2 5 2" xfId="4872" xr:uid="{6B85973A-C7CB-4C3A-9EA0-CA0295D64203}"/>
    <cellStyle name="Normal 9 4 2 2 2 6" xfId="3252" xr:uid="{955F5429-9858-410C-A0FA-E6BDD508AC6C}"/>
    <cellStyle name="Normal 9 4 2 2 2 6 2" xfId="4873" xr:uid="{08CE5C42-849F-47C9-838D-FB55F285CE2C}"/>
    <cellStyle name="Normal 9 4 2 2 2 7" xfId="4861" xr:uid="{FE02B1CD-E930-4B87-9FFC-0C5A5FB903EF}"/>
    <cellStyle name="Normal 9 4 2 2 3" xfId="3253" xr:uid="{82DF998B-D264-4051-96AD-239CBDF26772}"/>
    <cellStyle name="Normal 9 4 2 2 3 2" xfId="3254" xr:uid="{5027874F-A2D7-4FF7-BE51-0129E86DFAB7}"/>
    <cellStyle name="Normal 9 4 2 2 3 2 2" xfId="3255" xr:uid="{31A87970-E382-443B-9D05-5633968F8250}"/>
    <cellStyle name="Normal 9 4 2 2 3 2 2 2" xfId="4876" xr:uid="{B82894C9-6DFA-4541-BABA-84805B9FE112}"/>
    <cellStyle name="Normal 9 4 2 2 3 2 3" xfId="3256" xr:uid="{E9B75461-7694-48F3-9A27-95416E585270}"/>
    <cellStyle name="Normal 9 4 2 2 3 2 3 2" xfId="4877" xr:uid="{4E8733C7-05EF-48F0-888D-BBAA36D1FE3D}"/>
    <cellStyle name="Normal 9 4 2 2 3 2 4" xfId="3257" xr:uid="{E6A04090-ACE3-4CEE-9AB4-87367AF0C929}"/>
    <cellStyle name="Normal 9 4 2 2 3 2 4 2" xfId="4878" xr:uid="{3DAC3811-1A00-4716-B6A2-44352C7FD70E}"/>
    <cellStyle name="Normal 9 4 2 2 3 2 5" xfId="4875" xr:uid="{C7E30B3F-E71A-46AB-AD32-FD4DA6C3C687}"/>
    <cellStyle name="Normal 9 4 2 2 3 3" xfId="3258" xr:uid="{83913AEF-483E-4B4E-8569-EDA13CBA3EB0}"/>
    <cellStyle name="Normal 9 4 2 2 3 3 2" xfId="4879" xr:uid="{23973FB4-6B15-491D-BB3C-D7916A2DE8E1}"/>
    <cellStyle name="Normal 9 4 2 2 3 4" xfId="3259" xr:uid="{9076F684-102C-4432-B42A-3D37B95ADF21}"/>
    <cellStyle name="Normal 9 4 2 2 3 4 2" xfId="4880" xr:uid="{79EC99F7-6A7C-4945-BDE1-15C20627AE3A}"/>
    <cellStyle name="Normal 9 4 2 2 3 5" xfId="3260" xr:uid="{CBD37670-B49A-42E1-BC85-7FF9100571E5}"/>
    <cellStyle name="Normal 9 4 2 2 3 5 2" xfId="4881" xr:uid="{8CA42DFA-10EE-438C-A322-6F6B7434BDC5}"/>
    <cellStyle name="Normal 9 4 2 2 3 6" xfId="4874" xr:uid="{D3FF7B16-7FB7-48A2-96A9-9663FBB62B06}"/>
    <cellStyle name="Normal 9 4 2 2 4" xfId="3261" xr:uid="{43E93F2E-2972-4C3A-930D-5ABAF8CEA2D4}"/>
    <cellStyle name="Normal 9 4 2 2 4 2" xfId="3262" xr:uid="{85299A35-1648-46D6-820A-4F59364CB5D2}"/>
    <cellStyle name="Normal 9 4 2 2 4 2 2" xfId="4883" xr:uid="{7299BFFE-B540-4C19-8B62-D0D22418BE0A}"/>
    <cellStyle name="Normal 9 4 2 2 4 3" xfId="3263" xr:uid="{433ED46A-D45A-402F-9F54-6D692AE40E05}"/>
    <cellStyle name="Normal 9 4 2 2 4 3 2" xfId="4884" xr:uid="{53E29DB9-5DEA-4CC6-AA97-C786F5B48B4E}"/>
    <cellStyle name="Normal 9 4 2 2 4 4" xfId="3264" xr:uid="{6A0036AD-CFD6-4474-8084-7B0C96B781C2}"/>
    <cellStyle name="Normal 9 4 2 2 4 4 2" xfId="4885" xr:uid="{9BAA0D49-AEFF-44AA-9979-13443548EADC}"/>
    <cellStyle name="Normal 9 4 2 2 4 5" xfId="4882" xr:uid="{A51E7390-1159-4599-98C8-24B8645D30C0}"/>
    <cellStyle name="Normal 9 4 2 2 5" xfId="3265" xr:uid="{3CECFD51-35B1-4C52-BDD1-F0DC6C5BE112}"/>
    <cellStyle name="Normal 9 4 2 2 5 2" xfId="3266" xr:uid="{D6151020-1F90-4F26-9206-04459AFDD013}"/>
    <cellStyle name="Normal 9 4 2 2 5 2 2" xfId="4887" xr:uid="{B8483A42-F80F-4DFD-A49D-9A2013EB748C}"/>
    <cellStyle name="Normal 9 4 2 2 5 3" xfId="3267" xr:uid="{C428EED5-52DE-4D69-8973-68DA51F016E8}"/>
    <cellStyle name="Normal 9 4 2 2 5 3 2" xfId="4888" xr:uid="{65C2BB92-0D6D-4958-BC55-42E828B60AA2}"/>
    <cellStyle name="Normal 9 4 2 2 5 4" xfId="3268" xr:uid="{5417550C-3B29-4023-A03D-8830C998AD57}"/>
    <cellStyle name="Normal 9 4 2 2 5 4 2" xfId="4889" xr:uid="{33D620CE-0399-4AF5-9608-62735E167960}"/>
    <cellStyle name="Normal 9 4 2 2 5 5" xfId="4886" xr:uid="{54980E9E-A8D9-4F1E-AD39-4CDC6E108360}"/>
    <cellStyle name="Normal 9 4 2 2 6" xfId="3269" xr:uid="{99067449-2066-4B30-9973-8A54A10C0AFD}"/>
    <cellStyle name="Normal 9 4 2 2 6 2" xfId="4890" xr:uid="{8B23866C-36EB-476A-92E9-6A9BDF881D19}"/>
    <cellStyle name="Normal 9 4 2 2 7" xfId="3270" xr:uid="{C74054CB-0473-463F-AA89-77F02662B711}"/>
    <cellStyle name="Normal 9 4 2 2 7 2" xfId="4891" xr:uid="{F1408B67-F729-481E-AEC0-31E1B369B103}"/>
    <cellStyle name="Normal 9 4 2 2 8" xfId="3271" xr:uid="{B8C70EDC-BE2B-4F02-80EA-6A16B114D897}"/>
    <cellStyle name="Normal 9 4 2 2 8 2" xfId="4892" xr:uid="{3F9CB6EE-0B4B-431A-B251-5C2A24CEB2B2}"/>
    <cellStyle name="Normal 9 4 2 2 9" xfId="4860" xr:uid="{9C80CD5B-CD99-4CDA-B9AC-76DD04DF4423}"/>
    <cellStyle name="Normal 9 4 2 3" xfId="3272" xr:uid="{D7D0E544-B388-462C-A027-D0297CC891F6}"/>
    <cellStyle name="Normal 9 4 2 3 2" xfId="3273" xr:uid="{03CFAB8B-850A-4D0C-B0AF-40DF1EDD7541}"/>
    <cellStyle name="Normal 9 4 2 3 2 2" xfId="3274" xr:uid="{54FF3BBE-47B5-45B8-87A3-63BD8EBA67CF}"/>
    <cellStyle name="Normal 9 4 2 3 2 2 2" xfId="4259" xr:uid="{7AA9EDE0-3A4D-47CA-A8BC-C7CA713DF756}"/>
    <cellStyle name="Normal 9 4 2 3 2 2 2 2" xfId="4260" xr:uid="{871AC0A6-1D8D-4975-B29E-AB4E331FF64D}"/>
    <cellStyle name="Normal 9 4 2 3 2 2 2 2 2" xfId="4897" xr:uid="{348F6C07-317A-4812-BD59-694A3CF6308A}"/>
    <cellStyle name="Normal 9 4 2 3 2 2 2 3" xfId="4896" xr:uid="{25F6E99C-0172-4424-8F8D-3F718C1F1B3A}"/>
    <cellStyle name="Normal 9 4 2 3 2 2 3" xfId="4261" xr:uid="{FAD6D609-5668-40C4-BD01-3E5C65770232}"/>
    <cellStyle name="Normal 9 4 2 3 2 2 3 2" xfId="4898" xr:uid="{5E4345AB-77D0-4D71-848A-F41148B6450B}"/>
    <cellStyle name="Normal 9 4 2 3 2 2 4" xfId="4895" xr:uid="{52F9A9FB-708C-4121-87B8-641D9BEC4E4F}"/>
    <cellStyle name="Normal 9 4 2 3 2 3" xfId="3275" xr:uid="{B70D3A33-C583-4BD7-AD79-FC845BB11835}"/>
    <cellStyle name="Normal 9 4 2 3 2 3 2" xfId="4262" xr:uid="{60AE90C1-2392-4226-8996-835CCD481670}"/>
    <cellStyle name="Normal 9 4 2 3 2 3 2 2" xfId="4900" xr:uid="{F6839847-9101-4376-8A96-AC53B4F07F52}"/>
    <cellStyle name="Normal 9 4 2 3 2 3 3" xfId="4899" xr:uid="{F4571959-4902-4A30-B560-C87EB3D54F41}"/>
    <cellStyle name="Normal 9 4 2 3 2 4" xfId="3276" xr:uid="{5EB9F0E8-EF3C-4C78-9A25-8BBFAFFF54F8}"/>
    <cellStyle name="Normal 9 4 2 3 2 4 2" xfId="4901" xr:uid="{4D4F18A1-80E6-4E14-B974-71471A29EB69}"/>
    <cellStyle name="Normal 9 4 2 3 2 5" xfId="4894" xr:uid="{5CF971F0-1C7D-4273-AC5B-F1016C47593E}"/>
    <cellStyle name="Normal 9 4 2 3 3" xfId="3277" xr:uid="{6B51AD43-797C-4A4F-B49E-F6B4D4E4461E}"/>
    <cellStyle name="Normal 9 4 2 3 3 2" xfId="3278" xr:uid="{B8F5CBF8-3295-4106-92BA-126906293210}"/>
    <cellStyle name="Normal 9 4 2 3 3 2 2" xfId="4263" xr:uid="{615EB164-7B41-466A-BCE9-C1388F198DD7}"/>
    <cellStyle name="Normal 9 4 2 3 3 2 2 2" xfId="4904" xr:uid="{A558AF1D-D2F1-460A-88E8-8403252555D2}"/>
    <cellStyle name="Normal 9 4 2 3 3 2 3" xfId="4903" xr:uid="{F069BFAA-E36F-43D4-AD08-285CCAA81049}"/>
    <cellStyle name="Normal 9 4 2 3 3 3" xfId="3279" xr:uid="{01BC36A9-5DA2-4787-AD58-1433A95E5123}"/>
    <cellStyle name="Normal 9 4 2 3 3 3 2" xfId="4905" xr:uid="{7502103D-D190-43F6-BEC3-B05DBCEA1DB0}"/>
    <cellStyle name="Normal 9 4 2 3 3 4" xfId="3280" xr:uid="{972EF3A3-2632-4769-9D67-A12FF61EEC6F}"/>
    <cellStyle name="Normal 9 4 2 3 3 4 2" xfId="4906" xr:uid="{192AC6A9-110D-436D-855C-E32C4147A58C}"/>
    <cellStyle name="Normal 9 4 2 3 3 5" xfId="4902" xr:uid="{4A19175B-7F2E-456C-9ACC-092D655BB176}"/>
    <cellStyle name="Normal 9 4 2 3 4" xfId="3281" xr:uid="{8A1F5397-DD83-42F3-AB09-A7002A31E267}"/>
    <cellStyle name="Normal 9 4 2 3 4 2" xfId="4264" xr:uid="{489BAA17-A618-4763-AA90-78AC113E5D36}"/>
    <cellStyle name="Normal 9 4 2 3 4 2 2" xfId="4908" xr:uid="{3831EBC7-C3E0-447E-987D-4179033BDB6D}"/>
    <cellStyle name="Normal 9 4 2 3 4 3" xfId="4907" xr:uid="{82147BDC-4A8E-477F-9281-85D88485C13C}"/>
    <cellStyle name="Normal 9 4 2 3 5" xfId="3282" xr:uid="{0D7A7D3C-DA77-4CDD-9EBC-45202F0B1284}"/>
    <cellStyle name="Normal 9 4 2 3 5 2" xfId="4909" xr:uid="{CFC2A35F-2D16-4A9D-B1CA-14AD078E0B83}"/>
    <cellStyle name="Normal 9 4 2 3 6" xfId="3283" xr:uid="{04975ED2-DCE0-47DE-81DA-9FBD471EFD5D}"/>
    <cellStyle name="Normal 9 4 2 3 6 2" xfId="4910" xr:uid="{BA6893FF-78E8-4CFB-B3E4-7D0FC1631903}"/>
    <cellStyle name="Normal 9 4 2 3 7" xfId="4893" xr:uid="{5DDD3114-8BCC-4F95-9E7C-28494DB985BB}"/>
    <cellStyle name="Normal 9 4 2 4" xfId="3284" xr:uid="{5C4478B0-3B5D-4A5F-BD7A-0711FED0A466}"/>
    <cellStyle name="Normal 9 4 2 4 2" xfId="3285" xr:uid="{E159E55E-BD3E-406E-8F43-05C8D325FED8}"/>
    <cellStyle name="Normal 9 4 2 4 2 2" xfId="3286" xr:uid="{13984531-E9EF-4502-A1FB-ECBC02109DE5}"/>
    <cellStyle name="Normal 9 4 2 4 2 2 2" xfId="4265" xr:uid="{6D0111AD-0CD6-4384-ABAF-14121EE1FDE6}"/>
    <cellStyle name="Normal 9 4 2 4 2 2 2 2" xfId="4914" xr:uid="{ACCA1ECE-3B22-4902-931A-319D63A98837}"/>
    <cellStyle name="Normal 9 4 2 4 2 2 3" xfId="4913" xr:uid="{CF12EDAA-5C88-4A44-9E53-ED28AE3E4AC9}"/>
    <cellStyle name="Normal 9 4 2 4 2 3" xfId="3287" xr:uid="{52966534-31CE-4502-9B09-E3CDA8207BA6}"/>
    <cellStyle name="Normal 9 4 2 4 2 3 2" xfId="4915" xr:uid="{A5992E27-9FDA-40AA-B611-7B8EA788B7DE}"/>
    <cellStyle name="Normal 9 4 2 4 2 4" xfId="3288" xr:uid="{568760A9-6648-473A-AE62-CF4B5641EB15}"/>
    <cellStyle name="Normal 9 4 2 4 2 4 2" xfId="4916" xr:uid="{829E83A0-8A24-4968-A5EE-36C47DF15891}"/>
    <cellStyle name="Normal 9 4 2 4 2 5" xfId="4912" xr:uid="{9E4F2344-98E8-46D1-A16E-825DC5DEA504}"/>
    <cellStyle name="Normal 9 4 2 4 3" xfId="3289" xr:uid="{B7C0FB3D-DE3E-4383-A601-6F402BF6DA1E}"/>
    <cellStyle name="Normal 9 4 2 4 3 2" xfId="4266" xr:uid="{68E42B3D-13F5-4014-BEEE-778CC5A66C5B}"/>
    <cellStyle name="Normal 9 4 2 4 3 2 2" xfId="4918" xr:uid="{8F36407D-BC9D-402B-BF09-7B8F4D8A9AA1}"/>
    <cellStyle name="Normal 9 4 2 4 3 3" xfId="4917" xr:uid="{5F8AD20B-CD78-47C4-9F77-60468CFA8207}"/>
    <cellStyle name="Normal 9 4 2 4 4" xfId="3290" xr:uid="{D7811C2C-0086-4465-85CB-1FEA6643C5EF}"/>
    <cellStyle name="Normal 9 4 2 4 4 2" xfId="4919" xr:uid="{76500174-CE4A-430B-A2CA-C1C628BAB5B0}"/>
    <cellStyle name="Normal 9 4 2 4 5" xfId="3291" xr:uid="{12240011-E8D6-4785-98FB-309928B0D1FB}"/>
    <cellStyle name="Normal 9 4 2 4 5 2" xfId="4920" xr:uid="{99EEAF1E-7C6A-4504-AA2C-19F683B480D3}"/>
    <cellStyle name="Normal 9 4 2 4 6" xfId="4911" xr:uid="{ADD153B8-F0F2-4A90-91DB-262B2525F3F6}"/>
    <cellStyle name="Normal 9 4 2 5" xfId="3292" xr:uid="{EC97265D-D830-4C04-B9C9-22A031699965}"/>
    <cellStyle name="Normal 9 4 2 5 2" xfId="3293" xr:uid="{2D99F74E-9B54-4311-8532-03DA56A21B3F}"/>
    <cellStyle name="Normal 9 4 2 5 2 2" xfId="4267" xr:uid="{386620C2-ABC1-40D5-8279-26EA2793C13A}"/>
    <cellStyle name="Normal 9 4 2 5 2 2 2" xfId="4923" xr:uid="{C2260F17-DB7C-406C-8DB1-A056A2751285}"/>
    <cellStyle name="Normal 9 4 2 5 2 3" xfId="4922" xr:uid="{93A8877E-6F6E-4862-9CFC-8E911E3030A4}"/>
    <cellStyle name="Normal 9 4 2 5 3" xfId="3294" xr:uid="{30B35FB3-7DDB-46C6-A123-03B5947120F7}"/>
    <cellStyle name="Normal 9 4 2 5 3 2" xfId="4924" xr:uid="{66178648-D3A8-48FE-B96E-2A503750B35C}"/>
    <cellStyle name="Normal 9 4 2 5 4" xfId="3295" xr:uid="{21CA9A1F-E8A0-40C3-9243-64551E52A222}"/>
    <cellStyle name="Normal 9 4 2 5 4 2" xfId="4925" xr:uid="{9705A3D5-8F70-44EA-AFA7-9316C5B6E67F}"/>
    <cellStyle name="Normal 9 4 2 5 5" xfId="4921" xr:uid="{A65FC4A2-2289-410C-B4DA-E1011223C734}"/>
    <cellStyle name="Normal 9 4 2 6" xfId="3296" xr:uid="{9DF6EF3E-B237-4B8E-B639-AC4D71FC6E88}"/>
    <cellStyle name="Normal 9 4 2 6 2" xfId="3297" xr:uid="{413B1B8B-83B3-424D-A1A9-AEB719E28EF7}"/>
    <cellStyle name="Normal 9 4 2 6 2 2" xfId="4927" xr:uid="{07011A56-3AAB-4906-BC6D-79CAE937A8E0}"/>
    <cellStyle name="Normal 9 4 2 6 3" xfId="3298" xr:uid="{047F9441-01EE-45CA-97BD-7B64864928E0}"/>
    <cellStyle name="Normal 9 4 2 6 3 2" xfId="4928" xr:uid="{5706EAB5-AF5A-4ACF-B8A6-2E97F9937ABD}"/>
    <cellStyle name="Normal 9 4 2 6 4" xfId="3299" xr:uid="{0B3B950D-12CE-4301-BE4F-726500F35243}"/>
    <cellStyle name="Normal 9 4 2 6 4 2" xfId="4929" xr:uid="{F1AF4C56-4CC6-4A39-94B7-2A77A8AC1CCA}"/>
    <cellStyle name="Normal 9 4 2 6 5" xfId="4926" xr:uid="{A2AED732-013D-4D38-A92E-5EB831D7F3DD}"/>
    <cellStyle name="Normal 9 4 2 7" xfId="3300" xr:uid="{6A15E0A5-1BE7-4CC1-ACFE-A36D4DB5F616}"/>
    <cellStyle name="Normal 9 4 2 7 2" xfId="4930" xr:uid="{106DE3F1-C99A-4EB2-9FAB-034889A6E1D3}"/>
    <cellStyle name="Normal 9 4 2 8" xfId="3301" xr:uid="{9C3F831E-282B-49D9-AAFF-E12D241DE066}"/>
    <cellStyle name="Normal 9 4 2 8 2" xfId="4931" xr:uid="{72B04747-F972-473E-981D-9E9EBE319613}"/>
    <cellStyle name="Normal 9 4 2 9" xfId="3302" xr:uid="{10C3CF86-71CA-4504-88D9-0265D5E772BC}"/>
    <cellStyle name="Normal 9 4 2 9 2" xfId="4932" xr:uid="{506AE8A9-EE91-471C-ACCC-B95C47352306}"/>
    <cellStyle name="Normal 9 4 3" xfId="3303" xr:uid="{4C7B4545-0913-471D-A2CD-FA766ED39F75}"/>
    <cellStyle name="Normal 9 4 3 2" xfId="3304" xr:uid="{ADB81DDB-6AD0-4CD9-8F69-0FA3AE6CE4E5}"/>
    <cellStyle name="Normal 9 4 3 2 2" xfId="3305" xr:uid="{B17BC4A4-E1BD-43D2-A274-E7669E3E3EA3}"/>
    <cellStyle name="Normal 9 4 3 2 2 2" xfId="3306" xr:uid="{B5E6F263-61BA-4BFC-AF23-42A79A26FB84}"/>
    <cellStyle name="Normal 9 4 3 2 2 2 2" xfId="4268" xr:uid="{3F265640-4534-4032-A3F0-3A3AC73527A4}"/>
    <cellStyle name="Normal 9 4 3 2 2 2 2 2" xfId="4671" xr:uid="{476F6FAC-817E-4B58-8CD1-E79F987EEB16}"/>
    <cellStyle name="Normal 9 4 3 2 2 2 2 2 2" xfId="5308" xr:uid="{E6CB81CB-B968-4D1E-AD4B-7F53D7A93E7F}"/>
    <cellStyle name="Normal 9 4 3 2 2 2 2 2 3" xfId="4937" xr:uid="{80595336-7736-43D5-8C0F-A892AD0F5F88}"/>
    <cellStyle name="Normal 9 4 3 2 2 2 3" xfId="4672" xr:uid="{6E1BF096-67D7-4F3C-92D9-55FB83256276}"/>
    <cellStyle name="Normal 9 4 3 2 2 2 3 2" xfId="5309" xr:uid="{5B21A4E9-3A41-43D6-B5BF-24DB352C378B}"/>
    <cellStyle name="Normal 9 4 3 2 2 2 3 3" xfId="4936" xr:uid="{BC391F2A-C035-4631-B71F-20F5E2315569}"/>
    <cellStyle name="Normal 9 4 3 2 2 3" xfId="3307" xr:uid="{9EB17FD9-83B8-487E-82DA-AA932B568AF9}"/>
    <cellStyle name="Normal 9 4 3 2 2 3 2" xfId="4673" xr:uid="{FB9DA1F4-4AE3-4A23-B5D6-BFFF5BB5EFD1}"/>
    <cellStyle name="Normal 9 4 3 2 2 3 2 2" xfId="5310" xr:uid="{4E9CD58F-A6E6-4D60-81D9-1D505802EF08}"/>
    <cellStyle name="Normal 9 4 3 2 2 3 2 3" xfId="4938" xr:uid="{43287241-53AA-4C3C-9CAD-1E54B306ADA2}"/>
    <cellStyle name="Normal 9 4 3 2 2 4" xfId="3308" xr:uid="{95884082-4C33-457D-B40B-43B43AC7F0AA}"/>
    <cellStyle name="Normal 9 4 3 2 2 4 2" xfId="4939" xr:uid="{022E687B-AEAD-4DBD-A60C-786321487E62}"/>
    <cellStyle name="Normal 9 4 3 2 2 5" xfId="4935" xr:uid="{34E94248-229D-42C4-BBDE-89E9FEA50BA9}"/>
    <cellStyle name="Normal 9 4 3 2 3" xfId="3309" xr:uid="{1C45469E-586E-4832-9B62-1A5EBDD5FCAD}"/>
    <cellStyle name="Normal 9 4 3 2 3 2" xfId="3310" xr:uid="{6F502FB2-38BB-4B7E-95F8-D526ACE3F5EF}"/>
    <cellStyle name="Normal 9 4 3 2 3 2 2" xfId="4674" xr:uid="{2CFB0B6D-767C-4A91-9108-67AF215ED579}"/>
    <cellStyle name="Normal 9 4 3 2 3 2 2 2" xfId="5311" xr:uid="{D17B729E-3796-4035-9CB7-12D30B0441B1}"/>
    <cellStyle name="Normal 9 4 3 2 3 2 2 3" xfId="4941" xr:uid="{C38756FA-B5AC-4258-9441-4CCF3B320C55}"/>
    <cellStyle name="Normal 9 4 3 2 3 3" xfId="3311" xr:uid="{03ECC672-C210-45EC-9993-4A210F1B7C8E}"/>
    <cellStyle name="Normal 9 4 3 2 3 3 2" xfId="4942" xr:uid="{2C967D09-D4E0-4E10-B134-A3AB1CC4677A}"/>
    <cellStyle name="Normal 9 4 3 2 3 4" xfId="3312" xr:uid="{F690BEAF-1C9C-45F8-B51D-EDB286D6E6C0}"/>
    <cellStyle name="Normal 9 4 3 2 3 4 2" xfId="4943" xr:uid="{D89422D2-FF5B-45B1-8162-3FF10598F012}"/>
    <cellStyle name="Normal 9 4 3 2 3 5" xfId="4940" xr:uid="{733995CC-BF60-4479-908D-FD12A512BEAE}"/>
    <cellStyle name="Normal 9 4 3 2 4" xfId="3313" xr:uid="{081F7281-86CE-4233-AD76-4482C63F2C6C}"/>
    <cellStyle name="Normal 9 4 3 2 4 2" xfId="4675" xr:uid="{7A4AD261-7F5F-4385-9FF2-F21BAED9FC47}"/>
    <cellStyle name="Normal 9 4 3 2 4 2 2" xfId="5312" xr:uid="{E72CB76A-396F-4B61-8C25-32FE8A148B4A}"/>
    <cellStyle name="Normal 9 4 3 2 4 2 3" xfId="4944" xr:uid="{F1F4C7EE-7ECD-40BF-98C5-F66F9FD79775}"/>
    <cellStyle name="Normal 9 4 3 2 5" xfId="3314" xr:uid="{043E35D9-2E89-404C-962C-AB73986136EC}"/>
    <cellStyle name="Normal 9 4 3 2 5 2" xfId="4945" xr:uid="{522BEBA1-037A-4E5A-81ED-0A8E88AA2D7E}"/>
    <cellStyle name="Normal 9 4 3 2 6" xfId="3315" xr:uid="{3A6C0D16-3E83-46E3-8151-45E35DAE0859}"/>
    <cellStyle name="Normal 9 4 3 2 6 2" xfId="4946" xr:uid="{DDABD779-FA70-4BE3-BD40-808B02F3406A}"/>
    <cellStyle name="Normal 9 4 3 2 7" xfId="4934" xr:uid="{51CC0D19-BED8-4463-A811-5B99AAFE6941}"/>
    <cellStyle name="Normal 9 4 3 3" xfId="3316" xr:uid="{6C4C6DBD-0CC2-457A-A71E-FA39872E943A}"/>
    <cellStyle name="Normal 9 4 3 3 2" xfId="3317" xr:uid="{EE521ED0-6CAC-47AA-9CFB-FBA14897CD0E}"/>
    <cellStyle name="Normal 9 4 3 3 2 2" xfId="3318" xr:uid="{BE46BD37-68FB-45BC-8802-2A160107B27D}"/>
    <cellStyle name="Normal 9 4 3 3 2 2 2" xfId="4676" xr:uid="{8339E35B-B4E2-423B-B07E-6EA90E4C0FF9}"/>
    <cellStyle name="Normal 9 4 3 3 2 2 2 2" xfId="5313" xr:uid="{AF710664-8E34-46E4-AB77-14751FA76229}"/>
    <cellStyle name="Normal 9 4 3 3 2 2 2 3" xfId="4949" xr:uid="{C65F7DB7-4792-49F9-B380-36CB9E57009D}"/>
    <cellStyle name="Normal 9 4 3 3 2 3" xfId="3319" xr:uid="{47488EF5-8B07-4D84-BA8C-4923926F477C}"/>
    <cellStyle name="Normal 9 4 3 3 2 3 2" xfId="4950" xr:uid="{338246D5-0E54-47A7-9402-306837482FE0}"/>
    <cellStyle name="Normal 9 4 3 3 2 4" xfId="3320" xr:uid="{50AF078D-1E20-4A36-9B1C-42930F087053}"/>
    <cellStyle name="Normal 9 4 3 3 2 4 2" xfId="4951" xr:uid="{585AEE8A-F8F3-4320-BFF2-CA03A8AA4136}"/>
    <cellStyle name="Normal 9 4 3 3 2 5" xfId="4948" xr:uid="{128E2623-CD2A-40B0-A359-7C9FB5B16923}"/>
    <cellStyle name="Normal 9 4 3 3 3" xfId="3321" xr:uid="{C2C30B8D-B0F3-45C2-9A39-0CD21897FEA6}"/>
    <cellStyle name="Normal 9 4 3 3 3 2" xfId="4677" xr:uid="{18EC7DD0-DC87-4EE3-8735-E957B477F247}"/>
    <cellStyle name="Normal 9 4 3 3 3 2 2" xfId="5314" xr:uid="{D38CFE7E-E8A6-44E3-9F8E-ABD9E9A3B0FE}"/>
    <cellStyle name="Normal 9 4 3 3 3 2 3" xfId="4952" xr:uid="{374F5828-FC9D-461C-8731-EA055D4CF0CD}"/>
    <cellStyle name="Normal 9 4 3 3 4" xfId="3322" xr:uid="{BA03445E-70F4-4683-8FF5-976BA9033456}"/>
    <cellStyle name="Normal 9 4 3 3 4 2" xfId="4953" xr:uid="{FBE6AF7C-2B89-4A46-BCBE-CCC10197B9CE}"/>
    <cellStyle name="Normal 9 4 3 3 5" xfId="3323" xr:uid="{683F8552-14FE-4C4C-A4AF-80117EF69B46}"/>
    <cellStyle name="Normal 9 4 3 3 5 2" xfId="4954" xr:uid="{DB08E83A-5DDE-4D7A-8FB5-2639A279B969}"/>
    <cellStyle name="Normal 9 4 3 3 6" xfId="4947" xr:uid="{394C0915-811C-406D-B93D-9704489A51CD}"/>
    <cellStyle name="Normal 9 4 3 4" xfId="3324" xr:uid="{B9F3E92F-252A-4FC6-A477-423D3D3E62E3}"/>
    <cellStyle name="Normal 9 4 3 4 2" xfId="3325" xr:uid="{29C4DA00-A213-4070-AA02-96FF582E18F9}"/>
    <cellStyle name="Normal 9 4 3 4 2 2" xfId="4678" xr:uid="{6921D1B3-75DF-4A24-BFED-85C5075E5740}"/>
    <cellStyle name="Normal 9 4 3 4 2 2 2" xfId="5315" xr:uid="{ABC814D9-CF17-42B7-BDE7-963DD3F6CCDE}"/>
    <cellStyle name="Normal 9 4 3 4 2 2 3" xfId="4956" xr:uid="{9B6C8F26-4C64-4089-B555-D932431460A1}"/>
    <cellStyle name="Normal 9 4 3 4 3" xfId="3326" xr:uid="{B58B0AC0-CC2F-4A8A-BA2E-0A21F51770B1}"/>
    <cellStyle name="Normal 9 4 3 4 3 2" xfId="4957" xr:uid="{E6E2AB8C-CC8E-43C0-8823-E6CA781EEE00}"/>
    <cellStyle name="Normal 9 4 3 4 4" xfId="3327" xr:uid="{DAE65042-B1AF-4E82-B478-4499CB263CFA}"/>
    <cellStyle name="Normal 9 4 3 4 4 2" xfId="4958" xr:uid="{4CD2E6D2-5E6C-4D13-9E55-801A93A7F834}"/>
    <cellStyle name="Normal 9 4 3 4 5" xfId="4955" xr:uid="{417561DD-C658-4A3B-AB61-9A2FF90F0863}"/>
    <cellStyle name="Normal 9 4 3 5" xfId="3328" xr:uid="{3BE5DAFA-5A1E-48C0-8CBB-A1E8A644C67D}"/>
    <cellStyle name="Normal 9 4 3 5 2" xfId="3329" xr:uid="{CC2E51D5-73F3-4A6F-BD1F-00EE8EB3D5FF}"/>
    <cellStyle name="Normal 9 4 3 5 2 2" xfId="4960" xr:uid="{ED19E1C6-EE79-4459-A1ED-B0DB9949159E}"/>
    <cellStyle name="Normal 9 4 3 5 3" xfId="3330" xr:uid="{075B84A0-1013-4FA3-BEF2-F0F883D06376}"/>
    <cellStyle name="Normal 9 4 3 5 3 2" xfId="4961" xr:uid="{211FAD0D-397C-4608-BED5-D4974154A1A5}"/>
    <cellStyle name="Normal 9 4 3 5 4" xfId="3331" xr:uid="{16DA508F-7962-430D-9FC2-8CC539CD5721}"/>
    <cellStyle name="Normal 9 4 3 5 4 2" xfId="4962" xr:uid="{6C150E62-88E7-4764-AA7E-00F5293C4AD8}"/>
    <cellStyle name="Normal 9 4 3 5 5" xfId="4959" xr:uid="{3676F4C1-3D61-4703-8BB5-2CA92818E19A}"/>
    <cellStyle name="Normal 9 4 3 6" xfId="3332" xr:uid="{66F707BD-1A85-4932-ABD0-5F26C831B448}"/>
    <cellStyle name="Normal 9 4 3 6 2" xfId="4963" xr:uid="{CD2417E4-8671-4F66-AB28-92BC72B1DC0A}"/>
    <cellStyle name="Normal 9 4 3 7" xfId="3333" xr:uid="{93216B7A-6B28-4AD5-95AF-F46D2414A746}"/>
    <cellStyle name="Normal 9 4 3 7 2" xfId="4964" xr:uid="{00B91ACF-C89E-4EF3-9087-26A603A91961}"/>
    <cellStyle name="Normal 9 4 3 8" xfId="3334" xr:uid="{B5D1AF14-F2F9-4805-81DA-FE19F3E2BBC3}"/>
    <cellStyle name="Normal 9 4 3 8 2" xfId="4965" xr:uid="{91FC4BB1-6F9A-4AC6-B237-B8B3F52BFECA}"/>
    <cellStyle name="Normal 9 4 3 9" xfId="4933" xr:uid="{CAFBF18D-4C42-43CE-98E8-508C970C8F55}"/>
    <cellStyle name="Normal 9 4 4" xfId="3335" xr:uid="{04F82F8C-688D-4FB3-B256-C46908ADA724}"/>
    <cellStyle name="Normal 9 4 4 2" xfId="3336" xr:uid="{5890E86F-9CFE-4B8D-AABB-DDD0423CE840}"/>
    <cellStyle name="Normal 9 4 4 2 2" xfId="3337" xr:uid="{E606AD80-24D5-423E-A7AD-3C2E6F63B9E3}"/>
    <cellStyle name="Normal 9 4 4 2 2 2" xfId="3338" xr:uid="{9F0C53CF-5AE8-4E0F-B447-E6E90540E9E9}"/>
    <cellStyle name="Normal 9 4 4 2 2 2 2" xfId="4269" xr:uid="{914E9193-9C47-4245-86EC-9889B9F8A07C}"/>
    <cellStyle name="Normal 9 4 4 2 2 2 2 2" xfId="4970" xr:uid="{8EB1E82D-C4F8-4017-846F-10607A4F4C11}"/>
    <cellStyle name="Normal 9 4 4 2 2 2 3" xfId="4969" xr:uid="{D4E0EAE4-4A51-4B13-9B21-1B84D9B549ED}"/>
    <cellStyle name="Normal 9 4 4 2 2 3" xfId="3339" xr:uid="{678094F7-B119-4383-A06A-D80C58C7A70A}"/>
    <cellStyle name="Normal 9 4 4 2 2 3 2" xfId="4971" xr:uid="{367A92AE-2C36-4AB6-A95C-12091D9D8CC6}"/>
    <cellStyle name="Normal 9 4 4 2 2 4" xfId="3340" xr:uid="{C4B572AA-CB04-4F14-9268-0CD756905550}"/>
    <cellStyle name="Normal 9 4 4 2 2 4 2" xfId="4972" xr:uid="{0744F734-0A15-4BA1-A07E-BCE1AB5571EA}"/>
    <cellStyle name="Normal 9 4 4 2 2 5" xfId="4968" xr:uid="{F89C9799-2E33-42C0-ACA8-1E171F5E0F3C}"/>
    <cellStyle name="Normal 9 4 4 2 3" xfId="3341" xr:uid="{7EB072B0-E328-4537-9B4C-CA586F03CAB7}"/>
    <cellStyle name="Normal 9 4 4 2 3 2" xfId="4270" xr:uid="{4CCE3494-8ECE-489A-929F-C1BE415ECF2B}"/>
    <cellStyle name="Normal 9 4 4 2 3 2 2" xfId="4974" xr:uid="{4573996C-F7D9-4786-8A14-B997F906E1E0}"/>
    <cellStyle name="Normal 9 4 4 2 3 3" xfId="4973" xr:uid="{F590976E-1AB1-4985-998A-F9EF814CB08B}"/>
    <cellStyle name="Normal 9 4 4 2 4" xfId="3342" xr:uid="{C3E8FF8D-5D2E-4EE3-B465-BDFADB2772D5}"/>
    <cellStyle name="Normal 9 4 4 2 4 2" xfId="4975" xr:uid="{FBD126A0-5EEE-4E01-990B-AD1E37EFA22B}"/>
    <cellStyle name="Normal 9 4 4 2 5" xfId="3343" xr:uid="{CEAD3A68-8ECF-44B9-B061-34F84C495FFA}"/>
    <cellStyle name="Normal 9 4 4 2 5 2" xfId="4976" xr:uid="{C291A327-92FA-41A9-B155-8C40D7EE5C6F}"/>
    <cellStyle name="Normal 9 4 4 2 6" xfId="4967" xr:uid="{F2A4B808-6C0E-4050-AD5C-0BF2ACBCA7F2}"/>
    <cellStyle name="Normal 9 4 4 3" xfId="3344" xr:uid="{73D4F134-0026-497F-B613-801EE4AF886C}"/>
    <cellStyle name="Normal 9 4 4 3 2" xfId="3345" xr:uid="{1C30535B-714C-4B5B-A253-8D3C764E4F97}"/>
    <cellStyle name="Normal 9 4 4 3 2 2" xfId="4271" xr:uid="{F8125468-340C-4702-BA08-C3CD5C3D0E60}"/>
    <cellStyle name="Normal 9 4 4 3 2 2 2" xfId="4979" xr:uid="{4B27E338-5E7C-4407-9296-CEA833F8DF6C}"/>
    <cellStyle name="Normal 9 4 4 3 2 3" xfId="4978" xr:uid="{BE8A33F2-94F4-4D8E-962A-58E0F70F655C}"/>
    <cellStyle name="Normal 9 4 4 3 3" xfId="3346" xr:uid="{E548E76B-A0F8-4E62-AA06-A11A8623EBC2}"/>
    <cellStyle name="Normal 9 4 4 3 3 2" xfId="4980" xr:uid="{503E3C6D-DF2E-4E35-BE30-9241C16B4A8A}"/>
    <cellStyle name="Normal 9 4 4 3 4" xfId="3347" xr:uid="{FF3D2265-0929-4109-95D7-4BB78A05F02E}"/>
    <cellStyle name="Normal 9 4 4 3 4 2" xfId="4981" xr:uid="{E317D2CB-CF2D-43CA-8D82-BCFE7167C4C0}"/>
    <cellStyle name="Normal 9 4 4 3 5" xfId="4977" xr:uid="{4461B286-06F5-442D-B372-52342E95C60B}"/>
    <cellStyle name="Normal 9 4 4 4" xfId="3348" xr:uid="{5097510D-2AC6-4921-A5B3-6D71B1F27D91}"/>
    <cellStyle name="Normal 9 4 4 4 2" xfId="3349" xr:uid="{7D981473-4C64-4064-886B-555C7089D25A}"/>
    <cellStyle name="Normal 9 4 4 4 2 2" xfId="4983" xr:uid="{0846636A-D7A8-4223-AE48-C55DF0327FE0}"/>
    <cellStyle name="Normal 9 4 4 4 3" xfId="3350" xr:uid="{611C57E5-E5E4-4A15-AD26-4798D8086FC8}"/>
    <cellStyle name="Normal 9 4 4 4 3 2" xfId="4984" xr:uid="{303CB9B2-7061-47D5-8EF3-886885C1A4AE}"/>
    <cellStyle name="Normal 9 4 4 4 4" xfId="3351" xr:uid="{C9F31573-6022-4A8D-B1A0-E15BEDF8E039}"/>
    <cellStyle name="Normal 9 4 4 4 4 2" xfId="4985" xr:uid="{F9D40A26-77E9-433D-89EA-5418FC33D96A}"/>
    <cellStyle name="Normal 9 4 4 4 5" xfId="4982" xr:uid="{3EC1D198-F289-4018-9F06-0F9905AB64A5}"/>
    <cellStyle name="Normal 9 4 4 5" xfId="3352" xr:uid="{E6963A70-B77A-4058-BA0F-5C6E77B9CCEE}"/>
    <cellStyle name="Normal 9 4 4 5 2" xfId="4986" xr:uid="{EA5EDDC9-80CC-427B-A5D3-7CC956BC5B66}"/>
    <cellStyle name="Normal 9 4 4 6" xfId="3353" xr:uid="{60942FE9-8D89-456A-AAC4-EFE272876186}"/>
    <cellStyle name="Normal 9 4 4 6 2" xfId="4987" xr:uid="{A7CAFDFF-A4D8-4EA3-835E-1577245A5CB3}"/>
    <cellStyle name="Normal 9 4 4 7" xfId="3354" xr:uid="{0B941602-F381-443D-AF62-F1C82BBABBF2}"/>
    <cellStyle name="Normal 9 4 4 7 2" xfId="4988" xr:uid="{A5BBAB92-EF0C-4A9C-94D9-429A3C4FFCEB}"/>
    <cellStyle name="Normal 9 4 4 8" xfId="4966" xr:uid="{9B368E8F-4AFF-417B-A4F5-17BAC4DB464D}"/>
    <cellStyle name="Normal 9 4 5" xfId="3355" xr:uid="{F18275F1-D18B-419A-BD48-533770C3CBF8}"/>
    <cellStyle name="Normal 9 4 5 2" xfId="3356" xr:uid="{CBA229F5-DD72-4880-A286-17B453234829}"/>
    <cellStyle name="Normal 9 4 5 2 2" xfId="3357" xr:uid="{0068E805-0982-44C3-9AEE-E6B46F5CA916}"/>
    <cellStyle name="Normal 9 4 5 2 2 2" xfId="4272" xr:uid="{30D6D787-2162-40E7-BD80-8D097137A79D}"/>
    <cellStyle name="Normal 9 4 5 2 2 2 2" xfId="4992" xr:uid="{8C5F163C-2A72-4EA7-93BC-C24A1FEE5DD7}"/>
    <cellStyle name="Normal 9 4 5 2 2 3" xfId="4991" xr:uid="{31290676-5324-4B14-93AF-2AA2F19112CE}"/>
    <cellStyle name="Normal 9 4 5 2 3" xfId="3358" xr:uid="{D828778C-E7BA-4195-BFF7-2C1E44861B92}"/>
    <cellStyle name="Normal 9 4 5 2 3 2" xfId="4993" xr:uid="{932F6B4D-B44B-4C52-9AAC-6CCD52F39878}"/>
    <cellStyle name="Normal 9 4 5 2 4" xfId="3359" xr:uid="{38A30755-B11B-4CEA-8C9B-1A02EC9ADB3A}"/>
    <cellStyle name="Normal 9 4 5 2 4 2" xfId="4994" xr:uid="{F8F9ED13-5B5F-42A5-B77D-0224D057453F}"/>
    <cellStyle name="Normal 9 4 5 2 5" xfId="4990" xr:uid="{6DED61D6-DED6-4DE2-BCC0-171A25234417}"/>
    <cellStyle name="Normal 9 4 5 3" xfId="3360" xr:uid="{EF6EEE15-44E3-4234-A528-2B37543DEA80}"/>
    <cellStyle name="Normal 9 4 5 3 2" xfId="3361" xr:uid="{1A2949D8-10FC-416D-B04C-06B83AAB9637}"/>
    <cellStyle name="Normal 9 4 5 3 2 2" xfId="4996" xr:uid="{0FD659AE-D608-4924-9CCF-CB814CEB4825}"/>
    <cellStyle name="Normal 9 4 5 3 3" xfId="3362" xr:uid="{4731A4D4-48FA-4E48-939B-AC499B10915C}"/>
    <cellStyle name="Normal 9 4 5 3 3 2" xfId="4997" xr:uid="{C5A1D2EE-6F4A-4C0B-8E90-398D2E4A51E4}"/>
    <cellStyle name="Normal 9 4 5 3 4" xfId="3363" xr:uid="{CF089BEB-90DD-4946-8416-548CFB97E77A}"/>
    <cellStyle name="Normal 9 4 5 3 4 2" xfId="4998" xr:uid="{11DEFF17-A653-4649-A667-FA59236CB193}"/>
    <cellStyle name="Normal 9 4 5 3 5" xfId="4995" xr:uid="{A70C2D63-88AC-4155-BAF6-2ADE0E46322F}"/>
    <cellStyle name="Normal 9 4 5 4" xfId="3364" xr:uid="{CC3617AC-1A71-4D60-9981-684D42A4B7BA}"/>
    <cellStyle name="Normal 9 4 5 4 2" xfId="4999" xr:uid="{1EEF57C7-0246-45BC-9B64-F52D3EDF3D05}"/>
    <cellStyle name="Normal 9 4 5 5" xfId="3365" xr:uid="{6BD9493E-9120-43CD-90AA-3AB87ED0C4DC}"/>
    <cellStyle name="Normal 9 4 5 5 2" xfId="5000" xr:uid="{805BDD4E-EF3C-4F6F-A1C2-CA7FB805A38E}"/>
    <cellStyle name="Normal 9 4 5 6" xfId="3366" xr:uid="{55E80D01-129B-45C2-B0FA-3A6F40DB7809}"/>
    <cellStyle name="Normal 9 4 5 6 2" xfId="5001" xr:uid="{3CABFC47-D152-44B6-9B9B-40BA1706F658}"/>
    <cellStyle name="Normal 9 4 5 7" xfId="4989" xr:uid="{3F593B9E-9007-4804-844F-9314D2B7D5D9}"/>
    <cellStyle name="Normal 9 4 6" xfId="3367" xr:uid="{FFDB2155-1C27-48B7-8E09-96FBB9FE39EB}"/>
    <cellStyle name="Normal 9 4 6 2" xfId="3368" xr:uid="{7E9BF2C2-B993-4115-8A92-B16587E96284}"/>
    <cellStyle name="Normal 9 4 6 2 2" xfId="3369" xr:uid="{8404AAC6-C368-4679-8196-3E8751E716BD}"/>
    <cellStyle name="Normal 9 4 6 2 2 2" xfId="5004" xr:uid="{98C69B72-3B18-4340-9BD7-F615FCE56B81}"/>
    <cellStyle name="Normal 9 4 6 2 3" xfId="3370" xr:uid="{587F6BE2-185E-45BB-844B-61097F464281}"/>
    <cellStyle name="Normal 9 4 6 2 3 2" xfId="5005" xr:uid="{B07B9BB3-9D5C-4F79-98C2-B117EDC87FF5}"/>
    <cellStyle name="Normal 9 4 6 2 4" xfId="3371" xr:uid="{7C5FD7D6-B588-47FD-8D64-146CFA92A3AE}"/>
    <cellStyle name="Normal 9 4 6 2 4 2" xfId="5006" xr:uid="{B338B6DA-D9BD-4934-B0C5-339196AF45ED}"/>
    <cellStyle name="Normal 9 4 6 2 5" xfId="5003" xr:uid="{9ECF694D-9504-4702-AA95-6734CCC39B41}"/>
    <cellStyle name="Normal 9 4 6 3" xfId="3372" xr:uid="{B7C375D7-55B5-4FF8-8E73-0A7E1D60397B}"/>
    <cellStyle name="Normal 9 4 6 3 2" xfId="5007" xr:uid="{286835C0-F33D-4032-9A97-1BC73B29E001}"/>
    <cellStyle name="Normal 9 4 6 4" xfId="3373" xr:uid="{400F06A6-85FE-46DF-B9F7-5B332613BD5E}"/>
    <cellStyle name="Normal 9 4 6 4 2" xfId="5008" xr:uid="{6AC83EB6-70B9-4BE4-806F-C30DDC159F1F}"/>
    <cellStyle name="Normal 9 4 6 5" xfId="3374" xr:uid="{19F35966-075B-4ECB-B246-E500CC33BD16}"/>
    <cellStyle name="Normal 9 4 6 5 2" xfId="5009" xr:uid="{946A7685-C18C-49C5-B6C7-65BB83654212}"/>
    <cellStyle name="Normal 9 4 6 6" xfId="5002" xr:uid="{B20AEFFF-6231-4C81-902C-E6AEE80D7D5C}"/>
    <cellStyle name="Normal 9 4 7" xfId="3375" xr:uid="{4A9F26CB-A4E0-4A74-B42E-0A1BE0B74BB6}"/>
    <cellStyle name="Normal 9 4 7 2" xfId="3376" xr:uid="{3237ED7C-DEB6-4FD0-B596-822903E8715E}"/>
    <cellStyle name="Normal 9 4 7 2 2" xfId="5011" xr:uid="{9EDC4391-C2D9-4FCF-9AD7-DB911DA20514}"/>
    <cellStyle name="Normal 9 4 7 3" xfId="3377" xr:uid="{E72C7264-2683-4903-95E8-06CD39003623}"/>
    <cellStyle name="Normal 9 4 7 3 2" xfId="5012" xr:uid="{D9C2C6D5-0A7F-43BD-9695-57C514FFE766}"/>
    <cellStyle name="Normal 9 4 7 4" xfId="3378" xr:uid="{A6682951-7644-4B49-80FE-112D1055605D}"/>
    <cellStyle name="Normal 9 4 7 4 2" xfId="5013" xr:uid="{34F321F2-FE9B-4752-A7FE-35A4BC293A7C}"/>
    <cellStyle name="Normal 9 4 7 5" xfId="5010" xr:uid="{A1B257CF-7F50-4BFD-A1FD-7D28D1B5494F}"/>
    <cellStyle name="Normal 9 4 8" xfId="3379" xr:uid="{1A81306B-A7E5-4026-A2FF-2000D0C01683}"/>
    <cellStyle name="Normal 9 4 8 2" xfId="3380" xr:uid="{E1370589-30AC-4A8B-A3F8-9E23BA22A5D3}"/>
    <cellStyle name="Normal 9 4 8 2 2" xfId="5015" xr:uid="{C76D3495-B34A-4362-A16A-D6F167068B7C}"/>
    <cellStyle name="Normal 9 4 8 3" xfId="3381" xr:uid="{B77B6AE1-586A-4CB3-944B-A6C062654C36}"/>
    <cellStyle name="Normal 9 4 8 3 2" xfId="5016" xr:uid="{712C4F2B-4F57-43E8-8E46-528602EE4E30}"/>
    <cellStyle name="Normal 9 4 8 4" xfId="3382" xr:uid="{0AB95CAB-3AC2-4010-9A08-EC3BFFDC2B9C}"/>
    <cellStyle name="Normal 9 4 8 4 2" xfId="5017" xr:uid="{2BD34983-631F-4AB2-B310-07655D2FB045}"/>
    <cellStyle name="Normal 9 4 8 5" xfId="5014" xr:uid="{9AB916B2-31C9-4812-9E7F-32FBE703E5A1}"/>
    <cellStyle name="Normal 9 4 9" xfId="3383" xr:uid="{4C3524A4-4BF9-4FC6-9028-EF31C5C8FEB6}"/>
    <cellStyle name="Normal 9 4 9 2" xfId="5018" xr:uid="{BD05E237-FFA1-4234-B233-94C9F4F086BF}"/>
    <cellStyle name="Normal 9 5" xfId="3384" xr:uid="{8A4AE737-9F08-4964-B576-6032E6E1EC0F}"/>
    <cellStyle name="Normal 9 5 10" xfId="3385" xr:uid="{E7C1CB65-F6A2-4037-A621-CA43989C5B11}"/>
    <cellStyle name="Normal 9 5 10 2" xfId="5020" xr:uid="{F522A273-DE21-437E-9E3E-939D5405CB92}"/>
    <cellStyle name="Normal 9 5 11" xfId="3386" xr:uid="{FFA2A094-7CB2-40FD-85C5-DD6F7C910E82}"/>
    <cellStyle name="Normal 9 5 11 2" xfId="5021" xr:uid="{4A98A956-0D3A-4008-90D4-9F48E0127016}"/>
    <cellStyle name="Normal 9 5 12" xfId="5019" xr:uid="{5246CD4B-58BE-46C8-AA44-687D83D69C09}"/>
    <cellStyle name="Normal 9 5 2" xfId="3387" xr:uid="{A138BD8A-0B16-4C27-AD0D-EB7EB2169B52}"/>
    <cellStyle name="Normal 9 5 2 10" xfId="5022" xr:uid="{9348F7B0-54E2-4958-B805-D0BF12F24832}"/>
    <cellStyle name="Normal 9 5 2 2" xfId="3388" xr:uid="{53A8C6F4-33B7-4AC3-8294-AA910A0276FC}"/>
    <cellStyle name="Normal 9 5 2 2 2" xfId="3389" xr:uid="{784113AD-9DFC-4F88-BC3E-74817EF09CF7}"/>
    <cellStyle name="Normal 9 5 2 2 2 2" xfId="3390" xr:uid="{577A4A96-F666-48E5-AD5C-4FB27B633193}"/>
    <cellStyle name="Normal 9 5 2 2 2 2 2" xfId="3391" xr:uid="{52F42776-2F3A-473B-AD43-F94DFD33E1C5}"/>
    <cellStyle name="Normal 9 5 2 2 2 2 2 2" xfId="5026" xr:uid="{D4BA4E10-4769-44F8-8B6C-537354EC7A28}"/>
    <cellStyle name="Normal 9 5 2 2 2 2 3" xfId="3392" xr:uid="{BC598911-8E78-4635-B3C2-FD57A85B128E}"/>
    <cellStyle name="Normal 9 5 2 2 2 2 3 2" xfId="5027" xr:uid="{77851B53-F119-41E4-9DE9-580497C399B2}"/>
    <cellStyle name="Normal 9 5 2 2 2 2 4" xfId="3393" xr:uid="{6A30DC9A-01B3-46B5-8ADA-35588993D7FC}"/>
    <cellStyle name="Normal 9 5 2 2 2 2 4 2" xfId="5028" xr:uid="{D86AA91B-A639-4692-AD3D-B48BE61831CB}"/>
    <cellStyle name="Normal 9 5 2 2 2 2 5" xfId="5025" xr:uid="{C3D2871B-B065-495C-92C7-A616D175F95B}"/>
    <cellStyle name="Normal 9 5 2 2 2 3" xfId="3394" xr:uid="{5C328D86-A9C5-4DF0-A800-D14C9FC1FA65}"/>
    <cellStyle name="Normal 9 5 2 2 2 3 2" xfId="3395" xr:uid="{8FDA1F1A-01D8-41DA-86ED-E0660390242F}"/>
    <cellStyle name="Normal 9 5 2 2 2 3 2 2" xfId="5030" xr:uid="{EC886CCF-4C6A-4F01-A2D1-1D2976A4839E}"/>
    <cellStyle name="Normal 9 5 2 2 2 3 3" xfId="3396" xr:uid="{E447F74F-384A-48BE-89E6-F09084E20EAB}"/>
    <cellStyle name="Normal 9 5 2 2 2 3 3 2" xfId="5031" xr:uid="{B5EF6FBE-68A0-4B22-8090-69CA78B39C1C}"/>
    <cellStyle name="Normal 9 5 2 2 2 3 4" xfId="3397" xr:uid="{FAC52C89-D5CB-409B-B7D0-0BA6EADAC27F}"/>
    <cellStyle name="Normal 9 5 2 2 2 3 4 2" xfId="5032" xr:uid="{7D5BA17A-D7AB-4CAA-9459-E84C77D7D687}"/>
    <cellStyle name="Normal 9 5 2 2 2 3 5" xfId="5029" xr:uid="{6A3BC4C3-FE9E-480E-90FE-B1B48AE2AB14}"/>
    <cellStyle name="Normal 9 5 2 2 2 4" xfId="3398" xr:uid="{92EC2021-B91E-4939-8509-04C8559EFC1D}"/>
    <cellStyle name="Normal 9 5 2 2 2 4 2" xfId="5033" xr:uid="{DE483551-386F-44D3-8B6F-2CB86C03EA2F}"/>
    <cellStyle name="Normal 9 5 2 2 2 5" xfId="3399" xr:uid="{5203350D-FC2A-4F54-AFB8-B1BB806C3D4E}"/>
    <cellStyle name="Normal 9 5 2 2 2 5 2" xfId="5034" xr:uid="{9FA64D5E-CBDE-4247-BE54-CE5AF2D8FD73}"/>
    <cellStyle name="Normal 9 5 2 2 2 6" xfId="3400" xr:uid="{E902459E-D1DA-4E2A-AE14-06BF2B11A8A5}"/>
    <cellStyle name="Normal 9 5 2 2 2 6 2" xfId="5035" xr:uid="{F21C3F64-B624-459C-8C1C-0D5903F64DC9}"/>
    <cellStyle name="Normal 9 5 2 2 2 7" xfId="5024" xr:uid="{F8EECE47-E108-4EFB-ABE7-0BEDC084B057}"/>
    <cellStyle name="Normal 9 5 2 2 3" xfId="3401" xr:uid="{131FF57E-3BF6-4538-86A6-A80EA33AE1DC}"/>
    <cellStyle name="Normal 9 5 2 2 3 2" xfId="3402" xr:uid="{C7405D17-743F-4A4D-BF51-5D5F5F0B16F8}"/>
    <cellStyle name="Normal 9 5 2 2 3 2 2" xfId="3403" xr:uid="{6C45E1E9-0622-45A2-8250-DA459880FD0E}"/>
    <cellStyle name="Normal 9 5 2 2 3 2 2 2" xfId="5038" xr:uid="{452C5945-0632-4DEB-84A2-7FE4E0438AF0}"/>
    <cellStyle name="Normal 9 5 2 2 3 2 3" xfId="3404" xr:uid="{4FC6A4C9-9C8A-4DDC-9E47-FC21330B0FEF}"/>
    <cellStyle name="Normal 9 5 2 2 3 2 3 2" xfId="5039" xr:uid="{B3AB9CBF-D479-4487-8919-EE78226F2E0B}"/>
    <cellStyle name="Normal 9 5 2 2 3 2 4" xfId="3405" xr:uid="{AEDCA4D4-446E-43B9-B756-A496A2F47B46}"/>
    <cellStyle name="Normal 9 5 2 2 3 2 4 2" xfId="5040" xr:uid="{214A78D1-12E2-4BF3-B54E-BE8A0D165E55}"/>
    <cellStyle name="Normal 9 5 2 2 3 2 5" xfId="5037" xr:uid="{CCB48681-4640-445B-8840-0C2FE59D294D}"/>
    <cellStyle name="Normal 9 5 2 2 3 3" xfId="3406" xr:uid="{2CF7BF52-8672-4AAD-B1B5-358E89F982EF}"/>
    <cellStyle name="Normal 9 5 2 2 3 3 2" xfId="5041" xr:uid="{7CFEE713-DFAE-4E0D-A381-CE6CA72F9624}"/>
    <cellStyle name="Normal 9 5 2 2 3 4" xfId="3407" xr:uid="{3D17E179-A246-4AC2-A2AA-96713F6FB595}"/>
    <cellStyle name="Normal 9 5 2 2 3 4 2" xfId="5042" xr:uid="{C14AF247-E020-4DCA-B463-6F357432BB70}"/>
    <cellStyle name="Normal 9 5 2 2 3 5" xfId="3408" xr:uid="{BDCE29DA-E3CA-4F6A-8FB9-0943802F7223}"/>
    <cellStyle name="Normal 9 5 2 2 3 5 2" xfId="5043" xr:uid="{1E1B1216-DB2D-4913-BAE9-1FE6DFC43A5F}"/>
    <cellStyle name="Normal 9 5 2 2 3 6" xfId="5036" xr:uid="{B013C70B-0AE3-4B01-9AE1-34A179FB5622}"/>
    <cellStyle name="Normal 9 5 2 2 4" xfId="3409" xr:uid="{8D5785FE-641C-4266-83FE-D28CE9BEE298}"/>
    <cellStyle name="Normal 9 5 2 2 4 2" xfId="3410" xr:uid="{CED79E6A-0988-48EC-9E1B-40A109CB3ECF}"/>
    <cellStyle name="Normal 9 5 2 2 4 2 2" xfId="5045" xr:uid="{3D462D66-3836-4278-8346-1A4814EE47E9}"/>
    <cellStyle name="Normal 9 5 2 2 4 3" xfId="3411" xr:uid="{65F4FE4F-4C5D-4152-9C2D-5E835E546BE5}"/>
    <cellStyle name="Normal 9 5 2 2 4 3 2" xfId="5046" xr:uid="{7E8BEC22-CA0D-4AA4-BAB6-392279C37864}"/>
    <cellStyle name="Normal 9 5 2 2 4 4" xfId="3412" xr:uid="{212D3E22-EDEF-4510-A4CA-56F214A83C28}"/>
    <cellStyle name="Normal 9 5 2 2 4 4 2" xfId="5047" xr:uid="{3EFF6765-A4EE-4589-B18D-5A57EDFD91A0}"/>
    <cellStyle name="Normal 9 5 2 2 4 5" xfId="5044" xr:uid="{39D4E28D-0664-4032-AD00-2F783C3E3C1D}"/>
    <cellStyle name="Normal 9 5 2 2 5" xfId="3413" xr:uid="{102F17DE-F7B0-4C85-95F8-EEFB6A381C9C}"/>
    <cellStyle name="Normal 9 5 2 2 5 2" xfId="3414" xr:uid="{895B2F39-C979-4104-BC8E-A82CC086D52B}"/>
    <cellStyle name="Normal 9 5 2 2 5 2 2" xfId="5049" xr:uid="{634C2641-0C04-4056-A217-22DF6A8009D0}"/>
    <cellStyle name="Normal 9 5 2 2 5 3" xfId="3415" xr:uid="{3C69A10E-BB89-40CC-BE6C-EB4DCFD1DCA3}"/>
    <cellStyle name="Normal 9 5 2 2 5 3 2" xfId="5050" xr:uid="{2A2EC7CA-1873-4774-A509-2CCADBA2EBBF}"/>
    <cellStyle name="Normal 9 5 2 2 5 4" xfId="3416" xr:uid="{ED0872D2-C037-44A3-9E6B-95CDC4F6BAF6}"/>
    <cellStyle name="Normal 9 5 2 2 5 4 2" xfId="5051" xr:uid="{3510584C-9EE6-4795-BAD4-C116B00BA248}"/>
    <cellStyle name="Normal 9 5 2 2 5 5" xfId="5048" xr:uid="{33A9DA58-A51A-4C29-899F-DE514CBCB3A9}"/>
    <cellStyle name="Normal 9 5 2 2 6" xfId="3417" xr:uid="{4C4B8D47-CF18-40FC-86BC-072C5BBD49E6}"/>
    <cellStyle name="Normal 9 5 2 2 6 2" xfId="5052" xr:uid="{4D8EAF7C-CDAE-44CA-9DCD-F8F3AFB08EB9}"/>
    <cellStyle name="Normal 9 5 2 2 7" xfId="3418" xr:uid="{14BE1D3A-9524-45B2-9594-112A65B61881}"/>
    <cellStyle name="Normal 9 5 2 2 7 2" xfId="5053" xr:uid="{D9767E01-0EF0-4F05-AB7D-0B861CFAFD4E}"/>
    <cellStyle name="Normal 9 5 2 2 8" xfId="3419" xr:uid="{C1F6FCA7-F779-4B62-A9F5-E305E7AD6E87}"/>
    <cellStyle name="Normal 9 5 2 2 8 2" xfId="5054" xr:uid="{27B415D4-526E-4F56-BBCB-6451BF9AE1FE}"/>
    <cellStyle name="Normal 9 5 2 2 9" xfId="5023" xr:uid="{B996D97A-6F5B-486E-8933-922C9ABEAADD}"/>
    <cellStyle name="Normal 9 5 2 3" xfId="3420" xr:uid="{1EDD9AD4-5F17-4112-9C19-B92DFC3FB860}"/>
    <cellStyle name="Normal 9 5 2 3 2" xfId="3421" xr:uid="{3DC7A460-B698-4724-80B0-ECED0B3B440F}"/>
    <cellStyle name="Normal 9 5 2 3 2 2" xfId="3422" xr:uid="{08A0168F-9FBE-4107-9287-1D31CC249512}"/>
    <cellStyle name="Normal 9 5 2 3 2 2 2" xfId="5057" xr:uid="{7B9F5494-7194-498E-BDCB-B4D645D3F95E}"/>
    <cellStyle name="Normal 9 5 2 3 2 3" xfId="3423" xr:uid="{4CBAC3CC-2570-4C33-A83A-228A9975E472}"/>
    <cellStyle name="Normal 9 5 2 3 2 3 2" xfId="5058" xr:uid="{AD85F1FE-8B17-44C9-8DBB-074D09AAFD06}"/>
    <cellStyle name="Normal 9 5 2 3 2 4" xfId="3424" xr:uid="{F56FBCC4-9924-4CDE-A96E-D8EACE81D1DD}"/>
    <cellStyle name="Normal 9 5 2 3 2 4 2" xfId="5059" xr:uid="{6570C4D2-4FB1-480C-8040-0999CE900B70}"/>
    <cellStyle name="Normal 9 5 2 3 2 5" xfId="5056" xr:uid="{DB4A194A-8EB3-431C-8FFE-5E15A7AA1AA4}"/>
    <cellStyle name="Normal 9 5 2 3 3" xfId="3425" xr:uid="{88B0DA8E-A2E1-476C-B82B-F175861C82C5}"/>
    <cellStyle name="Normal 9 5 2 3 3 2" xfId="3426" xr:uid="{CCA670A1-25AF-454D-B268-AFBFB2DE82D4}"/>
    <cellStyle name="Normal 9 5 2 3 3 2 2" xfId="5061" xr:uid="{78568483-0107-4880-BF62-95162A290B8A}"/>
    <cellStyle name="Normal 9 5 2 3 3 3" xfId="3427" xr:uid="{38DD4E61-FC91-44D3-8852-ADD3E736D422}"/>
    <cellStyle name="Normal 9 5 2 3 3 3 2" xfId="5062" xr:uid="{59EFF637-83E5-4727-9726-480C58C53DEF}"/>
    <cellStyle name="Normal 9 5 2 3 3 4" xfId="3428" xr:uid="{B59E3385-540B-4543-A973-A8B9995B81A9}"/>
    <cellStyle name="Normal 9 5 2 3 3 4 2" xfId="5063" xr:uid="{99B76B79-E255-491F-83CC-FD3B748814E2}"/>
    <cellStyle name="Normal 9 5 2 3 3 5" xfId="5060" xr:uid="{0E0C3FD9-9C62-4603-B6F4-9850A115D829}"/>
    <cellStyle name="Normal 9 5 2 3 4" xfId="3429" xr:uid="{29BC555E-687E-42EE-B180-6976B30E30B2}"/>
    <cellStyle name="Normal 9 5 2 3 4 2" xfId="5064" xr:uid="{6F6CA298-FE7B-4712-9DE2-DF5ADA244C00}"/>
    <cellStyle name="Normal 9 5 2 3 5" xfId="3430" xr:uid="{531AB276-AE18-4D04-9AD0-A82B75F51EAE}"/>
    <cellStyle name="Normal 9 5 2 3 5 2" xfId="5065" xr:uid="{3B48FF82-F50E-42AC-91F3-7549DA15EB2A}"/>
    <cellStyle name="Normal 9 5 2 3 6" xfId="3431" xr:uid="{FE6682AE-B486-4070-9A82-B1E1C90EF986}"/>
    <cellStyle name="Normal 9 5 2 3 6 2" xfId="5066" xr:uid="{96373C7F-D361-4343-8B34-11383A7F55A2}"/>
    <cellStyle name="Normal 9 5 2 3 7" xfId="5055" xr:uid="{72EDE645-1C8B-4633-B879-38347DE328D7}"/>
    <cellStyle name="Normal 9 5 2 4" xfId="3432" xr:uid="{878E6F3E-EF41-4445-B0C5-08FFCD4D6B02}"/>
    <cellStyle name="Normal 9 5 2 4 2" xfId="3433" xr:uid="{DA32507D-39DF-4771-A705-31BE4AA66A9D}"/>
    <cellStyle name="Normal 9 5 2 4 2 2" xfId="3434" xr:uid="{B886A6C8-8FD9-4346-B8D4-A3D36329692E}"/>
    <cellStyle name="Normal 9 5 2 4 2 2 2" xfId="5069" xr:uid="{273E2E0D-30CE-4813-95EF-57871B1C7188}"/>
    <cellStyle name="Normal 9 5 2 4 2 3" xfId="3435" xr:uid="{CA15D52B-0859-46DB-A9FF-81952C7613F8}"/>
    <cellStyle name="Normal 9 5 2 4 2 3 2" xfId="5070" xr:uid="{5B9EFE4A-C807-4C3C-B194-AB0577AE355C}"/>
    <cellStyle name="Normal 9 5 2 4 2 4" xfId="3436" xr:uid="{BA6038EF-4FDF-462E-BCB7-8A685336EC68}"/>
    <cellStyle name="Normal 9 5 2 4 2 4 2" xfId="5071" xr:uid="{FBC3DB16-EA3B-41D0-B4AC-E0F887B0BE7E}"/>
    <cellStyle name="Normal 9 5 2 4 2 5" xfId="5068" xr:uid="{92A7F493-4183-47D9-B2C5-EBDD1095DBB3}"/>
    <cellStyle name="Normal 9 5 2 4 3" xfId="3437" xr:uid="{D118CF54-13C5-431A-AED2-9970F353E756}"/>
    <cellStyle name="Normal 9 5 2 4 3 2" xfId="5072" xr:uid="{89728259-490F-425B-AFD2-055507F5359D}"/>
    <cellStyle name="Normal 9 5 2 4 4" xfId="3438" xr:uid="{45A80D49-96E4-45A9-A012-48A8FBF69D94}"/>
    <cellStyle name="Normal 9 5 2 4 4 2" xfId="5073" xr:uid="{AECFD00B-9C41-4219-A8A2-73CC9FC3E003}"/>
    <cellStyle name="Normal 9 5 2 4 5" xfId="3439" xr:uid="{1FBC6420-1FCC-4C74-B128-B804D0598BDF}"/>
    <cellStyle name="Normal 9 5 2 4 5 2" xfId="5074" xr:uid="{1642CF05-A3FD-488C-9550-9FE584C69BCE}"/>
    <cellStyle name="Normal 9 5 2 4 6" xfId="5067" xr:uid="{D8A361DB-6714-4ED8-9513-65AED3B0CF94}"/>
    <cellStyle name="Normal 9 5 2 5" xfId="3440" xr:uid="{F5A7D8D3-A0C3-4BF0-9B6C-C15640B77B39}"/>
    <cellStyle name="Normal 9 5 2 5 2" xfId="3441" xr:uid="{09F57430-2D95-4C44-A196-12BB6BA17DF0}"/>
    <cellStyle name="Normal 9 5 2 5 2 2" xfId="5076" xr:uid="{F87F920A-6F83-4230-ADC3-AFF97EF82BEE}"/>
    <cellStyle name="Normal 9 5 2 5 3" xfId="3442" xr:uid="{19EF9068-A99E-46BD-AE9D-60A87E47E3C3}"/>
    <cellStyle name="Normal 9 5 2 5 3 2" xfId="5077" xr:uid="{87CA9114-A888-4BE1-928C-B2AEA9083045}"/>
    <cellStyle name="Normal 9 5 2 5 4" xfId="3443" xr:uid="{6A92EF3F-2D5C-4FBB-8C7A-8D3164F330A6}"/>
    <cellStyle name="Normal 9 5 2 5 4 2" xfId="5078" xr:uid="{DBC242BD-ED44-40E1-8D54-8F1B3203F8BC}"/>
    <cellStyle name="Normal 9 5 2 5 5" xfId="5075" xr:uid="{8400A331-A912-4497-BAB4-02D5E9C1B0D3}"/>
    <cellStyle name="Normal 9 5 2 6" xfId="3444" xr:uid="{B4C22209-2D9E-4DD4-92B6-DE0F2AF96CCD}"/>
    <cellStyle name="Normal 9 5 2 6 2" xfId="3445" xr:uid="{ACB6A83C-920B-4AF6-8009-650BDCF52ED5}"/>
    <cellStyle name="Normal 9 5 2 6 2 2" xfId="5080" xr:uid="{92701451-3AA9-421E-94E0-3009CA3709A6}"/>
    <cellStyle name="Normal 9 5 2 6 3" xfId="3446" xr:uid="{25CD00EF-F2CA-469C-9A88-E3E322CC5DAE}"/>
    <cellStyle name="Normal 9 5 2 6 3 2" xfId="5081" xr:uid="{63EBBC8C-C6C4-4BAB-A730-6C7ECD9D3C26}"/>
    <cellStyle name="Normal 9 5 2 6 4" xfId="3447" xr:uid="{C741760A-A43C-4FAF-AAB7-788FBB9E8D02}"/>
    <cellStyle name="Normal 9 5 2 6 4 2" xfId="5082" xr:uid="{1DD1F419-4107-4913-BFB1-6ABB51039E30}"/>
    <cellStyle name="Normal 9 5 2 6 5" xfId="5079" xr:uid="{D82972DA-EE8B-4F73-82FC-E5AD9912B79D}"/>
    <cellStyle name="Normal 9 5 2 7" xfId="3448" xr:uid="{DD8EAB72-F31C-47B6-9B20-B5884A689F2B}"/>
    <cellStyle name="Normal 9 5 2 7 2" xfId="5083" xr:uid="{70AF24C9-1CB6-4579-9918-6EACF6F2B561}"/>
    <cellStyle name="Normal 9 5 2 8" xfId="3449" xr:uid="{18206516-B0F4-4603-A65E-AB5B44B8FA9A}"/>
    <cellStyle name="Normal 9 5 2 8 2" xfId="5084" xr:uid="{625A96B8-FDFD-4C1F-B0AC-60C489C6C735}"/>
    <cellStyle name="Normal 9 5 2 9" xfId="3450" xr:uid="{BDB4673A-656F-4D4E-B992-57334EAAA29D}"/>
    <cellStyle name="Normal 9 5 2 9 2" xfId="5085" xr:uid="{9E0FAC49-594F-4E90-8778-C41FA7E875DC}"/>
    <cellStyle name="Normal 9 5 3" xfId="3451" xr:uid="{FFDA304B-DE29-489D-9142-88AE2C0C04EB}"/>
    <cellStyle name="Normal 9 5 3 2" xfId="3452" xr:uid="{FCF599F3-FC66-4135-B5D8-D7A5C06E474E}"/>
    <cellStyle name="Normal 9 5 3 2 2" xfId="3453" xr:uid="{F6F9C34F-2CB0-476C-8FC1-85B1DD7F3EED}"/>
    <cellStyle name="Normal 9 5 3 2 2 2" xfId="3454" xr:uid="{0F0CC97E-CFD1-4E3E-AA55-213F98142D11}"/>
    <cellStyle name="Normal 9 5 3 2 2 2 2" xfId="4273" xr:uid="{242798C6-0D9D-491F-9895-BB8A03463A49}"/>
    <cellStyle name="Normal 9 5 3 2 2 2 2 2" xfId="5090" xr:uid="{6AEB5D23-1755-44F0-BD02-038A087A2FBD}"/>
    <cellStyle name="Normal 9 5 3 2 2 2 3" xfId="5089" xr:uid="{FC51772B-7887-4CAD-9060-FE84583DCE8A}"/>
    <cellStyle name="Normal 9 5 3 2 2 3" xfId="3455" xr:uid="{97EA4D35-8A1B-4797-95D8-D4984F493265}"/>
    <cellStyle name="Normal 9 5 3 2 2 3 2" xfId="5091" xr:uid="{AFF07ADC-9FC8-42D8-9DB2-08401A3CB5A3}"/>
    <cellStyle name="Normal 9 5 3 2 2 4" xfId="3456" xr:uid="{2EAC52BA-875A-4965-BAF0-52C54CCA8D89}"/>
    <cellStyle name="Normal 9 5 3 2 2 4 2" xfId="5092" xr:uid="{BD9C89FA-03C0-4F35-971F-104759811E38}"/>
    <cellStyle name="Normal 9 5 3 2 2 5" xfId="5088" xr:uid="{4C4A44A3-D47F-4157-BCAC-97CB5149E305}"/>
    <cellStyle name="Normal 9 5 3 2 3" xfId="3457" xr:uid="{CE3DCA04-B277-4310-B48E-A20D366F2ACE}"/>
    <cellStyle name="Normal 9 5 3 2 3 2" xfId="3458" xr:uid="{75198A6A-477D-4823-88B2-979B8E4DA00B}"/>
    <cellStyle name="Normal 9 5 3 2 3 2 2" xfId="5094" xr:uid="{8A1C0D73-BF70-4364-B07A-536D9151F232}"/>
    <cellStyle name="Normal 9 5 3 2 3 3" xfId="3459" xr:uid="{A2ED9671-5327-4E3F-9787-6FD21474C915}"/>
    <cellStyle name="Normal 9 5 3 2 3 3 2" xfId="5095" xr:uid="{6B3F5DBC-A56E-40EC-BDA6-4E383AE2F3E5}"/>
    <cellStyle name="Normal 9 5 3 2 3 4" xfId="3460" xr:uid="{47A0E831-5B1E-4ACD-935D-B4078158A0A9}"/>
    <cellStyle name="Normal 9 5 3 2 3 4 2" xfId="5096" xr:uid="{AA891F7B-B6D4-4D26-BE2C-4D9BE16A7442}"/>
    <cellStyle name="Normal 9 5 3 2 3 5" xfId="5093" xr:uid="{B763688F-3023-46E8-A6F9-2FBD855F87FA}"/>
    <cellStyle name="Normal 9 5 3 2 4" xfId="3461" xr:uid="{1D85542F-176A-43B7-AB88-A2D91991EE47}"/>
    <cellStyle name="Normal 9 5 3 2 4 2" xfId="5097" xr:uid="{A8A87AAA-4EFF-47D8-8356-1B4E01F12F6E}"/>
    <cellStyle name="Normal 9 5 3 2 5" xfId="3462" xr:uid="{3E286757-7301-48EF-8375-DFAAA54C704F}"/>
    <cellStyle name="Normal 9 5 3 2 5 2" xfId="5098" xr:uid="{13922771-17C1-47EA-89B9-F2A8735F8C2B}"/>
    <cellStyle name="Normal 9 5 3 2 6" xfId="3463" xr:uid="{780BFE93-7956-4386-BD5F-BB51A94F9D31}"/>
    <cellStyle name="Normal 9 5 3 2 6 2" xfId="5099" xr:uid="{36D2F07D-BC62-44F5-802E-101B5E4E74B6}"/>
    <cellStyle name="Normal 9 5 3 2 7" xfId="5087" xr:uid="{37DF34C6-E07D-40AF-B792-6D06EDA4C2E4}"/>
    <cellStyle name="Normal 9 5 3 3" xfId="3464" xr:uid="{980B5DD4-D6E1-4E25-9FE2-E57A4A1149B8}"/>
    <cellStyle name="Normal 9 5 3 3 2" xfId="3465" xr:uid="{A2D4394F-29A3-4ABA-8683-3DE69F41E754}"/>
    <cellStyle name="Normal 9 5 3 3 2 2" xfId="3466" xr:uid="{35161513-B0B7-46C7-AB3E-E466D6EA0E0F}"/>
    <cellStyle name="Normal 9 5 3 3 2 2 2" xfId="5102" xr:uid="{45C07F71-BCCF-40C5-B8A3-860AC0B65872}"/>
    <cellStyle name="Normal 9 5 3 3 2 3" xfId="3467" xr:uid="{490D236C-7696-4BB6-B8B8-AAEF5F4B90CA}"/>
    <cellStyle name="Normal 9 5 3 3 2 3 2" xfId="5103" xr:uid="{87368AFA-2F20-4198-A400-AF388B8B39B7}"/>
    <cellStyle name="Normal 9 5 3 3 2 4" xfId="3468" xr:uid="{1E6521AD-AAF9-45E2-90E5-B82AF27CFD3B}"/>
    <cellStyle name="Normal 9 5 3 3 2 4 2" xfId="5104" xr:uid="{1F1F8CCC-7007-4F71-92A8-0103BC2BD7B8}"/>
    <cellStyle name="Normal 9 5 3 3 2 5" xfId="5101" xr:uid="{0EAF5914-01CC-4472-BD27-F34C3B5340E0}"/>
    <cellStyle name="Normal 9 5 3 3 3" xfId="3469" xr:uid="{41F9D649-2E6D-424A-B61E-740DD74EDD66}"/>
    <cellStyle name="Normal 9 5 3 3 3 2" xfId="5105" xr:uid="{580D5977-D9DC-403A-9EA7-212EEBF99BFD}"/>
    <cellStyle name="Normal 9 5 3 3 4" xfId="3470" xr:uid="{653E71FA-0E1A-4F46-AC48-3ECA559AD78C}"/>
    <cellStyle name="Normal 9 5 3 3 4 2" xfId="5106" xr:uid="{34458E5D-8E4B-4C97-87D4-B3D314700BE9}"/>
    <cellStyle name="Normal 9 5 3 3 5" xfId="3471" xr:uid="{A2ED04DE-70F4-4170-9E95-74EA9B614EC0}"/>
    <cellStyle name="Normal 9 5 3 3 5 2" xfId="5107" xr:uid="{2A91F44B-26B7-413D-9B8F-3905200A020D}"/>
    <cellStyle name="Normal 9 5 3 3 6" xfId="5100" xr:uid="{2DC18F03-69E2-4550-9EB8-2B0DC0FB6121}"/>
    <cellStyle name="Normal 9 5 3 4" xfId="3472" xr:uid="{E9C12C57-2F3E-4192-8E27-3873D0429A38}"/>
    <cellStyle name="Normal 9 5 3 4 2" xfId="3473" xr:uid="{B71E62D9-5A62-48FD-B116-B67D4534BEA8}"/>
    <cellStyle name="Normal 9 5 3 4 2 2" xfId="5109" xr:uid="{C4CB7F12-F722-4B9C-B178-3A0E5FF93C72}"/>
    <cellStyle name="Normal 9 5 3 4 3" xfId="3474" xr:uid="{A71DDFE8-8A41-4901-B391-09E2A8D1B593}"/>
    <cellStyle name="Normal 9 5 3 4 3 2" xfId="5110" xr:uid="{4BFF23BE-BBDA-4E6A-95DA-8935973BB83E}"/>
    <cellStyle name="Normal 9 5 3 4 4" xfId="3475" xr:uid="{5E16EA5E-8AA4-4DCA-A0B2-C5F5F533A809}"/>
    <cellStyle name="Normal 9 5 3 4 4 2" xfId="5111" xr:uid="{8BFE7A25-B4C2-4DA2-944A-2A8B1822957C}"/>
    <cellStyle name="Normal 9 5 3 4 5" xfId="5108" xr:uid="{31CEF000-7D94-44F5-9B50-B3E4DB7154CE}"/>
    <cellStyle name="Normal 9 5 3 5" xfId="3476" xr:uid="{192B8600-A7FA-438B-8102-09B50C117D87}"/>
    <cellStyle name="Normal 9 5 3 5 2" xfId="3477" xr:uid="{C9A58ED5-CCFD-4B2D-B881-AC10D1CE0AC6}"/>
    <cellStyle name="Normal 9 5 3 5 2 2" xfId="5113" xr:uid="{29BB04D9-28CC-4CF4-8A85-FF084A14D3D2}"/>
    <cellStyle name="Normal 9 5 3 5 3" xfId="3478" xr:uid="{2681EFC0-4353-4929-AF97-80B04990DE6F}"/>
    <cellStyle name="Normal 9 5 3 5 3 2" xfId="5114" xr:uid="{0EB86CEA-78EE-4DAC-BF5C-58E192000A94}"/>
    <cellStyle name="Normal 9 5 3 5 4" xfId="3479" xr:uid="{36EEAAB2-00AC-4111-A83F-D8A58C2CBE4F}"/>
    <cellStyle name="Normal 9 5 3 5 4 2" xfId="5115" xr:uid="{C590A9E6-301E-4FE1-9C7F-A0DC75260349}"/>
    <cellStyle name="Normal 9 5 3 5 5" xfId="5112" xr:uid="{845E919B-52A8-4DBD-B3EE-FB4FBC5102B5}"/>
    <cellStyle name="Normal 9 5 3 6" xfId="3480" xr:uid="{A9B2A997-0638-44F8-8779-0AA3E1408039}"/>
    <cellStyle name="Normal 9 5 3 6 2" xfId="5116" xr:uid="{F7E4770B-B12F-4FE0-A996-5EEC2A08ABC4}"/>
    <cellStyle name="Normal 9 5 3 7" xfId="3481" xr:uid="{040A6232-CD0F-447B-9CEC-1B4EBD3CB557}"/>
    <cellStyle name="Normal 9 5 3 7 2" xfId="5117" xr:uid="{FB2E24A2-DAEB-47D2-A375-606955253B6E}"/>
    <cellStyle name="Normal 9 5 3 8" xfId="3482" xr:uid="{EB305607-E2B9-4410-A761-8922A36FF170}"/>
    <cellStyle name="Normal 9 5 3 8 2" xfId="5118" xr:uid="{9A539950-8FD4-467B-B554-46D5A31867D1}"/>
    <cellStyle name="Normal 9 5 3 9" xfId="5086" xr:uid="{300A290E-FAF5-4FC0-8BDE-A8147BEA774F}"/>
    <cellStyle name="Normal 9 5 4" xfId="3483" xr:uid="{784A2A13-1148-4CB7-BD87-9E2CCFD0992E}"/>
    <cellStyle name="Normal 9 5 4 2" xfId="3484" xr:uid="{C270E612-3DE5-4C8F-872A-C8E286450208}"/>
    <cellStyle name="Normal 9 5 4 2 2" xfId="3485" xr:uid="{AD505B9F-F30A-4983-8AEE-6B567139F7C3}"/>
    <cellStyle name="Normal 9 5 4 2 2 2" xfId="3486" xr:uid="{60BAB905-2D86-4149-ADA6-D803D26F89C5}"/>
    <cellStyle name="Normal 9 5 4 2 2 2 2" xfId="5122" xr:uid="{009D74DC-47B2-4E91-B22E-2557DF47C6FB}"/>
    <cellStyle name="Normal 9 5 4 2 2 3" xfId="3487" xr:uid="{67DD6EF6-5FAE-4D46-9CFE-BBE18DB9D22C}"/>
    <cellStyle name="Normal 9 5 4 2 2 3 2" xfId="5123" xr:uid="{D80B95EF-910E-449B-AB3A-AFEE7CABE149}"/>
    <cellStyle name="Normal 9 5 4 2 2 4" xfId="3488" xr:uid="{59A0AB36-0546-44C0-9CBA-B5B7ACB0604C}"/>
    <cellStyle name="Normal 9 5 4 2 2 4 2" xfId="5124" xr:uid="{E8B37CD6-CE17-4C7A-8EA9-FE0920CD5746}"/>
    <cellStyle name="Normal 9 5 4 2 2 5" xfId="5121" xr:uid="{C7BCA87C-802D-4D0F-87A9-4BDFB9DC64AB}"/>
    <cellStyle name="Normal 9 5 4 2 3" xfId="3489" xr:uid="{F1544AD0-1E2E-4ABD-AEBB-98E4525A783C}"/>
    <cellStyle name="Normal 9 5 4 2 3 2" xfId="5125" xr:uid="{A9B0C89B-BE22-406D-9FF7-A773C41CD15D}"/>
    <cellStyle name="Normal 9 5 4 2 4" xfId="3490" xr:uid="{321E4E3F-B5F3-4E93-BEA4-929651904CEF}"/>
    <cellStyle name="Normal 9 5 4 2 4 2" xfId="5126" xr:uid="{CBF10E96-9D42-460B-9A0B-D234CE56B235}"/>
    <cellStyle name="Normal 9 5 4 2 5" xfId="3491" xr:uid="{49E3A107-0CB2-408F-A96D-A8192C9A95A9}"/>
    <cellStyle name="Normal 9 5 4 2 5 2" xfId="5127" xr:uid="{F1D9373D-EE24-49AF-B0FD-A8B63A26050F}"/>
    <cellStyle name="Normal 9 5 4 2 6" xfId="5120" xr:uid="{F232F8E4-20FA-4700-8801-6F652D15B8C8}"/>
    <cellStyle name="Normal 9 5 4 3" xfId="3492" xr:uid="{1A3123D2-8527-4AAF-8C03-E5C788350323}"/>
    <cellStyle name="Normal 9 5 4 3 2" xfId="3493" xr:uid="{F3132076-9587-4C8A-8B82-16710671886D}"/>
    <cellStyle name="Normal 9 5 4 3 2 2" xfId="5129" xr:uid="{508B5FD7-C2F1-4971-832B-1A1D5B4EC0E9}"/>
    <cellStyle name="Normal 9 5 4 3 3" xfId="3494" xr:uid="{D47461DA-F9E6-405A-A8C9-D3231FA0CFC5}"/>
    <cellStyle name="Normal 9 5 4 3 3 2" xfId="5130" xr:uid="{AEDA8F46-DA22-4834-ADFE-41D79FBCB7DC}"/>
    <cellStyle name="Normal 9 5 4 3 4" xfId="3495" xr:uid="{F5B3A3B9-E5A8-41BE-AB91-B7610E40C31E}"/>
    <cellStyle name="Normal 9 5 4 3 4 2" xfId="5131" xr:uid="{43D36CBF-7235-4AEB-A734-7AB35DB2D3A0}"/>
    <cellStyle name="Normal 9 5 4 3 5" xfId="5128" xr:uid="{20C13F3B-F7CD-477C-B78E-C2C85B9BAB25}"/>
    <cellStyle name="Normal 9 5 4 4" xfId="3496" xr:uid="{8B197658-CC93-4E52-95F2-82E2C2EE070F}"/>
    <cellStyle name="Normal 9 5 4 4 2" xfId="3497" xr:uid="{9024A693-E01D-4573-B08A-0D920BC50DEF}"/>
    <cellStyle name="Normal 9 5 4 4 2 2" xfId="5133" xr:uid="{316AB0F1-81FF-401A-BAC7-3291CF8DC0B1}"/>
    <cellStyle name="Normal 9 5 4 4 3" xfId="3498" xr:uid="{4350DF46-D8FD-4737-9123-A99938A6B7FF}"/>
    <cellStyle name="Normal 9 5 4 4 3 2" xfId="5134" xr:uid="{DE034B40-A35F-4F0A-9217-59B3CE8301EA}"/>
    <cellStyle name="Normal 9 5 4 4 4" xfId="3499" xr:uid="{99699DC4-7D5B-4780-89C5-1817C9160A4D}"/>
    <cellStyle name="Normal 9 5 4 4 4 2" xfId="5135" xr:uid="{784AE307-5E41-4F74-9614-0793E5425FCC}"/>
    <cellStyle name="Normal 9 5 4 4 5" xfId="5132" xr:uid="{44918467-1633-4CE4-AEE6-D46B116F5A86}"/>
    <cellStyle name="Normal 9 5 4 5" xfId="3500" xr:uid="{8445099B-2587-437E-B257-7FB978A49BF0}"/>
    <cellStyle name="Normal 9 5 4 5 2" xfId="5136" xr:uid="{B630998A-1C07-40A1-A03E-B751F73B3992}"/>
    <cellStyle name="Normal 9 5 4 6" xfId="3501" xr:uid="{11B514BE-6EEA-4A11-8C26-7E2E4F44A573}"/>
    <cellStyle name="Normal 9 5 4 6 2" xfId="5137" xr:uid="{433D507B-E644-49B6-8957-7CAB0443432E}"/>
    <cellStyle name="Normal 9 5 4 7" xfId="3502" xr:uid="{30159BD2-47C7-4B44-904B-BC9746D7A419}"/>
    <cellStyle name="Normal 9 5 4 7 2" xfId="5138" xr:uid="{667A401F-0F34-4D24-931F-1A73D1FC74C9}"/>
    <cellStyle name="Normal 9 5 4 8" xfId="5119" xr:uid="{32C68BF7-BEDD-410A-B22D-BE45113463D1}"/>
    <cellStyle name="Normal 9 5 5" xfId="3503" xr:uid="{62E2859A-908D-4CE8-9B27-AD6780029B0D}"/>
    <cellStyle name="Normal 9 5 5 2" xfId="3504" xr:uid="{1E1D8CC4-D02C-4F7E-B36A-0F79931E55E9}"/>
    <cellStyle name="Normal 9 5 5 2 2" xfId="3505" xr:uid="{88458E03-110C-481B-8734-D74CF29D1446}"/>
    <cellStyle name="Normal 9 5 5 2 2 2" xfId="5141" xr:uid="{B6BF3ED4-8D0F-4864-AE9E-81E27B97FD8F}"/>
    <cellStyle name="Normal 9 5 5 2 3" xfId="3506" xr:uid="{CA9CD85A-1A53-4B0D-AD27-774601993D66}"/>
    <cellStyle name="Normal 9 5 5 2 3 2" xfId="5142" xr:uid="{C37D0D81-8936-4D2A-8049-98B73BD9237C}"/>
    <cellStyle name="Normal 9 5 5 2 4" xfId="3507" xr:uid="{5C94CA8B-2A47-4675-A9B4-DC17FD8ACD40}"/>
    <cellStyle name="Normal 9 5 5 2 4 2" xfId="5143" xr:uid="{C9C045F3-17BD-4028-8026-86EF513890E1}"/>
    <cellStyle name="Normal 9 5 5 2 5" xfId="5140" xr:uid="{3A2DF59F-C64D-4D19-9FF5-FE2C7D44F52F}"/>
    <cellStyle name="Normal 9 5 5 3" xfId="3508" xr:uid="{6EDB25DF-EA06-433F-91AE-C2E0782FC707}"/>
    <cellStyle name="Normal 9 5 5 3 2" xfId="3509" xr:uid="{CC6558BA-5BD3-4E12-9409-FC64B5E8BBCE}"/>
    <cellStyle name="Normal 9 5 5 3 2 2" xfId="5145" xr:uid="{92BF1743-25EE-42EE-8A31-84D8BBEFB6D6}"/>
    <cellStyle name="Normal 9 5 5 3 3" xfId="3510" xr:uid="{9FD6537E-A909-4A84-9D3B-967C815FFD65}"/>
    <cellStyle name="Normal 9 5 5 3 3 2" xfId="5146" xr:uid="{BF7812F5-F16E-4F0A-86E2-BF52E4E2632B}"/>
    <cellStyle name="Normal 9 5 5 3 4" xfId="3511" xr:uid="{73CE8EB5-C70B-4A73-8529-FEFBFB664902}"/>
    <cellStyle name="Normal 9 5 5 3 4 2" xfId="5147" xr:uid="{FCAAAB41-41D3-4E1B-B8CC-75FCCC9C8400}"/>
    <cellStyle name="Normal 9 5 5 3 5" xfId="5144" xr:uid="{5D36CA16-F80D-4DAB-BE9F-36616A95B229}"/>
    <cellStyle name="Normal 9 5 5 4" xfId="3512" xr:uid="{90427639-BB79-4A91-801F-1080BF184366}"/>
    <cellStyle name="Normal 9 5 5 4 2" xfId="5148" xr:uid="{6A35D8B0-DF33-4A36-9DD1-91C911958539}"/>
    <cellStyle name="Normal 9 5 5 5" xfId="3513" xr:uid="{ADAA4CF9-ADFB-4F1F-874B-26DA9BD82C25}"/>
    <cellStyle name="Normal 9 5 5 5 2" xfId="5149" xr:uid="{C9FC1098-8FE1-42AF-87A4-D0B9EF2FA30A}"/>
    <cellStyle name="Normal 9 5 5 6" xfId="3514" xr:uid="{DF782975-5868-493F-8BC4-EA7A65D5FAFA}"/>
    <cellStyle name="Normal 9 5 5 6 2" xfId="5150" xr:uid="{3892D9F9-3A7B-443C-B499-C4A04D1D0FCF}"/>
    <cellStyle name="Normal 9 5 5 7" xfId="5139" xr:uid="{2A72CB01-61BB-4768-8901-7A8CF6647FE8}"/>
    <cellStyle name="Normal 9 5 6" xfId="3515" xr:uid="{A59D70C1-26A0-4F47-A46C-C0A42CAC9E08}"/>
    <cellStyle name="Normal 9 5 6 2" xfId="3516" xr:uid="{51D8DBB7-29FF-431A-BC58-797E074BE344}"/>
    <cellStyle name="Normal 9 5 6 2 2" xfId="3517" xr:uid="{9D63DFF1-FA42-4054-BC5F-0213888DD7BD}"/>
    <cellStyle name="Normal 9 5 6 2 2 2" xfId="5153" xr:uid="{3573E60F-77F3-4B85-BF11-E1096B189395}"/>
    <cellStyle name="Normal 9 5 6 2 3" xfId="3518" xr:uid="{7A88AE12-FC37-43B3-804F-FF707DD34EF0}"/>
    <cellStyle name="Normal 9 5 6 2 3 2" xfId="5154" xr:uid="{54933B13-FAA7-4714-9454-3F002DE3E305}"/>
    <cellStyle name="Normal 9 5 6 2 4" xfId="3519" xr:uid="{8CD2FBBB-0124-422B-83B9-BE2E17850042}"/>
    <cellStyle name="Normal 9 5 6 2 4 2" xfId="5155" xr:uid="{45CA4E84-F242-4115-8F0B-9D0757A6F87A}"/>
    <cellStyle name="Normal 9 5 6 2 5" xfId="5152" xr:uid="{1308F056-4738-4916-AF10-EF9D7664DA4B}"/>
    <cellStyle name="Normal 9 5 6 3" xfId="3520" xr:uid="{0DD0CDAE-1E23-460D-BA6D-3C563EF66C7D}"/>
    <cellStyle name="Normal 9 5 6 3 2" xfId="5156" xr:uid="{1F21930A-A0E7-4424-90EE-90D52C4AAF04}"/>
    <cellStyle name="Normal 9 5 6 4" xfId="3521" xr:uid="{49C49425-081B-4B7D-BF41-AAF4F053AB38}"/>
    <cellStyle name="Normal 9 5 6 4 2" xfId="5157" xr:uid="{E65E3F70-FD29-491C-9856-60720113D5E1}"/>
    <cellStyle name="Normal 9 5 6 5" xfId="3522" xr:uid="{820C1733-9BEB-4AE1-97A9-446AF39DB97D}"/>
    <cellStyle name="Normal 9 5 6 5 2" xfId="5158" xr:uid="{E28D9C3C-BDA0-4F76-AE99-95EC6411031B}"/>
    <cellStyle name="Normal 9 5 6 6" xfId="5151" xr:uid="{08B220BF-1200-4DBC-8B15-7E3F632BED6E}"/>
    <cellStyle name="Normal 9 5 7" xfId="3523" xr:uid="{89134280-3780-462E-8F6A-67A9A1C24FCE}"/>
    <cellStyle name="Normal 9 5 7 2" xfId="3524" xr:uid="{745440C6-C1B0-40DA-A3A8-AEC57EE1AC0E}"/>
    <cellStyle name="Normal 9 5 7 2 2" xfId="5160" xr:uid="{99155DEE-1AE7-4042-B464-9589067A36DC}"/>
    <cellStyle name="Normal 9 5 7 3" xfId="3525" xr:uid="{F0916E60-01AE-4615-A8C9-12ED71E505A9}"/>
    <cellStyle name="Normal 9 5 7 3 2" xfId="5161" xr:uid="{4BBA41A2-2B62-46C5-BE8B-34C723B113C9}"/>
    <cellStyle name="Normal 9 5 7 4" xfId="3526" xr:uid="{A59419D2-8561-477C-9597-39BAC4CCE8D5}"/>
    <cellStyle name="Normal 9 5 7 4 2" xfId="5162" xr:uid="{0DFCEB5B-FED2-4832-BBF5-49F5C9764F1B}"/>
    <cellStyle name="Normal 9 5 7 5" xfId="5159" xr:uid="{F18EEF95-CF3B-419D-915C-2346C237D5B6}"/>
    <cellStyle name="Normal 9 5 8" xfId="3527" xr:uid="{1D109BC6-C312-4904-84DA-C4B93D4BA56B}"/>
    <cellStyle name="Normal 9 5 8 2" xfId="3528" xr:uid="{5CE28242-7ADA-404F-AED3-652BBEF84EFF}"/>
    <cellStyle name="Normal 9 5 8 2 2" xfId="5164" xr:uid="{DF66099B-CCBF-4F37-80F6-3E08BA65E10B}"/>
    <cellStyle name="Normal 9 5 8 3" xfId="3529" xr:uid="{A9867951-537E-4DD1-B950-F195B092A4CF}"/>
    <cellStyle name="Normal 9 5 8 3 2" xfId="5165" xr:uid="{91CA620C-423E-4C80-B908-2CA0BB5BF943}"/>
    <cellStyle name="Normal 9 5 8 4" xfId="3530" xr:uid="{3CF000C9-D674-4F57-9E47-9FE78B594D2C}"/>
    <cellStyle name="Normal 9 5 8 4 2" xfId="5166" xr:uid="{E7E4BA3C-C9CE-4F0A-9B4A-E2C7A139EEAA}"/>
    <cellStyle name="Normal 9 5 8 5" xfId="5163" xr:uid="{CC383543-A1FD-4A0B-9067-FC15222B2491}"/>
    <cellStyle name="Normal 9 5 9" xfId="3531" xr:uid="{5F827CD2-C338-4F69-AF99-CF43D88D3B00}"/>
    <cellStyle name="Normal 9 5 9 2" xfId="5167" xr:uid="{E75C2070-04C6-4E2B-BBB1-734568CB295C}"/>
    <cellStyle name="Normal 9 6" xfId="3532" xr:uid="{1F1E59BE-6A9A-4CAB-B341-EB1E31BCA611}"/>
    <cellStyle name="Normal 9 6 10" xfId="5168" xr:uid="{00E62126-2D78-44A6-B2A8-9ABE32DB168E}"/>
    <cellStyle name="Normal 9 6 2" xfId="3533" xr:uid="{7FA4949C-85AF-45F9-A2CA-F2DA22135C05}"/>
    <cellStyle name="Normal 9 6 2 2" xfId="3534" xr:uid="{C40B286C-ADE2-46F8-968A-984CF201F9C8}"/>
    <cellStyle name="Normal 9 6 2 2 2" xfId="3535" xr:uid="{B8E470D7-BD65-43E2-AD61-B2FC1D7C516B}"/>
    <cellStyle name="Normal 9 6 2 2 2 2" xfId="3536" xr:uid="{893EBC26-2025-418F-933D-749FD48F3532}"/>
    <cellStyle name="Normal 9 6 2 2 2 2 2" xfId="5172" xr:uid="{2AFDFE6C-C44B-435B-BA14-091457D8BD26}"/>
    <cellStyle name="Normal 9 6 2 2 2 3" xfId="3537" xr:uid="{FCB5A3A3-E1A4-4770-8E6F-7E11AB91EE76}"/>
    <cellStyle name="Normal 9 6 2 2 2 3 2" xfId="5173" xr:uid="{D4E3E96C-260D-4D4C-9D80-7065F9763CD4}"/>
    <cellStyle name="Normal 9 6 2 2 2 4" xfId="3538" xr:uid="{640DB2DB-8064-44D5-BC70-B737FFA9F227}"/>
    <cellStyle name="Normal 9 6 2 2 2 4 2" xfId="5174" xr:uid="{63E7831C-D8C0-44EA-BAB2-9BB62426D08B}"/>
    <cellStyle name="Normal 9 6 2 2 2 5" xfId="5171" xr:uid="{805557FB-921F-4B24-B6E1-1FA279207206}"/>
    <cellStyle name="Normal 9 6 2 2 3" xfId="3539" xr:uid="{D189F70E-3600-4A78-99B8-62F053F55213}"/>
    <cellStyle name="Normal 9 6 2 2 3 2" xfId="3540" xr:uid="{9C9B8D7A-AA4A-40DA-8271-DFC1E6576CAD}"/>
    <cellStyle name="Normal 9 6 2 2 3 2 2" xfId="5176" xr:uid="{C3D1ADD8-DD48-4EC5-B11E-47623131CC5A}"/>
    <cellStyle name="Normal 9 6 2 2 3 3" xfId="3541" xr:uid="{D0F9AF6A-58DA-4F3A-92DD-AF24EA5769C7}"/>
    <cellStyle name="Normal 9 6 2 2 3 3 2" xfId="5177" xr:uid="{21D37567-CD84-4CC9-B45C-E308F80920AE}"/>
    <cellStyle name="Normal 9 6 2 2 3 4" xfId="3542" xr:uid="{FBEBC7B6-5497-4EFE-8E1E-C95478D5D533}"/>
    <cellStyle name="Normal 9 6 2 2 3 4 2" xfId="5178" xr:uid="{6A283ED5-7942-445D-AB2C-F75B3FA0720E}"/>
    <cellStyle name="Normal 9 6 2 2 3 5" xfId="5175" xr:uid="{6D39DDBA-4CD4-4E3B-A0B2-1F407D592818}"/>
    <cellStyle name="Normal 9 6 2 2 4" xfId="3543" xr:uid="{95631B8F-7A41-4A06-A9F7-1992DDF4864F}"/>
    <cellStyle name="Normal 9 6 2 2 4 2" xfId="5179" xr:uid="{0175698E-5DA8-43FA-8839-8A0FC0081B76}"/>
    <cellStyle name="Normal 9 6 2 2 5" xfId="3544" xr:uid="{CF6A6A6E-3CC8-46E8-B478-2D474881CB76}"/>
    <cellStyle name="Normal 9 6 2 2 5 2" xfId="5180" xr:uid="{3E701D8A-1886-41ED-88AA-C8AD57835F83}"/>
    <cellStyle name="Normal 9 6 2 2 6" xfId="3545" xr:uid="{7040A0A5-4390-4325-9855-833FDB49F138}"/>
    <cellStyle name="Normal 9 6 2 2 6 2" xfId="5181" xr:uid="{8A59AA7B-FA7B-4572-9DAB-791278D8CE4A}"/>
    <cellStyle name="Normal 9 6 2 2 7" xfId="5170" xr:uid="{332826EC-3523-460A-B662-CDE0F4239BA7}"/>
    <cellStyle name="Normal 9 6 2 3" xfId="3546" xr:uid="{CDB13537-5C50-49B2-A61E-8D86DF9942B4}"/>
    <cellStyle name="Normal 9 6 2 3 2" xfId="3547" xr:uid="{E5468119-F270-41A2-B05D-03A3BA690682}"/>
    <cellStyle name="Normal 9 6 2 3 2 2" xfId="3548" xr:uid="{6F55FEB2-0203-4796-AD2E-B9C0A6B5E4C4}"/>
    <cellStyle name="Normal 9 6 2 3 2 2 2" xfId="5184" xr:uid="{9D73C1C4-806F-4ED0-A7E7-B2156B92A416}"/>
    <cellStyle name="Normal 9 6 2 3 2 3" xfId="3549" xr:uid="{106A18E3-47F6-4E62-B9E2-9665F9BDEE7F}"/>
    <cellStyle name="Normal 9 6 2 3 2 3 2" xfId="5185" xr:uid="{FCD9D502-B880-429F-855B-C72285FA454B}"/>
    <cellStyle name="Normal 9 6 2 3 2 4" xfId="3550" xr:uid="{B4824851-985A-4CB5-851A-A24FD3D9642E}"/>
    <cellStyle name="Normal 9 6 2 3 2 4 2" xfId="5186" xr:uid="{7FACAB5B-666E-4D56-8525-27AB2BC829DF}"/>
    <cellStyle name="Normal 9 6 2 3 2 5" xfId="5183" xr:uid="{83F766C3-ACA8-4E50-A8F2-E22C976F7F05}"/>
    <cellStyle name="Normal 9 6 2 3 3" xfId="3551" xr:uid="{2494AF40-A97B-43A5-8CEA-5041CB5348BE}"/>
    <cellStyle name="Normal 9 6 2 3 3 2" xfId="5187" xr:uid="{68673E18-E287-4B58-9654-B98F2BE3BEBE}"/>
    <cellStyle name="Normal 9 6 2 3 4" xfId="3552" xr:uid="{0EDA1067-EEE2-4DF8-994D-CF6F8B50A13A}"/>
    <cellStyle name="Normal 9 6 2 3 4 2" xfId="5188" xr:uid="{12E82B38-87E5-42F2-802B-12B3EEAE0EA0}"/>
    <cellStyle name="Normal 9 6 2 3 5" xfId="3553" xr:uid="{C8C87654-9DB8-4DD1-854A-7BE5143C27B4}"/>
    <cellStyle name="Normal 9 6 2 3 5 2" xfId="5189" xr:uid="{F3BAFE79-B03B-4C67-88BF-8B314E105510}"/>
    <cellStyle name="Normal 9 6 2 3 6" xfId="5182" xr:uid="{CEF7E412-023B-4C4C-B420-9F7296AC6E06}"/>
    <cellStyle name="Normal 9 6 2 4" xfId="3554" xr:uid="{18C80536-DA7D-4643-848C-22552FBF81E1}"/>
    <cellStyle name="Normal 9 6 2 4 2" xfId="3555" xr:uid="{12321037-7FF8-488E-8EE6-8FA661DD257C}"/>
    <cellStyle name="Normal 9 6 2 4 2 2" xfId="5191" xr:uid="{84177520-53AD-4946-BD7C-BE618CB8ADEF}"/>
    <cellStyle name="Normal 9 6 2 4 3" xfId="3556" xr:uid="{EA0BDF84-0EEA-4D35-B612-2F32FF878626}"/>
    <cellStyle name="Normal 9 6 2 4 3 2" xfId="5192" xr:uid="{8B821A9D-5786-44D9-AE3A-C583F651A366}"/>
    <cellStyle name="Normal 9 6 2 4 4" xfId="3557" xr:uid="{8FD95482-F1C6-495A-B0E9-FCDB05B65D63}"/>
    <cellStyle name="Normal 9 6 2 4 4 2" xfId="5193" xr:uid="{C03941EC-0C60-47E0-8496-79D782497A44}"/>
    <cellStyle name="Normal 9 6 2 4 5" xfId="5190" xr:uid="{0A1E149E-5AC9-425C-BA3B-F30072396228}"/>
    <cellStyle name="Normal 9 6 2 5" xfId="3558" xr:uid="{42A94B23-0D9A-46E3-B1E8-97FA6444CE3E}"/>
    <cellStyle name="Normal 9 6 2 5 2" xfId="3559" xr:uid="{BA8DE556-A8FB-4F10-B320-A244B35B5293}"/>
    <cellStyle name="Normal 9 6 2 5 2 2" xfId="5195" xr:uid="{2DC7D54E-72AA-4060-B238-E6CFF3563943}"/>
    <cellStyle name="Normal 9 6 2 5 3" xfId="3560" xr:uid="{19C0D2AB-E8A9-4900-8ECE-917F633D9B8C}"/>
    <cellStyle name="Normal 9 6 2 5 3 2" xfId="5196" xr:uid="{CDDE4442-A73D-4DB8-9DAD-B3E9D72C5FED}"/>
    <cellStyle name="Normal 9 6 2 5 4" xfId="3561" xr:uid="{B7670717-E73D-4C37-AD93-8CD5C8E9EE71}"/>
    <cellStyle name="Normal 9 6 2 5 4 2" xfId="5197" xr:uid="{C369637C-DC32-44F9-A88E-82531D9DDF7E}"/>
    <cellStyle name="Normal 9 6 2 5 5" xfId="5194" xr:uid="{69970D26-043D-48CE-B33D-5A74D5CE88ED}"/>
    <cellStyle name="Normal 9 6 2 6" xfId="3562" xr:uid="{505104D8-D9D3-4CEA-AC3F-76C84B1E7CA7}"/>
    <cellStyle name="Normal 9 6 2 6 2" xfId="5198" xr:uid="{851557C0-E226-46D1-8E9E-FE96C30B55BF}"/>
    <cellStyle name="Normal 9 6 2 7" xfId="3563" xr:uid="{10392D78-460E-4816-BBE3-A1463F1492A1}"/>
    <cellStyle name="Normal 9 6 2 7 2" xfId="5199" xr:uid="{A2D60983-06F2-40D4-8C20-0DA27824D13B}"/>
    <cellStyle name="Normal 9 6 2 8" xfId="3564" xr:uid="{65053F55-E00A-47B4-8B61-0D94B1BE7E4A}"/>
    <cellStyle name="Normal 9 6 2 8 2" xfId="5200" xr:uid="{AC23E4D6-BE43-43BD-B19F-2C86394F15D4}"/>
    <cellStyle name="Normal 9 6 2 9" xfId="5169" xr:uid="{647C396E-D1C9-4719-8310-BFF4C79FF927}"/>
    <cellStyle name="Normal 9 6 3" xfId="3565" xr:uid="{C52ACA4A-2DE5-41AB-BCD0-9657D540B342}"/>
    <cellStyle name="Normal 9 6 3 2" xfId="3566" xr:uid="{1D26FA37-5241-4357-A51F-77CFC2F8897E}"/>
    <cellStyle name="Normal 9 6 3 2 2" xfId="3567" xr:uid="{2603DEC3-C4D0-4418-BCB3-5C903B622AE1}"/>
    <cellStyle name="Normal 9 6 3 2 2 2" xfId="5203" xr:uid="{EAB10E13-405D-42B0-BE0B-B26DB85F99A5}"/>
    <cellStyle name="Normal 9 6 3 2 3" xfId="3568" xr:uid="{4477F200-2642-4C0F-9A9A-720542234C17}"/>
    <cellStyle name="Normal 9 6 3 2 3 2" xfId="5204" xr:uid="{18308F95-A2B6-432A-B812-69250D7F125C}"/>
    <cellStyle name="Normal 9 6 3 2 4" xfId="3569" xr:uid="{B52AF99F-BFED-497A-AFBE-A306A81D72AD}"/>
    <cellStyle name="Normal 9 6 3 2 4 2" xfId="5205" xr:uid="{DD242201-E2BE-4603-94DE-F4291AEAEF52}"/>
    <cellStyle name="Normal 9 6 3 2 5" xfId="5202" xr:uid="{C52B15DB-0620-4C94-B17E-BC6BC04C98FA}"/>
    <cellStyle name="Normal 9 6 3 3" xfId="3570" xr:uid="{E513E684-3601-49C5-B21B-68C67BA84758}"/>
    <cellStyle name="Normal 9 6 3 3 2" xfId="3571" xr:uid="{2853473A-43AB-4323-BF7B-748C5DFB5DB2}"/>
    <cellStyle name="Normal 9 6 3 3 2 2" xfId="5207" xr:uid="{0E08AC4C-66A4-4D62-B405-492F459775D7}"/>
    <cellStyle name="Normal 9 6 3 3 3" xfId="3572" xr:uid="{9AA42A0A-9135-43FC-A794-706AADD80BC2}"/>
    <cellStyle name="Normal 9 6 3 3 3 2" xfId="5208" xr:uid="{025778FC-C5A7-4BF1-BB0C-C6A32DB2E027}"/>
    <cellStyle name="Normal 9 6 3 3 4" xfId="3573" xr:uid="{7A4F2DD5-BA12-4BE2-85A0-E07B718B4E30}"/>
    <cellStyle name="Normal 9 6 3 3 4 2" xfId="5209" xr:uid="{2346DD53-D077-489D-9F01-27741D55F786}"/>
    <cellStyle name="Normal 9 6 3 3 5" xfId="5206" xr:uid="{39054E03-86F4-4F09-B3D1-5AF25719092E}"/>
    <cellStyle name="Normal 9 6 3 4" xfId="3574" xr:uid="{50CB4882-2E32-4839-AC47-F46BE761F905}"/>
    <cellStyle name="Normal 9 6 3 4 2" xfId="5210" xr:uid="{E580577B-1159-4E69-BD9A-6343A87E0356}"/>
    <cellStyle name="Normal 9 6 3 5" xfId="3575" xr:uid="{1F213B00-F162-4461-8ECE-F2FC6FA4906B}"/>
    <cellStyle name="Normal 9 6 3 5 2" xfId="5211" xr:uid="{729EC9BA-C6E6-4339-9E08-ED606709C88C}"/>
    <cellStyle name="Normal 9 6 3 6" xfId="3576" xr:uid="{296A725F-47B9-4D19-9DFD-B0951A2BE15F}"/>
    <cellStyle name="Normal 9 6 3 6 2" xfId="5212" xr:uid="{32B839BE-7574-4391-9C30-20937544BAA3}"/>
    <cellStyle name="Normal 9 6 3 7" xfId="5201" xr:uid="{605102AB-26BB-4A73-9A27-233A4BED41D1}"/>
    <cellStyle name="Normal 9 6 4" xfId="3577" xr:uid="{0A1E5641-AF4D-4199-8CE5-774A00EC648F}"/>
    <cellStyle name="Normal 9 6 4 2" xfId="3578" xr:uid="{BF972FA2-4C2A-45C3-8E38-81AE724B39E6}"/>
    <cellStyle name="Normal 9 6 4 2 2" xfId="3579" xr:uid="{C1C7F542-BEB7-4033-94D6-A2BF299DB1A6}"/>
    <cellStyle name="Normal 9 6 4 2 2 2" xfId="5215" xr:uid="{5E940F63-802C-426F-986D-CDB74A490123}"/>
    <cellStyle name="Normal 9 6 4 2 3" xfId="3580" xr:uid="{5D2A2049-7E25-446C-817C-742B57AAFBCC}"/>
    <cellStyle name="Normal 9 6 4 2 3 2" xfId="5216" xr:uid="{B7AA8216-737C-4764-8B28-A2C706CFFB2E}"/>
    <cellStyle name="Normal 9 6 4 2 4" xfId="3581" xr:uid="{44BFE35A-8390-49AE-B900-CA8DC0941279}"/>
    <cellStyle name="Normal 9 6 4 2 4 2" xfId="5217" xr:uid="{308A5A70-BFF0-4C52-8D8C-A7D3E6B13D5B}"/>
    <cellStyle name="Normal 9 6 4 2 5" xfId="5214" xr:uid="{2428172A-524A-4E71-8DB2-EEF41F3ECE1B}"/>
    <cellStyle name="Normal 9 6 4 3" xfId="3582" xr:uid="{70E143F3-1377-435A-A34A-163C581C3168}"/>
    <cellStyle name="Normal 9 6 4 3 2" xfId="5218" xr:uid="{FC173CAF-5C26-4F29-A1F8-925BDD1BE9AC}"/>
    <cellStyle name="Normal 9 6 4 4" xfId="3583" xr:uid="{BFB48976-AD2B-431C-AC0A-143BC34BB868}"/>
    <cellStyle name="Normal 9 6 4 4 2" xfId="5219" xr:uid="{61088729-6040-4E26-A99E-A330F00F03B6}"/>
    <cellStyle name="Normal 9 6 4 5" xfId="3584" xr:uid="{19F393AC-0307-4C21-92B1-2622F11996B8}"/>
    <cellStyle name="Normal 9 6 4 5 2" xfId="5220" xr:uid="{CCC42DB9-0BE4-48E8-A9A2-6B06545CF18B}"/>
    <cellStyle name="Normal 9 6 4 6" xfId="5213" xr:uid="{07838D67-C2BD-49E6-995C-F0CA4D96B64D}"/>
    <cellStyle name="Normal 9 6 5" xfId="3585" xr:uid="{7C2676BA-45A3-449F-974C-2948114A38B1}"/>
    <cellStyle name="Normal 9 6 5 2" xfId="3586" xr:uid="{98CFCA4A-27DD-417C-AD72-634EB2864228}"/>
    <cellStyle name="Normal 9 6 5 2 2" xfId="5222" xr:uid="{726A9EC7-4011-46AD-9BEA-EF725A6FEA04}"/>
    <cellStyle name="Normal 9 6 5 3" xfId="3587" xr:uid="{2B6FC9AD-D25F-441D-93DE-30BD3BA75108}"/>
    <cellStyle name="Normal 9 6 5 3 2" xfId="5223" xr:uid="{BEB6DA52-BCDC-4314-84B3-EF27339BD867}"/>
    <cellStyle name="Normal 9 6 5 4" xfId="3588" xr:uid="{9993C4F2-4A8D-4274-84A2-5E62A85727FF}"/>
    <cellStyle name="Normal 9 6 5 4 2" xfId="5224" xr:uid="{23FB3B67-C37F-41EB-9207-E507B2AD0D23}"/>
    <cellStyle name="Normal 9 6 5 5" xfId="5221" xr:uid="{0DE824E1-4BF4-4D2B-BABA-C232438EE916}"/>
    <cellStyle name="Normal 9 6 6" xfId="3589" xr:uid="{633870DE-A8E4-4148-8644-F84872C04C98}"/>
    <cellStyle name="Normal 9 6 6 2" xfId="3590" xr:uid="{78C7515A-DD84-4E8F-8957-1DBCE9417E1C}"/>
    <cellStyle name="Normal 9 6 6 2 2" xfId="5226" xr:uid="{F5F88FF5-ACB3-43B9-8956-0EF09D870082}"/>
    <cellStyle name="Normal 9 6 6 3" xfId="3591" xr:uid="{48654166-D3CF-4D45-BE07-336327346F3A}"/>
    <cellStyle name="Normal 9 6 6 3 2" xfId="5227" xr:uid="{59DBE11A-9B89-40D8-A825-EDD360E55FE1}"/>
    <cellStyle name="Normal 9 6 6 4" xfId="3592" xr:uid="{5ACB232A-CF27-464B-8216-8ED236FF50A3}"/>
    <cellStyle name="Normal 9 6 6 4 2" xfId="5228" xr:uid="{E00FA0D3-9634-46ED-8EDF-F18494FFD5F4}"/>
    <cellStyle name="Normal 9 6 6 5" xfId="5225" xr:uid="{CBDA9818-B3B7-4194-A76E-DD40CCEF3ED0}"/>
    <cellStyle name="Normal 9 6 7" xfId="3593" xr:uid="{A2AAFB28-E2B9-4D12-B8B7-585C2CA6ED11}"/>
    <cellStyle name="Normal 9 6 7 2" xfId="5229" xr:uid="{3DB7A011-2D72-4849-A867-A7AF8C8A88C6}"/>
    <cellStyle name="Normal 9 6 8" xfId="3594" xr:uid="{9D998131-5C66-41EB-B7A6-0539CBAC4D3B}"/>
    <cellStyle name="Normal 9 6 8 2" xfId="5230" xr:uid="{5BE27E20-898B-4E76-AD90-A7984F3A3787}"/>
    <cellStyle name="Normal 9 6 9" xfId="3595" xr:uid="{3AA0FB01-3449-48B1-9C7C-F99D0C99F7CB}"/>
    <cellStyle name="Normal 9 6 9 2" xfId="5231" xr:uid="{A1BA8602-76F5-4B1D-AEEC-512A30809DA1}"/>
    <cellStyle name="Normal 9 7" xfId="3596" xr:uid="{51D4E032-E00F-43FE-AD47-14AB1F8B57CC}"/>
    <cellStyle name="Normal 9 7 2" xfId="3597" xr:uid="{EB880154-9ACE-4EEE-880D-CE5D12668B8E}"/>
    <cellStyle name="Normal 9 7 2 2" xfId="3598" xr:uid="{89EB9CF2-EEF0-4A72-9D42-379D9BEA2F15}"/>
    <cellStyle name="Normal 9 7 2 2 2" xfId="3599" xr:uid="{D38D260F-8B60-4E1F-AC37-45551CD046FC}"/>
    <cellStyle name="Normal 9 7 2 2 2 2" xfId="4274" xr:uid="{01BDDDF1-CD30-4ECD-97B2-0F37E7111E2E}"/>
    <cellStyle name="Normal 9 7 2 2 2 2 2" xfId="5236" xr:uid="{4FC60DF3-886F-4878-81C1-AD588BD87E70}"/>
    <cellStyle name="Normal 9 7 2 2 2 3" xfId="5235" xr:uid="{BE71C21C-6A51-4243-8B81-6769CE9CC089}"/>
    <cellStyle name="Normal 9 7 2 2 3" xfId="3600" xr:uid="{E523F5F4-0BB7-41DE-A801-7EE5ED5C5CF6}"/>
    <cellStyle name="Normal 9 7 2 2 3 2" xfId="5237" xr:uid="{43BDBBDE-1E16-463F-996B-995D238FE0FC}"/>
    <cellStyle name="Normal 9 7 2 2 4" xfId="3601" xr:uid="{EE2299B7-E231-4A20-AE7C-2CAEE64A94AF}"/>
    <cellStyle name="Normal 9 7 2 2 4 2" xfId="5238" xr:uid="{1703AA34-FA36-42EC-A362-CCC5579EE5C6}"/>
    <cellStyle name="Normal 9 7 2 2 5" xfId="5234" xr:uid="{5F7E6178-06EF-4A50-BD4C-77F9C136B378}"/>
    <cellStyle name="Normal 9 7 2 3" xfId="3602" xr:uid="{FBB6456F-F4E9-4DDF-8C19-85944CBE446A}"/>
    <cellStyle name="Normal 9 7 2 3 2" xfId="3603" xr:uid="{C9028CD9-5B35-420F-A913-715CD4BB9538}"/>
    <cellStyle name="Normal 9 7 2 3 2 2" xfId="5240" xr:uid="{80956251-C790-41E7-B648-BE83D39B9172}"/>
    <cellStyle name="Normal 9 7 2 3 3" xfId="3604" xr:uid="{DE62FA31-6DAB-4F4B-9AB1-624EB3C9B3FB}"/>
    <cellStyle name="Normal 9 7 2 3 3 2" xfId="5241" xr:uid="{6366BE4A-5BD2-419D-B30B-2703C2E50F30}"/>
    <cellStyle name="Normal 9 7 2 3 4" xfId="3605" xr:uid="{82DC2326-78F2-4A16-8313-9940578012F4}"/>
    <cellStyle name="Normal 9 7 2 3 4 2" xfId="5242" xr:uid="{6FA93526-06FC-4A96-96BB-537C07FF536B}"/>
    <cellStyle name="Normal 9 7 2 3 5" xfId="5239" xr:uid="{CF4E8650-DAB5-4354-A984-A99B2F79C0A0}"/>
    <cellStyle name="Normal 9 7 2 4" xfId="3606" xr:uid="{EFB3FDA6-D5A1-44AB-9B30-C260780A3EC8}"/>
    <cellStyle name="Normal 9 7 2 4 2" xfId="5243" xr:uid="{159C020C-D8EB-4720-886B-11B05D37B8A3}"/>
    <cellStyle name="Normal 9 7 2 5" xfId="3607" xr:uid="{14BC2B70-47E1-45BC-B1F4-3D99581275C3}"/>
    <cellStyle name="Normal 9 7 2 5 2" xfId="5244" xr:uid="{5695FE92-02BA-4E73-A9E9-B811F7AC133B}"/>
    <cellStyle name="Normal 9 7 2 6" xfId="3608" xr:uid="{B90A9473-AAD3-40E0-A336-387AE2F5B5E5}"/>
    <cellStyle name="Normal 9 7 2 6 2" xfId="5245" xr:uid="{A4EB2050-3CB8-49B2-98A8-61D04DC6C58F}"/>
    <cellStyle name="Normal 9 7 2 7" xfId="5233" xr:uid="{9F4A2DF4-7E70-468A-8813-62C457A561E8}"/>
    <cellStyle name="Normal 9 7 3" xfId="3609" xr:uid="{35F63FBC-FDA5-455B-9071-8670D8272202}"/>
    <cellStyle name="Normal 9 7 3 2" xfId="3610" xr:uid="{180852D5-1B62-4582-A436-5D41E8F4AB17}"/>
    <cellStyle name="Normal 9 7 3 2 2" xfId="3611" xr:uid="{85143B39-3DDF-444A-B334-3DF1D2462D23}"/>
    <cellStyle name="Normal 9 7 3 2 2 2" xfId="5248" xr:uid="{5B3370E8-91DB-4DD7-97F1-DA9301859E11}"/>
    <cellStyle name="Normal 9 7 3 2 3" xfId="3612" xr:uid="{615E0DD2-EDC1-4C03-B8EE-5ACEF9E53765}"/>
    <cellStyle name="Normal 9 7 3 2 3 2" xfId="5249" xr:uid="{3AD3014D-C644-4F7C-BA6C-E6852C6F4A79}"/>
    <cellStyle name="Normal 9 7 3 2 4" xfId="3613" xr:uid="{E644ECB7-4DB6-434A-B6C9-A64D5A391EA4}"/>
    <cellStyle name="Normal 9 7 3 2 4 2" xfId="5250" xr:uid="{8106E7E4-0290-4F08-B7AC-9B7C54C67FCF}"/>
    <cellStyle name="Normal 9 7 3 2 5" xfId="5247" xr:uid="{67B9C433-82B0-43B0-A27D-1A3EBFCC62E0}"/>
    <cellStyle name="Normal 9 7 3 3" xfId="3614" xr:uid="{83651EF9-7135-43A5-B7CF-2363B0499A2B}"/>
    <cellStyle name="Normal 9 7 3 3 2" xfId="5251" xr:uid="{7C8BF218-83C3-4FB6-AB0D-2FC4BB3D5416}"/>
    <cellStyle name="Normal 9 7 3 4" xfId="3615" xr:uid="{DAD4E561-0E1F-4904-AC78-1FFD57DA72C8}"/>
    <cellStyle name="Normal 9 7 3 4 2" xfId="5252" xr:uid="{179EEE4F-C94E-4D62-99C5-4B488A7132C3}"/>
    <cellStyle name="Normal 9 7 3 5" xfId="3616" xr:uid="{1CF44550-CC25-4C67-B8C1-F9D7B0358401}"/>
    <cellStyle name="Normal 9 7 3 5 2" xfId="5253" xr:uid="{F60C4484-0A80-4E2C-B617-48A386C4584A}"/>
    <cellStyle name="Normal 9 7 3 6" xfId="5246" xr:uid="{DE0F4963-91C1-4E96-894E-BB5C4516D553}"/>
    <cellStyle name="Normal 9 7 4" xfId="3617" xr:uid="{7135E053-8708-4BFC-A147-69242BC60640}"/>
    <cellStyle name="Normal 9 7 4 2" xfId="3618" xr:uid="{BE323044-F84D-41E1-8F16-66137186D07C}"/>
    <cellStyle name="Normal 9 7 4 2 2" xfId="5255" xr:uid="{4705DEE7-A0C4-4109-9104-A994ABB40EA0}"/>
    <cellStyle name="Normal 9 7 4 3" xfId="3619" xr:uid="{66B96B1A-9E47-4055-9CE2-870FC504FD82}"/>
    <cellStyle name="Normal 9 7 4 3 2" xfId="5256" xr:uid="{2AFAC372-4C97-4134-85F6-DC358794C6A7}"/>
    <cellStyle name="Normal 9 7 4 4" xfId="3620" xr:uid="{13FA78C8-3A82-4A8C-AF6D-FD9322370834}"/>
    <cellStyle name="Normal 9 7 4 4 2" xfId="5257" xr:uid="{945A2082-FF69-4AEC-820E-530E9E119768}"/>
    <cellStyle name="Normal 9 7 4 5" xfId="5254" xr:uid="{55A63CB3-57B5-4B62-9470-D6160FCD9049}"/>
    <cellStyle name="Normal 9 7 5" xfId="3621" xr:uid="{5CC84B50-10E2-4E6D-BB7F-B658751757DF}"/>
    <cellStyle name="Normal 9 7 5 2" xfId="3622" xr:uid="{FB4ABA00-0DC6-4873-A751-811B55BEC4E3}"/>
    <cellStyle name="Normal 9 7 5 2 2" xfId="5259" xr:uid="{9D60C929-EBA3-49CA-BC9B-079AA1F85F83}"/>
    <cellStyle name="Normal 9 7 5 3" xfId="3623" xr:uid="{2CD3BEB5-2152-4B4E-ABD5-B7DF1A0B8425}"/>
    <cellStyle name="Normal 9 7 5 3 2" xfId="5260" xr:uid="{9CB496B9-AFFE-4AE8-AFBC-C965BE025DD2}"/>
    <cellStyle name="Normal 9 7 5 4" xfId="3624" xr:uid="{4CA907A6-8A23-4B7C-A21E-7330A58E39D1}"/>
    <cellStyle name="Normal 9 7 5 4 2" xfId="5261" xr:uid="{C3C3AF73-008A-4C87-A098-2C17271C3FA9}"/>
    <cellStyle name="Normal 9 7 5 5" xfId="5258" xr:uid="{A693924F-8940-46A6-8BE6-959031723C87}"/>
    <cellStyle name="Normal 9 7 6" xfId="3625" xr:uid="{1F1BD5AC-DEC4-4D6E-9C88-90869123C115}"/>
    <cellStyle name="Normal 9 7 6 2" xfId="5262" xr:uid="{93B29840-E05A-4FB5-AE98-9D968D745D1B}"/>
    <cellStyle name="Normal 9 7 7" xfId="3626" xr:uid="{7D572AEE-4294-4E79-A580-CB1B3474F74D}"/>
    <cellStyle name="Normal 9 7 7 2" xfId="5263" xr:uid="{0FA62F7F-635A-453F-B76A-DDA021007D45}"/>
    <cellStyle name="Normal 9 7 8" xfId="3627" xr:uid="{F64BFFE4-96A9-4468-8950-F2B777426742}"/>
    <cellStyle name="Normal 9 7 8 2" xfId="5264" xr:uid="{CB06BC7F-ADBD-4F70-B890-28211C8EDCE9}"/>
    <cellStyle name="Normal 9 7 9" xfId="5232" xr:uid="{ADD59F3A-D1EF-4ED8-A930-A2E8EF972149}"/>
    <cellStyle name="Normal 9 8" xfId="3628" xr:uid="{CBA573C1-C93C-4252-93CE-BA95F738605C}"/>
    <cellStyle name="Normal 9 8 2" xfId="3629" xr:uid="{DFE6D5A9-DA84-46D9-9203-D3D115B0E7F6}"/>
    <cellStyle name="Normal 9 8 2 2" xfId="3630" xr:uid="{C9AA14F4-608E-4F23-8849-51D3077B8447}"/>
    <cellStyle name="Normal 9 8 2 2 2" xfId="3631" xr:uid="{77FD3705-9E1F-4FF2-BC1D-C604423CEFB6}"/>
    <cellStyle name="Normal 9 8 2 2 2 2" xfId="5268" xr:uid="{904D1C5F-287B-4C4D-AB14-3EB6D6460543}"/>
    <cellStyle name="Normal 9 8 2 2 3" xfId="3632" xr:uid="{BDC0733C-0FA8-4A1A-8184-32E5D1580794}"/>
    <cellStyle name="Normal 9 8 2 2 3 2" xfId="5269" xr:uid="{00641BB9-B00E-4A87-9562-20F7DC4E0096}"/>
    <cellStyle name="Normal 9 8 2 2 4" xfId="3633" xr:uid="{7B0DAFED-050D-467C-B290-BDDD35C8CFCD}"/>
    <cellStyle name="Normal 9 8 2 2 4 2" xfId="5270" xr:uid="{34ED0F77-8706-4673-8D2B-BDFC3C2AB450}"/>
    <cellStyle name="Normal 9 8 2 2 5" xfId="5267" xr:uid="{4945B36C-1453-4661-BAED-55A674F2C956}"/>
    <cellStyle name="Normal 9 8 2 3" xfId="3634" xr:uid="{E6E8760E-6538-49E3-9D2D-B1E95DA991DE}"/>
    <cellStyle name="Normal 9 8 2 3 2" xfId="5271" xr:uid="{230DE6A8-E1CE-444F-8F68-6DEFBE521B2F}"/>
    <cellStyle name="Normal 9 8 2 4" xfId="3635" xr:uid="{0D5E4741-ADB6-40F0-83A0-1FA772DFE693}"/>
    <cellStyle name="Normal 9 8 2 4 2" xfId="5272" xr:uid="{9D1DCD29-5BA0-4207-81CC-6D5D8BAFF8DC}"/>
    <cellStyle name="Normal 9 8 2 5" xfId="3636" xr:uid="{AC5E695D-4DFE-4C32-A9EA-AB759C0EBCC2}"/>
    <cellStyle name="Normal 9 8 2 5 2" xfId="5273" xr:uid="{586A3969-B841-4E82-97B3-B5D828049ECF}"/>
    <cellStyle name="Normal 9 8 2 6" xfId="5266" xr:uid="{35C8E941-BA06-4374-8ECF-41EBC1325A98}"/>
    <cellStyle name="Normal 9 8 3" xfId="3637" xr:uid="{3C25BDBE-5AD2-43B7-8ADE-B6FE23BA54A1}"/>
    <cellStyle name="Normal 9 8 3 2" xfId="3638" xr:uid="{3AF9AF83-7330-4101-8779-49DB6FF2DC70}"/>
    <cellStyle name="Normal 9 8 3 2 2" xfId="5275" xr:uid="{3198D503-594C-4EA9-BC98-CE1D80EB457A}"/>
    <cellStyle name="Normal 9 8 3 3" xfId="3639" xr:uid="{01D9079A-FABB-4D2B-93DD-328EF59A1C3E}"/>
    <cellStyle name="Normal 9 8 3 3 2" xfId="5276" xr:uid="{76B59833-FE51-4743-94B4-034285607501}"/>
    <cellStyle name="Normal 9 8 3 4" xfId="3640" xr:uid="{1C57765F-818A-426E-8D8E-683AF43A4452}"/>
    <cellStyle name="Normal 9 8 3 4 2" xfId="5277" xr:uid="{E6263656-270B-4622-BFBD-0ED452F9DFDE}"/>
    <cellStyle name="Normal 9 8 3 5" xfId="5274" xr:uid="{A2FD4100-4DBA-4FAF-AFA3-B6CF36CE6E97}"/>
    <cellStyle name="Normal 9 8 4" xfId="3641" xr:uid="{AB3D801F-47C7-4741-8F15-A39E9518233D}"/>
    <cellStyle name="Normal 9 8 4 2" xfId="3642" xr:uid="{64409F91-70C0-4168-BB3F-83AF81854285}"/>
    <cellStyle name="Normal 9 8 4 2 2" xfId="5279" xr:uid="{CCF31912-2346-4FC5-B4E4-83850CB8B61D}"/>
    <cellStyle name="Normal 9 8 4 3" xfId="3643" xr:uid="{C37A1573-A154-453A-9E21-D06053ABF801}"/>
    <cellStyle name="Normal 9 8 4 3 2" xfId="5280" xr:uid="{52C313EA-4D64-4DCE-8D6A-B9297BB9CB48}"/>
    <cellStyle name="Normal 9 8 4 4" xfId="3644" xr:uid="{FA076674-52E1-41F6-B576-CA5D41AA91D2}"/>
    <cellStyle name="Normal 9 8 4 4 2" xfId="5281" xr:uid="{7C5CD961-82CE-4FD4-B7BC-CDADF59114DD}"/>
    <cellStyle name="Normal 9 8 4 5" xfId="5278" xr:uid="{FFB370CF-8AFE-4EF8-A7D9-8B05F14FD78E}"/>
    <cellStyle name="Normal 9 8 5" xfId="3645" xr:uid="{94C929F4-C84C-47B3-989C-584A2D0F8351}"/>
    <cellStyle name="Normal 9 8 5 2" xfId="5282" xr:uid="{9AD8FE14-72BC-482E-92CF-B3CC60D1DC95}"/>
    <cellStyle name="Normal 9 8 6" xfId="3646" xr:uid="{9C097D89-97ED-4114-A868-8AE1B21B2755}"/>
    <cellStyle name="Normal 9 8 6 2" xfId="5283" xr:uid="{4E6DC0B7-7A81-4B9B-857A-33DEBF2557A3}"/>
    <cellStyle name="Normal 9 8 7" xfId="3647" xr:uid="{941D2420-7F39-48F9-99F3-568804F8C177}"/>
    <cellStyle name="Normal 9 8 7 2" xfId="5284" xr:uid="{24818DDF-F690-40C1-AD8D-EC780DB3A6AB}"/>
    <cellStyle name="Normal 9 8 8" xfId="5265" xr:uid="{32F77AE4-7941-4689-82F8-28BC13557C7A}"/>
    <cellStyle name="Normal 9 9" xfId="3648" xr:uid="{CFF5A5BB-77F8-42C7-A555-313371CEE723}"/>
    <cellStyle name="Normal 9 9 2" xfId="3649" xr:uid="{36718520-F22C-4788-8FBA-E1B934F86556}"/>
    <cellStyle name="Normal 9 9 2 2" xfId="3650" xr:uid="{7F9B316C-9E38-4B1E-93A0-8848DB48A23C}"/>
    <cellStyle name="Normal 9 9 2 2 2" xfId="5287" xr:uid="{B008ABF5-4CB8-41D2-8538-CBCCB82D9933}"/>
    <cellStyle name="Normal 9 9 2 3" xfId="3651" xr:uid="{3ABD8177-DAEF-4DE4-AD7D-A16D5E3FD067}"/>
    <cellStyle name="Normal 9 9 2 3 2" xfId="5288" xr:uid="{28ADACEB-F1D7-4B97-8E57-E62DB2D5207B}"/>
    <cellStyle name="Normal 9 9 2 4" xfId="3652" xr:uid="{074C6F5C-3648-421D-9C59-0CF359DD88BB}"/>
    <cellStyle name="Normal 9 9 2 4 2" xfId="5289" xr:uid="{ED342188-F281-4D89-B2EB-70CA3759CA99}"/>
    <cellStyle name="Normal 9 9 2 5" xfId="5286" xr:uid="{B0210173-778D-4A78-85EF-87085D38F51B}"/>
    <cellStyle name="Normal 9 9 3" xfId="3653" xr:uid="{514B4F13-5FBB-4B44-878B-896E6A3AA4B5}"/>
    <cellStyle name="Normal 9 9 3 2" xfId="3654" xr:uid="{E45DFE1E-9501-4A02-AD54-1900013FB302}"/>
    <cellStyle name="Normal 9 9 3 2 2" xfId="5291" xr:uid="{261B9429-307A-4A0F-B84D-74C903B3B40A}"/>
    <cellStyle name="Normal 9 9 3 3" xfId="3655" xr:uid="{3D88B276-57A0-47DF-A05B-97B4B5BB47C5}"/>
    <cellStyle name="Normal 9 9 3 3 2" xfId="5292" xr:uid="{8548F827-0B77-4620-812B-ED4A0780CCCE}"/>
    <cellStyle name="Normal 9 9 3 4" xfId="3656" xr:uid="{CF350EAF-AC87-49A1-A9C1-EEE7620CF10E}"/>
    <cellStyle name="Normal 9 9 3 4 2" xfId="5293" xr:uid="{58B4E94A-C328-4A27-8569-DFA62C79DF90}"/>
    <cellStyle name="Normal 9 9 3 5" xfId="5290" xr:uid="{180D430C-4696-4591-87B4-4A6F5FA3AA48}"/>
    <cellStyle name="Normal 9 9 4" xfId="3657" xr:uid="{3C46AD9C-D5CD-48F6-BE39-4A25837B69EB}"/>
    <cellStyle name="Normal 9 9 4 2" xfId="5294" xr:uid="{9B17854A-C13D-4BF0-8292-671E463BFA2D}"/>
    <cellStyle name="Normal 9 9 5" xfId="3658" xr:uid="{7E294A19-A274-4C34-A392-9E24252F5C9E}"/>
    <cellStyle name="Normal 9 9 5 2" xfId="5295" xr:uid="{D007DD44-C53F-4FAE-A1A0-47411A76AE01}"/>
    <cellStyle name="Normal 9 9 6" xfId="3659" xr:uid="{980B9695-5E53-4CD2-BCB9-38220073F154}"/>
    <cellStyle name="Normal 9 9 6 2" xfId="5296" xr:uid="{E757DB61-54B3-4BF4-81E9-32E12F695E66}"/>
    <cellStyle name="Normal 9 9 7" xfId="5285" xr:uid="{0A4CE3C9-FBC1-4C27-B477-014667390032}"/>
    <cellStyle name="Percent 2" xfId="92" xr:uid="{52050539-C602-4E64-8024-EA23970EB365}"/>
    <cellStyle name="Percent 2 2" xfId="5297" xr:uid="{8DE2F483-88C6-40DB-AA09-6865072786C5}"/>
    <cellStyle name="Гиперссылка 2" xfId="4" xr:uid="{49BAA0F8-B3D3-41B5-87DD-435502328B29}"/>
    <cellStyle name="Гиперссылка 2 2" xfId="5298" xr:uid="{FB3F03FC-FB83-41C2-A536-F0F30F6779EC}"/>
    <cellStyle name="Обычный 2" xfId="1" xr:uid="{A3CD5D5E-4502-4158-8112-08CDD679ACF5}"/>
    <cellStyle name="Обычный 2 2" xfId="5" xr:uid="{D19F253E-EE9B-4476-9D91-2EE3A6D7A3DC}"/>
    <cellStyle name="Обычный 2 2 2" xfId="5300" xr:uid="{6524F132-BFE0-4183-B9A4-E5BB972EA028}"/>
    <cellStyle name="Обычный 2 3" xfId="5299" xr:uid="{38DE0D40-9354-45B0-90EB-F9DDAD78D4B3}"/>
    <cellStyle name="常规_Sheet1_1" xfId="4382" xr:uid="{092AED8A-DD40-4E7A-B7B2-5A0799E432D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2"/>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32">
        <v>51252</v>
      </c>
      <c r="K10" s="115"/>
    </row>
    <row r="11" spans="1:11">
      <c r="A11" s="114"/>
      <c r="B11" s="114" t="s">
        <v>709</v>
      </c>
      <c r="C11" s="120"/>
      <c r="D11" s="120"/>
      <c r="E11" s="120"/>
      <c r="F11" s="115"/>
      <c r="G11" s="116"/>
      <c r="H11" s="116" t="s">
        <v>709</v>
      </c>
      <c r="I11" s="120"/>
      <c r="J11" s="133"/>
      <c r="K11" s="115"/>
    </row>
    <row r="12" spans="1:11">
      <c r="A12" s="114"/>
      <c r="B12" s="114" t="s">
        <v>710</v>
      </c>
      <c r="C12" s="120"/>
      <c r="D12" s="120"/>
      <c r="E12" s="120"/>
      <c r="F12" s="115"/>
      <c r="G12" s="116"/>
      <c r="H12" s="116" t="s">
        <v>710</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t="s">
        <v>712</v>
      </c>
      <c r="C14" s="120"/>
      <c r="D14" s="120"/>
      <c r="E14" s="120"/>
      <c r="F14" s="115"/>
      <c r="G14" s="116"/>
      <c r="H14" s="116" t="s">
        <v>712</v>
      </c>
      <c r="I14" s="120"/>
      <c r="J14" s="134">
        <v>45169</v>
      </c>
      <c r="K14" s="115"/>
    </row>
    <row r="15" spans="1:11" ht="15" customHeight="1">
      <c r="A15" s="114"/>
      <c r="B15" s="6" t="s">
        <v>6</v>
      </c>
      <c r="C15" s="7"/>
      <c r="D15" s="7"/>
      <c r="E15" s="7"/>
      <c r="F15" s="8"/>
      <c r="G15" s="116"/>
      <c r="H15" s="9" t="s">
        <v>6</v>
      </c>
      <c r="I15" s="120"/>
      <c r="J15" s="135"/>
      <c r="K15" s="115"/>
    </row>
    <row r="16" spans="1:11" ht="15" customHeight="1">
      <c r="A16" s="114"/>
      <c r="B16" s="120"/>
      <c r="C16" s="120"/>
      <c r="D16" s="120"/>
      <c r="E16" s="120"/>
      <c r="F16" s="120"/>
      <c r="G16" s="120"/>
      <c r="H16" s="120"/>
      <c r="I16" s="123" t="s">
        <v>142</v>
      </c>
      <c r="J16" s="129">
        <v>39814</v>
      </c>
      <c r="K16" s="115"/>
    </row>
    <row r="17" spans="1:11">
      <c r="A17" s="114"/>
      <c r="B17" s="120" t="s">
        <v>713</v>
      </c>
      <c r="C17" s="120"/>
      <c r="D17" s="120"/>
      <c r="E17" s="120"/>
      <c r="F17" s="120"/>
      <c r="G17" s="120"/>
      <c r="H17" s="120"/>
      <c r="I17" s="123" t="s">
        <v>143</v>
      </c>
      <c r="J17" s="129" t="s">
        <v>728</v>
      </c>
      <c r="K17" s="115"/>
    </row>
    <row r="18" spans="1:11" ht="18">
      <c r="A18" s="114"/>
      <c r="B18" s="120" t="s">
        <v>714</v>
      </c>
      <c r="C18" s="120"/>
      <c r="D18" s="120"/>
      <c r="E18" s="120"/>
      <c r="F18" s="120"/>
      <c r="G18" s="120"/>
      <c r="H18" s="120"/>
      <c r="I18" s="122" t="s">
        <v>258</v>
      </c>
      <c r="J18" s="104" t="s">
        <v>162</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6" t="s">
        <v>201</v>
      </c>
      <c r="G20" s="137"/>
      <c r="H20" s="100" t="s">
        <v>169</v>
      </c>
      <c r="I20" s="100" t="s">
        <v>202</v>
      </c>
      <c r="J20" s="100" t="s">
        <v>21</v>
      </c>
      <c r="K20" s="115"/>
    </row>
    <row r="21" spans="1:11">
      <c r="A21" s="114"/>
      <c r="B21" s="105"/>
      <c r="C21" s="105"/>
      <c r="D21" s="106"/>
      <c r="E21" s="106"/>
      <c r="F21" s="138"/>
      <c r="G21" s="139"/>
      <c r="H21" s="105" t="s">
        <v>141</v>
      </c>
      <c r="I21" s="105"/>
      <c r="J21" s="105"/>
      <c r="K21" s="115"/>
    </row>
    <row r="22" spans="1:11" ht="36">
      <c r="A22" s="114"/>
      <c r="B22" s="107">
        <v>1</v>
      </c>
      <c r="C22" s="10" t="s">
        <v>715</v>
      </c>
      <c r="D22" s="118" t="s">
        <v>723</v>
      </c>
      <c r="E22" s="118" t="s">
        <v>204</v>
      </c>
      <c r="F22" s="140" t="s">
        <v>268</v>
      </c>
      <c r="G22" s="141"/>
      <c r="H22" s="11" t="s">
        <v>716</v>
      </c>
      <c r="I22" s="14">
        <v>19.03</v>
      </c>
      <c r="J22" s="109">
        <f t="shared" ref="J22:J30" si="0">I22*B22</f>
        <v>19.03</v>
      </c>
      <c r="K22" s="115"/>
    </row>
    <row r="23" spans="1:11">
      <c r="A23" s="114"/>
      <c r="B23" s="107">
        <v>50</v>
      </c>
      <c r="C23" s="10" t="s">
        <v>717</v>
      </c>
      <c r="D23" s="118" t="s">
        <v>717</v>
      </c>
      <c r="E23" s="118" t="s">
        <v>67</v>
      </c>
      <c r="F23" s="140"/>
      <c r="G23" s="141"/>
      <c r="H23" s="11" t="s">
        <v>718</v>
      </c>
      <c r="I23" s="14">
        <v>0.82</v>
      </c>
      <c r="J23" s="109">
        <f t="shared" si="0"/>
        <v>41</v>
      </c>
      <c r="K23" s="115"/>
    </row>
    <row r="24" spans="1:11">
      <c r="A24" s="114"/>
      <c r="B24" s="107">
        <v>20</v>
      </c>
      <c r="C24" s="10" t="s">
        <v>717</v>
      </c>
      <c r="D24" s="118" t="s">
        <v>717</v>
      </c>
      <c r="E24" s="118" t="s">
        <v>26</v>
      </c>
      <c r="F24" s="140"/>
      <c r="G24" s="141"/>
      <c r="H24" s="11" t="s">
        <v>718</v>
      </c>
      <c r="I24" s="14">
        <v>0.82</v>
      </c>
      <c r="J24" s="109">
        <f t="shared" si="0"/>
        <v>16.399999999999999</v>
      </c>
      <c r="K24" s="115"/>
    </row>
    <row r="25" spans="1:11" ht="12" customHeight="1">
      <c r="A25" s="114"/>
      <c r="B25" s="107">
        <v>20</v>
      </c>
      <c r="C25" s="10" t="s">
        <v>719</v>
      </c>
      <c r="D25" s="118" t="s">
        <v>719</v>
      </c>
      <c r="E25" s="118" t="s">
        <v>25</v>
      </c>
      <c r="F25" s="140"/>
      <c r="G25" s="141"/>
      <c r="H25" s="11" t="s">
        <v>720</v>
      </c>
      <c r="I25" s="14">
        <v>2.39</v>
      </c>
      <c r="J25" s="109">
        <f t="shared" si="0"/>
        <v>47.800000000000004</v>
      </c>
      <c r="K25" s="115"/>
    </row>
    <row r="26" spans="1:11" ht="24">
      <c r="A26" s="114"/>
      <c r="B26" s="107">
        <v>20</v>
      </c>
      <c r="C26" s="10" t="s">
        <v>721</v>
      </c>
      <c r="D26" s="118" t="s">
        <v>721</v>
      </c>
      <c r="E26" s="118" t="s">
        <v>107</v>
      </c>
      <c r="F26" s="140"/>
      <c r="G26" s="141"/>
      <c r="H26" s="11" t="s">
        <v>722</v>
      </c>
      <c r="I26" s="14">
        <v>0.97</v>
      </c>
      <c r="J26" s="109">
        <f t="shared" si="0"/>
        <v>19.399999999999999</v>
      </c>
      <c r="K26" s="115"/>
    </row>
    <row r="27" spans="1:11" ht="24">
      <c r="A27" s="114"/>
      <c r="B27" s="107">
        <v>20</v>
      </c>
      <c r="C27" s="10" t="s">
        <v>721</v>
      </c>
      <c r="D27" s="118" t="s">
        <v>721</v>
      </c>
      <c r="E27" s="118" t="s">
        <v>210</v>
      </c>
      <c r="F27" s="140"/>
      <c r="G27" s="141"/>
      <c r="H27" s="11" t="s">
        <v>722</v>
      </c>
      <c r="I27" s="14">
        <v>0.97</v>
      </c>
      <c r="J27" s="109">
        <f t="shared" si="0"/>
        <v>19.399999999999999</v>
      </c>
      <c r="K27" s="115"/>
    </row>
    <row r="28" spans="1:11" ht="24">
      <c r="A28" s="114"/>
      <c r="B28" s="107">
        <v>20</v>
      </c>
      <c r="C28" s="10" t="s">
        <v>721</v>
      </c>
      <c r="D28" s="118" t="s">
        <v>721</v>
      </c>
      <c r="E28" s="118" t="s">
        <v>213</v>
      </c>
      <c r="F28" s="140"/>
      <c r="G28" s="141"/>
      <c r="H28" s="11" t="s">
        <v>722</v>
      </c>
      <c r="I28" s="14">
        <v>0.97</v>
      </c>
      <c r="J28" s="109">
        <f t="shared" si="0"/>
        <v>19.399999999999999</v>
      </c>
      <c r="K28" s="115"/>
    </row>
    <row r="29" spans="1:11" ht="24">
      <c r="A29" s="114"/>
      <c r="B29" s="107">
        <v>20</v>
      </c>
      <c r="C29" s="10" t="s">
        <v>721</v>
      </c>
      <c r="D29" s="118" t="s">
        <v>721</v>
      </c>
      <c r="E29" s="118" t="s">
        <v>268</v>
      </c>
      <c r="F29" s="140"/>
      <c r="G29" s="141"/>
      <c r="H29" s="11" t="s">
        <v>722</v>
      </c>
      <c r="I29" s="14">
        <v>0.97</v>
      </c>
      <c r="J29" s="109">
        <f t="shared" si="0"/>
        <v>19.399999999999999</v>
      </c>
      <c r="K29" s="115"/>
    </row>
    <row r="30" spans="1:11" ht="24">
      <c r="A30" s="114"/>
      <c r="B30" s="108">
        <v>20</v>
      </c>
      <c r="C30" s="12" t="s">
        <v>721</v>
      </c>
      <c r="D30" s="119" t="s">
        <v>721</v>
      </c>
      <c r="E30" s="119" t="s">
        <v>310</v>
      </c>
      <c r="F30" s="130"/>
      <c r="G30" s="131"/>
      <c r="H30" s="13" t="s">
        <v>722</v>
      </c>
      <c r="I30" s="15">
        <v>0.97</v>
      </c>
      <c r="J30" s="110">
        <f t="shared" si="0"/>
        <v>19.399999999999999</v>
      </c>
      <c r="K30" s="115"/>
    </row>
    <row r="31" spans="1:11">
      <c r="A31" s="114"/>
      <c r="B31" s="126"/>
      <c r="C31" s="126"/>
      <c r="D31" s="126"/>
      <c r="E31" s="126"/>
      <c r="F31" s="126"/>
      <c r="G31" s="126"/>
      <c r="H31" s="126"/>
      <c r="I31" s="127" t="s">
        <v>255</v>
      </c>
      <c r="J31" s="128">
        <f>SUM(J22:J30)</f>
        <v>221.23000000000005</v>
      </c>
      <c r="K31" s="115"/>
    </row>
    <row r="32" spans="1:11">
      <c r="A32" s="114"/>
      <c r="B32" s="126"/>
      <c r="C32" s="126"/>
      <c r="D32" s="126"/>
      <c r="E32" s="126"/>
      <c r="F32" s="126"/>
      <c r="G32" s="126"/>
      <c r="H32" s="126"/>
      <c r="I32" s="127" t="s">
        <v>729</v>
      </c>
      <c r="J32" s="128">
        <v>16.510000000000002</v>
      </c>
      <c r="K32" s="115"/>
    </row>
    <row r="33" spans="1:11" hidden="1" outlineLevel="1">
      <c r="A33" s="114"/>
      <c r="B33" s="126"/>
      <c r="C33" s="126"/>
      <c r="D33" s="126"/>
      <c r="E33" s="126"/>
      <c r="F33" s="126"/>
      <c r="G33" s="126"/>
      <c r="H33" s="126"/>
      <c r="I33" s="127" t="s">
        <v>185</v>
      </c>
      <c r="J33" s="128"/>
      <c r="K33" s="115"/>
    </row>
    <row r="34" spans="1:11" collapsed="1">
      <c r="A34" s="114"/>
      <c r="B34" s="126"/>
      <c r="C34" s="126"/>
      <c r="D34" s="126"/>
      <c r="E34" s="126"/>
      <c r="F34" s="126"/>
      <c r="G34" s="126"/>
      <c r="H34" s="126"/>
      <c r="I34" s="127" t="s">
        <v>257</v>
      </c>
      <c r="J34" s="128">
        <f>SUM(J31:J33)</f>
        <v>237.74000000000004</v>
      </c>
      <c r="K34" s="115"/>
    </row>
    <row r="35" spans="1:11">
      <c r="A35" s="6"/>
      <c r="B35" s="7"/>
      <c r="C35" s="7"/>
      <c r="D35" s="7"/>
      <c r="E35" s="7"/>
      <c r="F35" s="7"/>
      <c r="G35" s="7"/>
      <c r="H35" s="7" t="s">
        <v>724</v>
      </c>
      <c r="I35" s="7"/>
      <c r="J35" s="7"/>
      <c r="K35" s="8"/>
    </row>
    <row r="37" spans="1:11">
      <c r="H37" s="1" t="s">
        <v>725</v>
      </c>
      <c r="I37" s="91">
        <f>'Tax Invoice'!E14</f>
        <v>44.02</v>
      </c>
    </row>
    <row r="38" spans="1:11">
      <c r="H38" s="1" t="s">
        <v>705</v>
      </c>
      <c r="I38" s="91">
        <f>'Tax Invoice'!M11</f>
        <v>34.75</v>
      </c>
    </row>
    <row r="39" spans="1:11">
      <c r="H39" s="1" t="s">
        <v>726</v>
      </c>
      <c r="I39" s="91">
        <f>I41/I38</f>
        <v>280.24588776978425</v>
      </c>
    </row>
    <row r="40" spans="1:11">
      <c r="H40" s="1" t="s">
        <v>727</v>
      </c>
      <c r="I40" s="91">
        <f>I42/I38</f>
        <v>301.16013812949643</v>
      </c>
    </row>
    <row r="41" spans="1:11">
      <c r="H41" s="1" t="s">
        <v>706</v>
      </c>
      <c r="I41" s="91">
        <f>J31*I37</f>
        <v>9738.5446000000029</v>
      </c>
    </row>
    <row r="42" spans="1:11">
      <c r="H42" s="1" t="s">
        <v>707</v>
      </c>
      <c r="I42" s="91">
        <f>J34*I37</f>
        <v>10465.314800000002</v>
      </c>
    </row>
  </sheetData>
  <mergeCells count="13">
    <mergeCell ref="F30:G30"/>
    <mergeCell ref="J10:J11"/>
    <mergeCell ref="J14:J15"/>
    <mergeCell ref="F20:G20"/>
    <mergeCell ref="F21:G21"/>
    <mergeCell ref="F22:G22"/>
    <mergeCell ref="F23:G23"/>
    <mergeCell ref="F24:G24"/>
    <mergeCell ref="F25:G25"/>
    <mergeCell ref="F26:G26"/>
    <mergeCell ref="F27:G27"/>
    <mergeCell ref="F28:G28"/>
    <mergeCell ref="F29:G2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191</v>
      </c>
      <c r="O1" t="s">
        <v>144</v>
      </c>
      <c r="T1" t="s">
        <v>255</v>
      </c>
      <c r="U1">
        <v>221.23000000000005</v>
      </c>
    </row>
    <row r="2" spans="1:21" ht="15.75">
      <c r="A2" s="114"/>
      <c r="B2" s="124" t="s">
        <v>134</v>
      </c>
      <c r="C2" s="120"/>
      <c r="D2" s="120"/>
      <c r="E2" s="120"/>
      <c r="F2" s="120"/>
      <c r="G2" s="120"/>
      <c r="H2" s="120"/>
      <c r="I2" s="125" t="s">
        <v>140</v>
      </c>
      <c r="J2" s="115"/>
      <c r="T2" t="s">
        <v>184</v>
      </c>
      <c r="U2">
        <v>16.510000000000002</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237.74000000000004</v>
      </c>
    </row>
    <row r="5" spans="1:21">
      <c r="A5" s="114"/>
      <c r="B5" s="121" t="s">
        <v>137</v>
      </c>
      <c r="C5" s="120"/>
      <c r="D5" s="120"/>
      <c r="E5" s="120"/>
      <c r="F5" s="120"/>
      <c r="G5" s="120"/>
      <c r="H5" s="120"/>
      <c r="I5" s="120"/>
      <c r="J5" s="115"/>
      <c r="S5" t="s">
        <v>724</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2"/>
      <c r="J10" s="115"/>
    </row>
    <row r="11" spans="1:21">
      <c r="A11" s="114"/>
      <c r="B11" s="114" t="s">
        <v>709</v>
      </c>
      <c r="C11" s="120"/>
      <c r="D11" s="120"/>
      <c r="E11" s="115"/>
      <c r="F11" s="116"/>
      <c r="G11" s="116" t="s">
        <v>709</v>
      </c>
      <c r="H11" s="120"/>
      <c r="I11" s="133"/>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4">
        <v>45169</v>
      </c>
      <c r="J14" s="115"/>
    </row>
    <row r="15" spans="1:21">
      <c r="A15" s="114"/>
      <c r="B15" s="6" t="s">
        <v>6</v>
      </c>
      <c r="C15" s="7"/>
      <c r="D15" s="7"/>
      <c r="E15" s="8"/>
      <c r="F15" s="116"/>
      <c r="G15" s="9" t="s">
        <v>6</v>
      </c>
      <c r="H15" s="120"/>
      <c r="I15" s="135"/>
      <c r="J15" s="115"/>
    </row>
    <row r="16" spans="1:21">
      <c r="A16" s="114"/>
      <c r="B16" s="120"/>
      <c r="C16" s="120"/>
      <c r="D16" s="120"/>
      <c r="E16" s="120"/>
      <c r="F16" s="120"/>
      <c r="G16" s="120"/>
      <c r="H16" s="123" t="s">
        <v>142</v>
      </c>
      <c r="I16" s="129">
        <v>39814</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162</v>
      </c>
      <c r="J18" s="115"/>
    </row>
    <row r="19" spans="1:16">
      <c r="A19" s="114"/>
      <c r="B19" s="120"/>
      <c r="C19" s="120"/>
      <c r="D19" s="120"/>
      <c r="E19" s="120"/>
      <c r="F19" s="120"/>
      <c r="G19" s="120"/>
      <c r="H19" s="120"/>
      <c r="I19" s="120"/>
      <c r="J19" s="115"/>
      <c r="P19">
        <v>45169</v>
      </c>
    </row>
    <row r="20" spans="1:16">
      <c r="A20" s="114"/>
      <c r="B20" s="100" t="s">
        <v>198</v>
      </c>
      <c r="C20" s="100" t="s">
        <v>199</v>
      </c>
      <c r="D20" s="117" t="s">
        <v>200</v>
      </c>
      <c r="E20" s="136" t="s">
        <v>201</v>
      </c>
      <c r="F20" s="137"/>
      <c r="G20" s="100" t="s">
        <v>169</v>
      </c>
      <c r="H20" s="100" t="s">
        <v>202</v>
      </c>
      <c r="I20" s="100" t="s">
        <v>21</v>
      </c>
      <c r="J20" s="115"/>
    </row>
    <row r="21" spans="1:16">
      <c r="A21" s="114"/>
      <c r="B21" s="105"/>
      <c r="C21" s="105"/>
      <c r="D21" s="106"/>
      <c r="E21" s="138"/>
      <c r="F21" s="139"/>
      <c r="G21" s="105" t="s">
        <v>141</v>
      </c>
      <c r="H21" s="105"/>
      <c r="I21" s="105"/>
      <c r="J21" s="115"/>
    </row>
    <row r="22" spans="1:16" ht="240">
      <c r="A22" s="114"/>
      <c r="B22" s="107">
        <v>1</v>
      </c>
      <c r="C22" s="10" t="s">
        <v>715</v>
      </c>
      <c r="D22" s="118" t="s">
        <v>204</v>
      </c>
      <c r="E22" s="140" t="s">
        <v>268</v>
      </c>
      <c r="F22" s="141"/>
      <c r="G22" s="11" t="s">
        <v>716</v>
      </c>
      <c r="H22" s="14">
        <v>19.03</v>
      </c>
      <c r="I22" s="109">
        <f t="shared" ref="I22:I30" si="0">H22*B22</f>
        <v>19.03</v>
      </c>
      <c r="J22" s="115"/>
    </row>
    <row r="23" spans="1:16" ht="84">
      <c r="A23" s="114"/>
      <c r="B23" s="107">
        <v>50</v>
      </c>
      <c r="C23" s="10" t="s">
        <v>717</v>
      </c>
      <c r="D23" s="118" t="s">
        <v>67</v>
      </c>
      <c r="E23" s="140"/>
      <c r="F23" s="141"/>
      <c r="G23" s="11" t="s">
        <v>718</v>
      </c>
      <c r="H23" s="14">
        <v>0.82</v>
      </c>
      <c r="I23" s="109">
        <f t="shared" si="0"/>
        <v>41</v>
      </c>
      <c r="J23" s="115"/>
    </row>
    <row r="24" spans="1:16" ht="84">
      <c r="A24" s="114"/>
      <c r="B24" s="107">
        <v>20</v>
      </c>
      <c r="C24" s="10" t="s">
        <v>717</v>
      </c>
      <c r="D24" s="118" t="s">
        <v>26</v>
      </c>
      <c r="E24" s="140"/>
      <c r="F24" s="141"/>
      <c r="G24" s="11" t="s">
        <v>718</v>
      </c>
      <c r="H24" s="14">
        <v>0.82</v>
      </c>
      <c r="I24" s="109">
        <f t="shared" si="0"/>
        <v>16.399999999999999</v>
      </c>
      <c r="J24" s="115"/>
    </row>
    <row r="25" spans="1:16" ht="108">
      <c r="A25" s="114"/>
      <c r="B25" s="107">
        <v>20</v>
      </c>
      <c r="C25" s="10" t="s">
        <v>719</v>
      </c>
      <c r="D25" s="118" t="s">
        <v>25</v>
      </c>
      <c r="E25" s="140"/>
      <c r="F25" s="141"/>
      <c r="G25" s="11" t="s">
        <v>720</v>
      </c>
      <c r="H25" s="14">
        <v>2.39</v>
      </c>
      <c r="I25" s="109">
        <f t="shared" si="0"/>
        <v>47.800000000000004</v>
      </c>
      <c r="J25" s="115"/>
    </row>
    <row r="26" spans="1:16" ht="156">
      <c r="A26" s="114"/>
      <c r="B26" s="107">
        <v>20</v>
      </c>
      <c r="C26" s="10" t="s">
        <v>721</v>
      </c>
      <c r="D26" s="118" t="s">
        <v>107</v>
      </c>
      <c r="E26" s="140"/>
      <c r="F26" s="141"/>
      <c r="G26" s="11" t="s">
        <v>722</v>
      </c>
      <c r="H26" s="14">
        <v>0.97</v>
      </c>
      <c r="I26" s="109">
        <f t="shared" si="0"/>
        <v>19.399999999999999</v>
      </c>
      <c r="J26" s="115"/>
    </row>
    <row r="27" spans="1:16" ht="156">
      <c r="A27" s="114"/>
      <c r="B27" s="107">
        <v>20</v>
      </c>
      <c r="C27" s="10" t="s">
        <v>721</v>
      </c>
      <c r="D27" s="118" t="s">
        <v>210</v>
      </c>
      <c r="E27" s="140"/>
      <c r="F27" s="141"/>
      <c r="G27" s="11" t="s">
        <v>722</v>
      </c>
      <c r="H27" s="14">
        <v>0.97</v>
      </c>
      <c r="I27" s="109">
        <f t="shared" si="0"/>
        <v>19.399999999999999</v>
      </c>
      <c r="J27" s="115"/>
    </row>
    <row r="28" spans="1:16" ht="156">
      <c r="A28" s="114"/>
      <c r="B28" s="107">
        <v>20</v>
      </c>
      <c r="C28" s="10" t="s">
        <v>721</v>
      </c>
      <c r="D28" s="118" t="s">
        <v>213</v>
      </c>
      <c r="E28" s="140"/>
      <c r="F28" s="141"/>
      <c r="G28" s="11" t="s">
        <v>722</v>
      </c>
      <c r="H28" s="14">
        <v>0.97</v>
      </c>
      <c r="I28" s="109">
        <f t="shared" si="0"/>
        <v>19.399999999999999</v>
      </c>
      <c r="J28" s="115"/>
    </row>
    <row r="29" spans="1:16" ht="156">
      <c r="A29" s="114"/>
      <c r="B29" s="107">
        <v>20</v>
      </c>
      <c r="C29" s="10" t="s">
        <v>721</v>
      </c>
      <c r="D29" s="118" t="s">
        <v>268</v>
      </c>
      <c r="E29" s="140"/>
      <c r="F29" s="141"/>
      <c r="G29" s="11" t="s">
        <v>722</v>
      </c>
      <c r="H29" s="14">
        <v>0.97</v>
      </c>
      <c r="I29" s="109">
        <f t="shared" si="0"/>
        <v>19.399999999999999</v>
      </c>
      <c r="J29" s="115"/>
    </row>
    <row r="30" spans="1:16" ht="156">
      <c r="A30" s="114"/>
      <c r="B30" s="108">
        <v>20</v>
      </c>
      <c r="C30" s="12" t="s">
        <v>721</v>
      </c>
      <c r="D30" s="119" t="s">
        <v>310</v>
      </c>
      <c r="E30" s="130"/>
      <c r="F30" s="131"/>
      <c r="G30" s="13" t="s">
        <v>722</v>
      </c>
      <c r="H30" s="15">
        <v>0.97</v>
      </c>
      <c r="I30" s="110">
        <f t="shared" si="0"/>
        <v>19.399999999999999</v>
      </c>
      <c r="J30" s="115"/>
    </row>
  </sheetData>
  <mergeCells count="13">
    <mergeCell ref="E29:F29"/>
    <mergeCell ref="E23:F23"/>
    <mergeCell ref="E30:F30"/>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2"/>
  <sheetViews>
    <sheetView topLeftCell="A4" zoomScale="90" zoomScaleNormal="90" workbookViewId="0">
      <selection activeCell="C47" sqref="C4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0.4</v>
      </c>
      <c r="O1" t="s">
        <v>181</v>
      </c>
    </row>
    <row r="2" spans="1:15" ht="15.75" customHeight="1">
      <c r="A2" s="114"/>
      <c r="B2" s="124" t="s">
        <v>134</v>
      </c>
      <c r="C2" s="120"/>
      <c r="D2" s="120"/>
      <c r="E2" s="120"/>
      <c r="F2" s="120"/>
      <c r="G2" s="120"/>
      <c r="H2" s="120"/>
      <c r="I2" s="120"/>
      <c r="J2" s="120"/>
      <c r="K2" s="125" t="s">
        <v>140</v>
      </c>
      <c r="L2" s="115"/>
      <c r="N2">
        <v>221.23000000000005</v>
      </c>
      <c r="O2" t="s">
        <v>182</v>
      </c>
    </row>
    <row r="3" spans="1:15" ht="12.75" customHeight="1">
      <c r="A3" s="114"/>
      <c r="B3" s="121" t="s">
        <v>135</v>
      </c>
      <c r="C3" s="120"/>
      <c r="D3" s="120"/>
      <c r="E3" s="120"/>
      <c r="F3" s="120"/>
      <c r="G3" s="120"/>
      <c r="H3" s="120"/>
      <c r="I3" s="120"/>
      <c r="J3" s="120"/>
      <c r="K3" s="120"/>
      <c r="L3" s="115"/>
      <c r="N3">
        <v>221.23000000000005</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32">
        <f>IF(Invoice!J10&lt;&gt;"",Invoice!J10,"")</f>
        <v>51252</v>
      </c>
      <c r="L10" s="115"/>
    </row>
    <row r="11" spans="1:15" ht="12.75" customHeight="1">
      <c r="A11" s="114"/>
      <c r="B11" s="114" t="s">
        <v>709</v>
      </c>
      <c r="C11" s="120"/>
      <c r="D11" s="120"/>
      <c r="E11" s="120"/>
      <c r="F11" s="115"/>
      <c r="G11" s="116"/>
      <c r="H11" s="116" t="s">
        <v>709</v>
      </c>
      <c r="I11" s="120"/>
      <c r="J11" s="120"/>
      <c r="K11" s="133"/>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t="s">
        <v>712</v>
      </c>
      <c r="C14" s="120"/>
      <c r="D14" s="120"/>
      <c r="E14" s="120"/>
      <c r="F14" s="115"/>
      <c r="G14" s="116"/>
      <c r="H14" s="116" t="s">
        <v>712</v>
      </c>
      <c r="I14" s="120"/>
      <c r="J14" s="120"/>
      <c r="K14" s="134">
        <f>Invoice!J14</f>
        <v>45169</v>
      </c>
      <c r="L14" s="115"/>
    </row>
    <row r="15" spans="1:15" ht="15" customHeight="1">
      <c r="A15" s="114"/>
      <c r="B15" s="6" t="s">
        <v>6</v>
      </c>
      <c r="C15" s="7"/>
      <c r="D15" s="7"/>
      <c r="E15" s="7"/>
      <c r="F15" s="8"/>
      <c r="G15" s="116"/>
      <c r="H15" s="9" t="s">
        <v>6</v>
      </c>
      <c r="I15" s="120"/>
      <c r="J15" s="120"/>
      <c r="K15" s="135"/>
      <c r="L15" s="115"/>
    </row>
    <row r="16" spans="1:15" ht="15" customHeight="1">
      <c r="A16" s="114"/>
      <c r="B16" s="120"/>
      <c r="C16" s="120"/>
      <c r="D16" s="120"/>
      <c r="E16" s="120"/>
      <c r="F16" s="120"/>
      <c r="G16" s="120"/>
      <c r="H16" s="120"/>
      <c r="I16" s="123" t="s">
        <v>142</v>
      </c>
      <c r="J16" s="123" t="s">
        <v>142</v>
      </c>
      <c r="K16" s="129">
        <v>39814</v>
      </c>
      <c r="L16" s="115"/>
    </row>
    <row r="17" spans="1:12" ht="12.75" customHeight="1">
      <c r="A17" s="114"/>
      <c r="B17" s="120" t="s">
        <v>713</v>
      </c>
      <c r="C17" s="120"/>
      <c r="D17" s="120"/>
      <c r="E17" s="120"/>
      <c r="F17" s="120"/>
      <c r="G17" s="120"/>
      <c r="H17" s="120"/>
      <c r="I17" s="123" t="s">
        <v>143</v>
      </c>
      <c r="J17" s="123" t="s">
        <v>143</v>
      </c>
      <c r="K17" s="129" t="str">
        <f>IF(Invoice!J17&lt;&gt;"",Invoice!J17,"")</f>
        <v>Sura</v>
      </c>
      <c r="L17" s="115"/>
    </row>
    <row r="18" spans="1:12" ht="18" customHeight="1">
      <c r="A18" s="114"/>
      <c r="B18" s="120" t="s">
        <v>714</v>
      </c>
      <c r="C18" s="120"/>
      <c r="D18" s="120"/>
      <c r="E18" s="120"/>
      <c r="F18" s="120"/>
      <c r="G18" s="120"/>
      <c r="H18" s="120"/>
      <c r="I18" s="122" t="s">
        <v>258</v>
      </c>
      <c r="J18" s="122" t="s">
        <v>258</v>
      </c>
      <c r="K18" s="104" t="s">
        <v>162</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6" t="s">
        <v>201</v>
      </c>
      <c r="G20" s="137"/>
      <c r="H20" s="100" t="s">
        <v>169</v>
      </c>
      <c r="I20" s="100" t="s">
        <v>202</v>
      </c>
      <c r="J20" s="100" t="s">
        <v>202</v>
      </c>
      <c r="K20" s="100" t="s">
        <v>21</v>
      </c>
      <c r="L20" s="115"/>
    </row>
    <row r="21" spans="1:12" ht="12.75" customHeight="1">
      <c r="A21" s="114"/>
      <c r="B21" s="105"/>
      <c r="C21" s="105"/>
      <c r="D21" s="105"/>
      <c r="E21" s="106"/>
      <c r="F21" s="138"/>
      <c r="G21" s="139"/>
      <c r="H21" s="105" t="s">
        <v>141</v>
      </c>
      <c r="I21" s="105"/>
      <c r="J21" s="105"/>
      <c r="K21" s="105"/>
      <c r="L21" s="115"/>
    </row>
    <row r="22" spans="1:12" ht="36" customHeight="1">
      <c r="A22" s="114"/>
      <c r="B22" s="107">
        <f>'Tax Invoice'!D18</f>
        <v>1</v>
      </c>
      <c r="C22" s="10" t="s">
        <v>715</v>
      </c>
      <c r="D22" s="10" t="s">
        <v>723</v>
      </c>
      <c r="E22" s="118" t="s">
        <v>204</v>
      </c>
      <c r="F22" s="140" t="s">
        <v>268</v>
      </c>
      <c r="G22" s="141"/>
      <c r="H22" s="11" t="s">
        <v>716</v>
      </c>
      <c r="I22" s="14">
        <f t="shared" ref="I22:I30" si="0">ROUNDUP(J22*$N$1,2)</f>
        <v>7.62</v>
      </c>
      <c r="J22" s="14">
        <v>19.03</v>
      </c>
      <c r="K22" s="109">
        <f t="shared" ref="K22:K30" si="1">I22*B22</f>
        <v>7.62</v>
      </c>
      <c r="L22" s="115"/>
    </row>
    <row r="23" spans="1:12" ht="12.75" customHeight="1">
      <c r="A23" s="114"/>
      <c r="B23" s="107">
        <f>'Tax Invoice'!D19</f>
        <v>50</v>
      </c>
      <c r="C23" s="10" t="s">
        <v>717</v>
      </c>
      <c r="D23" s="10" t="s">
        <v>717</v>
      </c>
      <c r="E23" s="118" t="s">
        <v>67</v>
      </c>
      <c r="F23" s="140"/>
      <c r="G23" s="141"/>
      <c r="H23" s="11" t="s">
        <v>718</v>
      </c>
      <c r="I23" s="14">
        <f t="shared" si="0"/>
        <v>0.33</v>
      </c>
      <c r="J23" s="14">
        <v>0.82</v>
      </c>
      <c r="K23" s="109">
        <f t="shared" si="1"/>
        <v>16.5</v>
      </c>
      <c r="L23" s="115"/>
    </row>
    <row r="24" spans="1:12" ht="12.75" customHeight="1">
      <c r="A24" s="114"/>
      <c r="B24" s="107">
        <f>'Tax Invoice'!D20</f>
        <v>20</v>
      </c>
      <c r="C24" s="10" t="s">
        <v>717</v>
      </c>
      <c r="D24" s="10" t="s">
        <v>717</v>
      </c>
      <c r="E24" s="118" t="s">
        <v>26</v>
      </c>
      <c r="F24" s="140"/>
      <c r="G24" s="141"/>
      <c r="H24" s="11" t="s">
        <v>718</v>
      </c>
      <c r="I24" s="14">
        <f t="shared" si="0"/>
        <v>0.33</v>
      </c>
      <c r="J24" s="14">
        <v>0.82</v>
      </c>
      <c r="K24" s="109">
        <f t="shared" si="1"/>
        <v>6.6000000000000005</v>
      </c>
      <c r="L24" s="115"/>
    </row>
    <row r="25" spans="1:12" ht="12" customHeight="1">
      <c r="A25" s="114"/>
      <c r="B25" s="107">
        <f>'Tax Invoice'!D21</f>
        <v>20</v>
      </c>
      <c r="C25" s="10" t="s">
        <v>719</v>
      </c>
      <c r="D25" s="10" t="s">
        <v>719</v>
      </c>
      <c r="E25" s="118" t="s">
        <v>25</v>
      </c>
      <c r="F25" s="140"/>
      <c r="G25" s="141"/>
      <c r="H25" s="11" t="s">
        <v>720</v>
      </c>
      <c r="I25" s="14">
        <f t="shared" si="0"/>
        <v>0.96</v>
      </c>
      <c r="J25" s="14">
        <v>2.39</v>
      </c>
      <c r="K25" s="109">
        <f t="shared" si="1"/>
        <v>19.2</v>
      </c>
      <c r="L25" s="115"/>
    </row>
    <row r="26" spans="1:12" ht="24" customHeight="1">
      <c r="A26" s="114"/>
      <c r="B26" s="107">
        <f>'Tax Invoice'!D22</f>
        <v>20</v>
      </c>
      <c r="C26" s="10" t="s">
        <v>721</v>
      </c>
      <c r="D26" s="10" t="s">
        <v>721</v>
      </c>
      <c r="E26" s="118" t="s">
        <v>107</v>
      </c>
      <c r="F26" s="140"/>
      <c r="G26" s="141"/>
      <c r="H26" s="11" t="s">
        <v>722</v>
      </c>
      <c r="I26" s="14">
        <f t="shared" si="0"/>
        <v>0.39</v>
      </c>
      <c r="J26" s="14">
        <v>0.97</v>
      </c>
      <c r="K26" s="109">
        <f t="shared" si="1"/>
        <v>7.8000000000000007</v>
      </c>
      <c r="L26" s="115"/>
    </row>
    <row r="27" spans="1:12" ht="24" customHeight="1">
      <c r="A27" s="114"/>
      <c r="B27" s="107">
        <f>'Tax Invoice'!D23</f>
        <v>20</v>
      </c>
      <c r="C27" s="10" t="s">
        <v>721</v>
      </c>
      <c r="D27" s="10" t="s">
        <v>721</v>
      </c>
      <c r="E27" s="118" t="s">
        <v>210</v>
      </c>
      <c r="F27" s="140"/>
      <c r="G27" s="141"/>
      <c r="H27" s="11" t="s">
        <v>722</v>
      </c>
      <c r="I27" s="14">
        <f t="shared" si="0"/>
        <v>0.39</v>
      </c>
      <c r="J27" s="14">
        <v>0.97</v>
      </c>
      <c r="K27" s="109">
        <f t="shared" si="1"/>
        <v>7.8000000000000007</v>
      </c>
      <c r="L27" s="115"/>
    </row>
    <row r="28" spans="1:12" ht="24" customHeight="1">
      <c r="A28" s="114"/>
      <c r="B28" s="107">
        <f>'Tax Invoice'!D24</f>
        <v>20</v>
      </c>
      <c r="C28" s="10" t="s">
        <v>721</v>
      </c>
      <c r="D28" s="10" t="s">
        <v>721</v>
      </c>
      <c r="E28" s="118" t="s">
        <v>213</v>
      </c>
      <c r="F28" s="140"/>
      <c r="G28" s="141"/>
      <c r="H28" s="11" t="s">
        <v>722</v>
      </c>
      <c r="I28" s="14">
        <f t="shared" si="0"/>
        <v>0.39</v>
      </c>
      <c r="J28" s="14">
        <v>0.97</v>
      </c>
      <c r="K28" s="109">
        <f t="shared" si="1"/>
        <v>7.8000000000000007</v>
      </c>
      <c r="L28" s="115"/>
    </row>
    <row r="29" spans="1:12" ht="24" customHeight="1">
      <c r="A29" s="114"/>
      <c r="B29" s="107">
        <f>'Tax Invoice'!D25</f>
        <v>20</v>
      </c>
      <c r="C29" s="10" t="s">
        <v>721</v>
      </c>
      <c r="D29" s="10" t="s">
        <v>721</v>
      </c>
      <c r="E29" s="118" t="s">
        <v>268</v>
      </c>
      <c r="F29" s="140"/>
      <c r="G29" s="141"/>
      <c r="H29" s="11" t="s">
        <v>722</v>
      </c>
      <c r="I29" s="14">
        <f t="shared" si="0"/>
        <v>0.39</v>
      </c>
      <c r="J29" s="14">
        <v>0.97</v>
      </c>
      <c r="K29" s="109">
        <f t="shared" si="1"/>
        <v>7.8000000000000007</v>
      </c>
      <c r="L29" s="115"/>
    </row>
    <row r="30" spans="1:12" ht="24" customHeight="1">
      <c r="A30" s="114"/>
      <c r="B30" s="108">
        <f>'Tax Invoice'!D26</f>
        <v>20</v>
      </c>
      <c r="C30" s="12" t="s">
        <v>721</v>
      </c>
      <c r="D30" s="12" t="s">
        <v>721</v>
      </c>
      <c r="E30" s="119" t="s">
        <v>310</v>
      </c>
      <c r="F30" s="130"/>
      <c r="G30" s="131"/>
      <c r="H30" s="13" t="s">
        <v>722</v>
      </c>
      <c r="I30" s="15">
        <f t="shared" si="0"/>
        <v>0.39</v>
      </c>
      <c r="J30" s="15">
        <v>0.97</v>
      </c>
      <c r="K30" s="110">
        <f t="shared" si="1"/>
        <v>7.8000000000000007</v>
      </c>
      <c r="L30" s="115"/>
    </row>
    <row r="31" spans="1:12" ht="12.75" customHeight="1">
      <c r="A31" s="114"/>
      <c r="B31" s="126">
        <f>SUM(B22:B30)</f>
        <v>191</v>
      </c>
      <c r="C31" s="126" t="s">
        <v>144</v>
      </c>
      <c r="D31" s="126"/>
      <c r="E31" s="126"/>
      <c r="F31" s="126"/>
      <c r="G31" s="126"/>
      <c r="H31" s="126"/>
      <c r="I31" s="127" t="s">
        <v>255</v>
      </c>
      <c r="J31" s="127" t="s">
        <v>255</v>
      </c>
      <c r="K31" s="128">
        <f>SUM(K22:K30)</f>
        <v>88.919999999999987</v>
      </c>
      <c r="L31" s="115"/>
    </row>
    <row r="32" spans="1:12" ht="12.75" customHeight="1">
      <c r="A32" s="114"/>
      <c r="B32" s="126"/>
      <c r="C32" s="126"/>
      <c r="D32" s="126"/>
      <c r="E32" s="126"/>
      <c r="F32" s="126"/>
      <c r="G32" s="126"/>
      <c r="H32" s="126"/>
      <c r="I32" s="127" t="s">
        <v>729</v>
      </c>
      <c r="J32" s="127" t="s">
        <v>184</v>
      </c>
      <c r="K32" s="128">
        <v>0</v>
      </c>
      <c r="L32" s="115"/>
    </row>
    <row r="33" spans="1:12" ht="12.75" hidden="1" customHeight="1" outlineLevel="1">
      <c r="A33" s="114"/>
      <c r="B33" s="126"/>
      <c r="C33" s="126"/>
      <c r="D33" s="126"/>
      <c r="E33" s="126"/>
      <c r="F33" s="126"/>
      <c r="G33" s="126"/>
      <c r="H33" s="126"/>
      <c r="I33" s="127" t="s">
        <v>185</v>
      </c>
      <c r="J33" s="127" t="s">
        <v>185</v>
      </c>
      <c r="K33" s="128">
        <f>Invoice!J33</f>
        <v>0</v>
      </c>
      <c r="L33" s="115"/>
    </row>
    <row r="34" spans="1:12" ht="12.75" customHeight="1" collapsed="1">
      <c r="A34" s="114"/>
      <c r="B34" s="126"/>
      <c r="C34" s="126"/>
      <c r="D34" s="126"/>
      <c r="E34" s="126"/>
      <c r="F34" s="126"/>
      <c r="G34" s="126"/>
      <c r="H34" s="126"/>
      <c r="I34" s="127" t="s">
        <v>257</v>
      </c>
      <c r="J34" s="127" t="s">
        <v>257</v>
      </c>
      <c r="K34" s="128">
        <f>SUM(K31:K33)</f>
        <v>88.919999999999987</v>
      </c>
      <c r="L34" s="115"/>
    </row>
    <row r="35" spans="1:12" ht="12.75" customHeight="1">
      <c r="A35" s="6"/>
      <c r="B35" s="7"/>
      <c r="C35" s="7"/>
      <c r="D35" s="7"/>
      <c r="E35" s="7"/>
      <c r="F35" s="7"/>
      <c r="G35" s="7"/>
      <c r="H35" s="7" t="s">
        <v>730</v>
      </c>
      <c r="I35" s="7"/>
      <c r="J35" s="7"/>
      <c r="K35" s="7"/>
      <c r="L35" s="8"/>
    </row>
    <row r="36" spans="1:12" ht="12.75" customHeight="1"/>
    <row r="37" spans="1:12" ht="12.75" customHeight="1"/>
    <row r="38" spans="1:12" ht="12.75" customHeight="1"/>
    <row r="39" spans="1:12" ht="12.75" customHeight="1"/>
    <row r="40" spans="1:12" ht="12.75" customHeight="1"/>
    <row r="41" spans="1:12" ht="12.75" customHeight="1"/>
    <row r="42" spans="1:12" ht="12.75" customHeight="1"/>
  </sheetData>
  <mergeCells count="13">
    <mergeCell ref="F30:G30"/>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abSelected="1" view="pageBreakPreview" zoomScale="60"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221.23000000000005</v>
      </c>
      <c r="O2" s="21" t="s">
        <v>259</v>
      </c>
    </row>
    <row r="3" spans="1:15" s="21" customFormat="1" ht="15" customHeight="1" thickBot="1">
      <c r="A3" s="22" t="s">
        <v>151</v>
      </c>
      <c r="G3" s="28">
        <f>Invoice!J14</f>
        <v>45169</v>
      </c>
      <c r="H3" s="29"/>
      <c r="N3" s="21">
        <v>221.23000000000005</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Immythefamilybusinessleicester</v>
      </c>
      <c r="B10" s="37"/>
      <c r="C10" s="37"/>
      <c r="D10" s="37"/>
      <c r="F10" s="38" t="str">
        <f>'Copy paste to Here'!B10</f>
        <v>Immythefamilybusinessleicester</v>
      </c>
      <c r="G10" s="39"/>
      <c r="H10" s="40"/>
      <c r="K10" s="95" t="s">
        <v>276</v>
      </c>
      <c r="L10" s="35" t="s">
        <v>276</v>
      </c>
      <c r="M10" s="21">
        <v>1</v>
      </c>
    </row>
    <row r="11" spans="1:15" s="21" customFormat="1" ht="15.75" thickBot="1">
      <c r="A11" s="41" t="str">
        <f>'Copy paste to Here'!G11</f>
        <v>Imogen Watts</v>
      </c>
      <c r="B11" s="42"/>
      <c r="C11" s="42"/>
      <c r="D11" s="42"/>
      <c r="F11" s="43" t="str">
        <f>'Copy paste to Here'!B11</f>
        <v>Imogen Watts</v>
      </c>
      <c r="G11" s="44"/>
      <c r="H11" s="45"/>
      <c r="K11" s="93" t="s">
        <v>158</v>
      </c>
      <c r="L11" s="46" t="s">
        <v>159</v>
      </c>
      <c r="M11" s="21">
        <f>VLOOKUP(G3,[1]Sheet1!$A$9:$I$7290,2,FALSE)</f>
        <v>34.75</v>
      </c>
    </row>
    <row r="12" spans="1:15" s="21" customFormat="1" ht="15.75" thickBot="1">
      <c r="A12" s="41" t="str">
        <f>'Copy paste to Here'!G12</f>
        <v>44 Branting Hill Avenue</v>
      </c>
      <c r="B12" s="42"/>
      <c r="C12" s="42"/>
      <c r="D12" s="42"/>
      <c r="E12" s="89"/>
      <c r="F12" s="43" t="str">
        <f>'Copy paste to Here'!B12</f>
        <v>44 Branting Hill Avenue</v>
      </c>
      <c r="G12" s="44"/>
      <c r="H12" s="45"/>
      <c r="K12" s="93" t="s">
        <v>160</v>
      </c>
      <c r="L12" s="46" t="s">
        <v>133</v>
      </c>
      <c r="M12" s="21">
        <f>VLOOKUP(G3,[1]Sheet1!$A$9:$I$7290,3,FALSE)</f>
        <v>37.82</v>
      </c>
    </row>
    <row r="13" spans="1:15" s="21" customFormat="1" ht="15.75" thickBot="1">
      <c r="A13" s="41" t="str">
        <f>'Copy paste to Here'!G13</f>
        <v>LE38GA Leicester</v>
      </c>
      <c r="B13" s="42"/>
      <c r="C13" s="42"/>
      <c r="D13" s="42"/>
      <c r="E13" s="111" t="s">
        <v>162</v>
      </c>
      <c r="F13" s="43" t="str">
        <f>'Copy paste to Here'!B13</f>
        <v>LE38GA Leicester</v>
      </c>
      <c r="G13" s="44"/>
      <c r="H13" s="45"/>
      <c r="K13" s="93" t="s">
        <v>161</v>
      </c>
      <c r="L13" s="46" t="s">
        <v>162</v>
      </c>
      <c r="M13" s="113">
        <f>VLOOKUP(G3,[1]Sheet1!$A$9:$I$7290,4,FALSE)</f>
        <v>44.02</v>
      </c>
    </row>
    <row r="14" spans="1:15" s="21" customFormat="1" ht="15.75" thickBot="1">
      <c r="A14" s="41" t="str">
        <f>'Copy paste to Here'!G14</f>
        <v>United Kingdom</v>
      </c>
      <c r="B14" s="42"/>
      <c r="C14" s="42"/>
      <c r="D14" s="42"/>
      <c r="E14" s="111">
        <f>VLOOKUP(J9,$L$10:$M$17,2,FALSE)</f>
        <v>44.02</v>
      </c>
      <c r="F14" s="43" t="str">
        <f>'Copy paste to Here'!B14</f>
        <v>United Kingdom</v>
      </c>
      <c r="G14" s="44"/>
      <c r="H14" s="45"/>
      <c r="K14" s="93" t="s">
        <v>163</v>
      </c>
      <c r="L14" s="46" t="s">
        <v>164</v>
      </c>
      <c r="M14" s="21">
        <f>VLOOKUP(G3,[1]Sheet1!$A$9:$I$7290,5,FALSE)</f>
        <v>22.21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25.5</v>
      </c>
    </row>
    <row r="16" spans="1:15" s="21" customFormat="1" ht="13.7" customHeight="1" thickBot="1">
      <c r="A16" s="52"/>
      <c r="K16" s="94" t="s">
        <v>167</v>
      </c>
      <c r="L16" s="51" t="s">
        <v>168</v>
      </c>
      <c r="M16" s="21">
        <f>VLOOKUP(G3,[1]Sheet1!$A$9:$I$7290,7,FALSE)</f>
        <v>20.48</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Wholesale silver nose piercing bulk of 1000, 500, 250 or 100 pcs. of 925 sterling silver nose studs, 22g (0.6mm) with a 2mm round crystal top &amp; Quantity In Bulk: 100 pcs.  &amp;  Crystal Color: Jet</v>
      </c>
      <c r="B18" s="57" t="str">
        <f>'Copy paste to Here'!C22</f>
        <v>BLK465</v>
      </c>
      <c r="C18" s="57" t="s">
        <v>723</v>
      </c>
      <c r="D18" s="58">
        <f>Invoice!B22</f>
        <v>1</v>
      </c>
      <c r="E18" s="59">
        <f>'Shipping Invoice'!J22*$N$1</f>
        <v>19.03</v>
      </c>
      <c r="F18" s="59">
        <f>D18*E18</f>
        <v>19.03</v>
      </c>
      <c r="G18" s="60">
        <f>E18*$E$14</f>
        <v>837.70060000000012</v>
      </c>
      <c r="H18" s="61">
        <f>D18*G18</f>
        <v>837.70060000000012</v>
      </c>
    </row>
    <row r="19" spans="1:13" s="62" customFormat="1" ht="24">
      <c r="A19" s="112" t="str">
        <f>IF((LEN('Copy paste to Here'!G23))&gt;5,((CONCATENATE('Copy paste to Here'!G23," &amp; ",'Copy paste to Here'!D23,"  &amp;  ",'Copy paste to Here'!E23))),"Empty Cell")</f>
        <v xml:space="preserve">Titanium G23 labret, 16g (1.2mm) with a 3mm ball &amp; Length: 9mm  &amp;  </v>
      </c>
      <c r="B19" s="57" t="str">
        <f>'Copy paste to Here'!C23</f>
        <v>ULBB3</v>
      </c>
      <c r="C19" s="57" t="s">
        <v>717</v>
      </c>
      <c r="D19" s="58">
        <f>Invoice!B23</f>
        <v>50</v>
      </c>
      <c r="E19" s="59">
        <f>'Shipping Invoice'!J23*$N$1</f>
        <v>0.82</v>
      </c>
      <c r="F19" s="59">
        <f t="shared" ref="F19:F82" si="0">D19*E19</f>
        <v>41</v>
      </c>
      <c r="G19" s="60">
        <f t="shared" ref="G19:G82" si="1">E19*$E$14</f>
        <v>36.096400000000003</v>
      </c>
      <c r="H19" s="63">
        <f t="shared" ref="H19:H82" si="2">D19*G19</f>
        <v>1804.8200000000002</v>
      </c>
    </row>
    <row r="20" spans="1:13" s="62" customFormat="1" ht="24">
      <c r="A20" s="56" t="str">
        <f>IF((LEN('Copy paste to Here'!G24))&gt;5,((CONCATENATE('Copy paste to Here'!G24," &amp; ",'Copy paste to Here'!D24,"  &amp;  ",'Copy paste to Here'!E24))),"Empty Cell")</f>
        <v xml:space="preserve">Titanium G23 labret, 16g (1.2mm) with a 3mm ball &amp; Length: 10mm  &amp;  </v>
      </c>
      <c r="B20" s="57" t="str">
        <f>'Copy paste to Here'!C24</f>
        <v>ULBB3</v>
      </c>
      <c r="C20" s="57" t="s">
        <v>717</v>
      </c>
      <c r="D20" s="58">
        <f>Invoice!B24</f>
        <v>20</v>
      </c>
      <c r="E20" s="59">
        <f>'Shipping Invoice'!J24*$N$1</f>
        <v>0.82</v>
      </c>
      <c r="F20" s="59">
        <f t="shared" si="0"/>
        <v>16.399999999999999</v>
      </c>
      <c r="G20" s="60">
        <f t="shared" si="1"/>
        <v>36.096400000000003</v>
      </c>
      <c r="H20" s="63">
        <f t="shared" si="2"/>
        <v>721.92800000000011</v>
      </c>
    </row>
    <row r="21" spans="1:13" s="62" customFormat="1" ht="25.5">
      <c r="A21" s="56" t="str">
        <f>IF((LEN('Copy paste to Here'!G25))&gt;5,((CONCATENATE('Copy paste to Here'!G25," &amp; ",'Copy paste to Here'!D25,"  &amp;  ",'Copy paste to Here'!E25))),"Empty Cell")</f>
        <v xml:space="preserve">High polished titanium G23 hinged segment ring, 0.8mm (20g) &amp; Length: 8mm  &amp;  </v>
      </c>
      <c r="B21" s="57" t="str">
        <f>'Copy paste to Here'!C25</f>
        <v>USEGH20</v>
      </c>
      <c r="C21" s="57" t="s">
        <v>719</v>
      </c>
      <c r="D21" s="58">
        <f>Invoice!B25</f>
        <v>20</v>
      </c>
      <c r="E21" s="59">
        <f>'Shipping Invoice'!J25*$N$1</f>
        <v>2.39</v>
      </c>
      <c r="F21" s="59">
        <f t="shared" si="0"/>
        <v>47.800000000000004</v>
      </c>
      <c r="G21" s="60">
        <f t="shared" si="1"/>
        <v>105.20780000000001</v>
      </c>
      <c r="H21" s="63">
        <f t="shared" si="2"/>
        <v>2104.1559999999999</v>
      </c>
    </row>
    <row r="22" spans="1:13" s="62" customFormat="1" ht="36">
      <c r="A22" s="56" t="str">
        <f>IF((LEN('Copy paste to Here'!G26))&gt;5,((CONCATENATE('Copy paste to Here'!G26," &amp; ",'Copy paste to Here'!D26,"  &amp;  ",'Copy paste to Here'!E26))),"Empty Cell")</f>
        <v xml:space="preserve">Pack of 2 pcs. of 3mm high polished titanium G23 balls with bezel set color crystals - threading 1.2mm (16g) &amp; Crystal Color: Clear  &amp;  </v>
      </c>
      <c r="B22" s="57" t="str">
        <f>'Copy paste to Here'!C26</f>
        <v>XUJB3</v>
      </c>
      <c r="C22" s="57" t="s">
        <v>721</v>
      </c>
      <c r="D22" s="58">
        <f>Invoice!B26</f>
        <v>20</v>
      </c>
      <c r="E22" s="59">
        <f>'Shipping Invoice'!J26*$N$1</f>
        <v>0.97</v>
      </c>
      <c r="F22" s="59">
        <f t="shared" si="0"/>
        <v>19.399999999999999</v>
      </c>
      <c r="G22" s="60">
        <f t="shared" si="1"/>
        <v>42.699400000000004</v>
      </c>
      <c r="H22" s="63">
        <f t="shared" si="2"/>
        <v>853.98800000000006</v>
      </c>
    </row>
    <row r="23" spans="1:13" s="62" customFormat="1" ht="36">
      <c r="A23" s="56" t="str">
        <f>IF((LEN('Copy paste to Here'!G27))&gt;5,((CONCATENATE('Copy paste to Here'!G27," &amp; ",'Copy paste to Here'!D27,"  &amp;  ",'Copy paste to Here'!E27))),"Empty Cell")</f>
        <v xml:space="preserve">Pack of 2 pcs. of 3mm high polished titanium G23 balls with bezel set color crystals - threading 1.2mm (16g) &amp; Crystal Color: AB  &amp;  </v>
      </c>
      <c r="B23" s="57" t="str">
        <f>'Copy paste to Here'!C27</f>
        <v>XUJB3</v>
      </c>
      <c r="C23" s="57" t="s">
        <v>721</v>
      </c>
      <c r="D23" s="58">
        <f>Invoice!B27</f>
        <v>20</v>
      </c>
      <c r="E23" s="59">
        <f>'Shipping Invoice'!J27*$N$1</f>
        <v>0.97</v>
      </c>
      <c r="F23" s="59">
        <f t="shared" si="0"/>
        <v>19.399999999999999</v>
      </c>
      <c r="G23" s="60">
        <f t="shared" si="1"/>
        <v>42.699400000000004</v>
      </c>
      <c r="H23" s="63">
        <f t="shared" si="2"/>
        <v>853.98800000000006</v>
      </c>
    </row>
    <row r="24" spans="1:13" s="62" customFormat="1" ht="36">
      <c r="A24" s="56" t="str">
        <f>IF((LEN('Copy paste to Here'!G28))&gt;5,((CONCATENATE('Copy paste to Here'!G28," &amp; ",'Copy paste to Here'!D28,"  &amp;  ",'Copy paste to Here'!E28))),"Empty Cell")</f>
        <v xml:space="preserve">Pack of 2 pcs. of 3mm high polished titanium G23 balls with bezel set color crystals - threading 1.2mm (16g) &amp; Crystal Color: Light Sapphire  &amp;  </v>
      </c>
      <c r="B24" s="57" t="str">
        <f>'Copy paste to Here'!C28</f>
        <v>XUJB3</v>
      </c>
      <c r="C24" s="57" t="s">
        <v>721</v>
      </c>
      <c r="D24" s="58">
        <f>Invoice!B28</f>
        <v>20</v>
      </c>
      <c r="E24" s="59">
        <f>'Shipping Invoice'!J28*$N$1</f>
        <v>0.97</v>
      </c>
      <c r="F24" s="59">
        <f t="shared" si="0"/>
        <v>19.399999999999999</v>
      </c>
      <c r="G24" s="60">
        <f t="shared" si="1"/>
        <v>42.699400000000004</v>
      </c>
      <c r="H24" s="63">
        <f t="shared" si="2"/>
        <v>853.98800000000006</v>
      </c>
    </row>
    <row r="25" spans="1:13" s="62" customFormat="1" ht="36">
      <c r="A25" s="56" t="str">
        <f>IF((LEN('Copy paste to Here'!G29))&gt;5,((CONCATENATE('Copy paste to Here'!G29," &amp; ",'Copy paste to Here'!D29,"  &amp;  ",'Copy paste to Here'!E29))),"Empty Cell")</f>
        <v xml:space="preserve">Pack of 2 pcs. of 3mm high polished titanium G23 balls with bezel set color crystals - threading 1.2mm (16g) &amp; Crystal Color: Jet  &amp;  </v>
      </c>
      <c r="B25" s="57" t="str">
        <f>'Copy paste to Here'!C29</f>
        <v>XUJB3</v>
      </c>
      <c r="C25" s="57" t="s">
        <v>721</v>
      </c>
      <c r="D25" s="58">
        <f>Invoice!B29</f>
        <v>20</v>
      </c>
      <c r="E25" s="59">
        <f>'Shipping Invoice'!J29*$N$1</f>
        <v>0.97</v>
      </c>
      <c r="F25" s="59">
        <f t="shared" si="0"/>
        <v>19.399999999999999</v>
      </c>
      <c r="G25" s="60">
        <f t="shared" si="1"/>
        <v>42.699400000000004</v>
      </c>
      <c r="H25" s="63">
        <f t="shared" si="2"/>
        <v>853.98800000000006</v>
      </c>
    </row>
    <row r="26" spans="1:13" s="62" customFormat="1" ht="36">
      <c r="A26" s="56" t="str">
        <f>IF((LEN('Copy paste to Here'!G30))&gt;5,((CONCATENATE('Copy paste to Here'!G30," &amp; ",'Copy paste to Here'!D30,"  &amp;  ",'Copy paste to Here'!E30))),"Empty Cell")</f>
        <v xml:space="preserve">Pack of 2 pcs. of 3mm high polished titanium G23 balls with bezel set color crystals - threading 1.2mm (16g) &amp; Crystal Color: Fuchsia  &amp;  </v>
      </c>
      <c r="B26" s="57" t="str">
        <f>'Copy paste to Here'!C30</f>
        <v>XUJB3</v>
      </c>
      <c r="C26" s="57" t="s">
        <v>721</v>
      </c>
      <c r="D26" s="58">
        <f>Invoice!B30</f>
        <v>20</v>
      </c>
      <c r="E26" s="59">
        <f>'Shipping Invoice'!J30*$N$1</f>
        <v>0.97</v>
      </c>
      <c r="F26" s="59">
        <f t="shared" si="0"/>
        <v>19.399999999999999</v>
      </c>
      <c r="G26" s="60">
        <f t="shared" si="1"/>
        <v>42.699400000000004</v>
      </c>
      <c r="H26" s="63">
        <f t="shared" si="2"/>
        <v>853.98800000000006</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221.23000000000005</v>
      </c>
      <c r="G1000" s="60"/>
      <c r="H1000" s="61">
        <f t="shared" ref="H1000:H1007" si="49">F1000*$E$14</f>
        <v>9738.5446000000029</v>
      </c>
    </row>
    <row r="1001" spans="1:8" s="62" customFormat="1">
      <c r="A1001" s="56" t="str">
        <f>'[2]Copy paste to Here'!T2</f>
        <v>SHIPPING HANDLING</v>
      </c>
      <c r="B1001" s="75"/>
      <c r="C1001" s="75"/>
      <c r="D1001" s="76"/>
      <c r="E1001" s="67"/>
      <c r="F1001" s="59">
        <f>Invoice!J32</f>
        <v>16.510000000000002</v>
      </c>
      <c r="G1001" s="60"/>
      <c r="H1001" s="61">
        <f t="shared" si="49"/>
        <v>726.77020000000016</v>
      </c>
    </row>
    <row r="1002" spans="1:8" s="62" customFormat="1" outlineLevel="1">
      <c r="A1002" s="56" t="str">
        <f>'[2]Copy paste to Here'!T3</f>
        <v>DISCOUNT</v>
      </c>
      <c r="B1002" s="75"/>
      <c r="C1002" s="75"/>
      <c r="D1002" s="76"/>
      <c r="E1002" s="67"/>
      <c r="F1002" s="59">
        <f>Invoice!J33</f>
        <v>0</v>
      </c>
      <c r="G1002" s="60"/>
      <c r="H1002" s="61">
        <f t="shared" si="49"/>
        <v>0</v>
      </c>
    </row>
    <row r="1003" spans="1:8" s="62" customFormat="1">
      <c r="A1003" s="56" t="str">
        <f>'[2]Copy paste to Here'!T4</f>
        <v>Total:</v>
      </c>
      <c r="B1003" s="75"/>
      <c r="C1003" s="75"/>
      <c r="D1003" s="76"/>
      <c r="E1003" s="67"/>
      <c r="F1003" s="59">
        <f>SUM(F1000:F1002)</f>
        <v>237.74000000000004</v>
      </c>
      <c r="G1003" s="60"/>
      <c r="H1003" s="61">
        <f t="shared" si="49"/>
        <v>10465.314800000002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9738.5446000000011</v>
      </c>
    </row>
    <row r="1010" spans="1:8" s="21" customFormat="1">
      <c r="A1010" s="22"/>
      <c r="E1010" s="21" t="s">
        <v>177</v>
      </c>
      <c r="H1010" s="84">
        <f>(SUMIF($A$1000:$A$1008,"Total:",$H$1000:$H$1008))</f>
        <v>10465.314800000002</v>
      </c>
    </row>
    <row r="1011" spans="1:8" s="21" customFormat="1">
      <c r="E1011" s="21" t="s">
        <v>178</v>
      </c>
      <c r="H1011" s="85">
        <f>H1013-H1012</f>
        <v>9780.66</v>
      </c>
    </row>
    <row r="1012" spans="1:8" s="21" customFormat="1">
      <c r="E1012" s="21" t="s">
        <v>179</v>
      </c>
      <c r="H1012" s="85">
        <f>ROUND((H1013*7)/107,2)</f>
        <v>684.65</v>
      </c>
    </row>
    <row r="1013" spans="1:8" s="21" customFormat="1">
      <c r="E1013" s="22" t="s">
        <v>180</v>
      </c>
      <c r="H1013" s="86">
        <f>ROUND((SUMIF($A$1000:$A$1008,"Total:",$H$1000:$H$1008)),2)</f>
        <v>10465.31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
  <sheetViews>
    <sheetView workbookViewId="0">
      <selection activeCell="A5" sqref="A5"/>
    </sheetView>
  </sheetViews>
  <sheetFormatPr defaultRowHeight="15"/>
  <sheetData>
    <row r="1" spans="1:1">
      <c r="A1" s="2" t="s">
        <v>723</v>
      </c>
    </row>
    <row r="2" spans="1:1">
      <c r="A2" s="2" t="s">
        <v>717</v>
      </c>
    </row>
    <row r="3" spans="1:1">
      <c r="A3" s="2" t="s">
        <v>717</v>
      </c>
    </row>
    <row r="4" spans="1:1">
      <c r="A4" s="2" t="s">
        <v>719</v>
      </c>
    </row>
    <row r="5" spans="1:1">
      <c r="A5" s="2" t="s">
        <v>721</v>
      </c>
    </row>
    <row r="6" spans="1:1">
      <c r="A6" s="2" t="s">
        <v>721</v>
      </c>
    </row>
    <row r="7" spans="1:1">
      <c r="A7" s="2" t="s">
        <v>721</v>
      </c>
    </row>
    <row r="8" spans="1:1">
      <c r="A8" s="2" t="s">
        <v>721</v>
      </c>
    </row>
    <row r="9" spans="1:1">
      <c r="A9" s="2" t="s">
        <v>721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2023-09-06T08:54:22Z</cp:lastPrinted>
  <dcterms:created xsi:type="dcterms:W3CDTF">2009-06-02T18:56:54Z</dcterms:created>
  <dcterms:modified xsi:type="dcterms:W3CDTF">2023-09-11T08:37:51Z</dcterms:modified>
</cp:coreProperties>
</file>