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saveExternalLinkValues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ewserver3\Share_folder\sales\Invoice\"/>
    </mc:Choice>
  </mc:AlternateContent>
  <xr:revisionPtr revIDLastSave="0" documentId="13_ncr:1_{0C976BCF-145E-494B-8652-5DE186EE333D}" xr6:coauthVersionLast="47" xr6:coauthVersionMax="47" xr10:uidLastSave="{00000000-0000-0000-0000-000000000000}"/>
  <bookViews>
    <workbookView xWindow="-120" yWindow="-120" windowWidth="29040" windowHeight="15840" tabRatio="629" xr2:uid="{00000000-000D-0000-FFFF-FFFF00000000}"/>
  </bookViews>
  <sheets>
    <sheet name="Invoice" sheetId="1" r:id="rId1"/>
    <sheet name="Tax Invoice" sheetId="2" r:id="rId2"/>
  </sheets>
  <externalReferences>
    <externalReference r:id="rId3"/>
    <externalReference r:id="rId4"/>
  </externalReferences>
  <definedNames>
    <definedName name="_xlnm.Print_Area" localSheetId="0">Invoice!$A$1:$I$1016</definedName>
    <definedName name="_xlnm.Print_Area" localSheetId="1">'Tax Invoice'!$A$1:$G$1015</definedName>
    <definedName name="_xlnm.Print_Titles" localSheetId="0">Invoice!$1:$19</definedName>
    <definedName name="_xlnm.Print_Titles" localSheetId="1">'Tax Invoice'!$1:$17</definedName>
    <definedName name="RMBrate">Invoice!#REF!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11" i="1" l="1"/>
  <c r="G68" i="1" l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3" i="1" l="1"/>
  <c r="F998" i="2"/>
  <c r="F1000" i="1"/>
  <c r="A998" i="2" s="1"/>
  <c r="F999" i="1"/>
  <c r="A997" i="2" s="1"/>
  <c r="F998" i="1"/>
  <c r="A996" i="2" s="1"/>
  <c r="F995" i="2"/>
  <c r="F997" i="1"/>
  <c r="A995" i="2" s="1"/>
  <c r="F994" i="2"/>
  <c r="F996" i="1"/>
  <c r="A994" i="2" s="1"/>
  <c r="F993" i="2"/>
  <c r="F995" i="1"/>
  <c r="A993" i="2" s="1"/>
  <c r="F992" i="2"/>
  <c r="F994" i="1"/>
  <c r="A992" i="2" s="1"/>
  <c r="F991" i="2"/>
  <c r="F993" i="1"/>
  <c r="A991" i="2" s="1"/>
  <c r="F990" i="2"/>
  <c r="F992" i="1"/>
  <c r="A990" i="2" s="1"/>
  <c r="F989" i="2"/>
  <c r="F991" i="1"/>
  <c r="A989" i="2" s="1"/>
  <c r="F988" i="2"/>
  <c r="F990" i="1"/>
  <c r="A988" i="2" s="1"/>
  <c r="F987" i="2"/>
  <c r="F989" i="1"/>
  <c r="A987" i="2" s="1"/>
  <c r="F986" i="2"/>
  <c r="F988" i="1"/>
  <c r="A986" i="2" s="1"/>
  <c r="F985" i="2"/>
  <c r="F987" i="1"/>
  <c r="A985" i="2" s="1"/>
  <c r="F984" i="2"/>
  <c r="F986" i="1"/>
  <c r="A984" i="2" s="1"/>
  <c r="F983" i="2"/>
  <c r="F985" i="1"/>
  <c r="A983" i="2" s="1"/>
  <c r="F982" i="2"/>
  <c r="F984" i="1"/>
  <c r="A982" i="2" s="1"/>
  <c r="F981" i="2"/>
  <c r="F983" i="1"/>
  <c r="A981" i="2" s="1"/>
  <c r="F980" i="2"/>
  <c r="F982" i="1"/>
  <c r="F979" i="2"/>
  <c r="F981" i="1"/>
  <c r="A979" i="2" s="1"/>
  <c r="F978" i="2"/>
  <c r="F980" i="1"/>
  <c r="A978" i="2" s="1"/>
  <c r="F977" i="2"/>
  <c r="F979" i="1"/>
  <c r="F978" i="1"/>
  <c r="A976" i="2" s="1"/>
  <c r="F975" i="2"/>
  <c r="F977" i="1"/>
  <c r="A975" i="2" s="1"/>
  <c r="F974" i="2"/>
  <c r="F976" i="1"/>
  <c r="A974" i="2" s="1"/>
  <c r="F973" i="2"/>
  <c r="F975" i="1"/>
  <c r="A973" i="2" s="1"/>
  <c r="F972" i="2"/>
  <c r="F974" i="1"/>
  <c r="A972" i="2" s="1"/>
  <c r="F971" i="2"/>
  <c r="F973" i="1"/>
  <c r="A971" i="2" s="1"/>
  <c r="F970" i="2"/>
  <c r="F972" i="1"/>
  <c r="A970" i="2" s="1"/>
  <c r="F969" i="2"/>
  <c r="F971" i="1"/>
  <c r="A969" i="2" s="1"/>
  <c r="F968" i="2"/>
  <c r="F970" i="1"/>
  <c r="F967" i="2"/>
  <c r="F969" i="1"/>
  <c r="F966" i="2"/>
  <c r="F968" i="1"/>
  <c r="A966" i="2" s="1"/>
  <c r="F965" i="2"/>
  <c r="F967" i="1"/>
  <c r="A965" i="2" s="1"/>
  <c r="F964" i="2"/>
  <c r="F966" i="1"/>
  <c r="A964" i="2" s="1"/>
  <c r="F963" i="2"/>
  <c r="F965" i="1"/>
  <c r="A963" i="2" s="1"/>
  <c r="F962" i="2"/>
  <c r="F964" i="1"/>
  <c r="A962" i="2" s="1"/>
  <c r="F961" i="2"/>
  <c r="F963" i="1"/>
  <c r="F960" i="2"/>
  <c r="F962" i="1"/>
  <c r="A960" i="2" s="1"/>
  <c r="F959" i="2"/>
  <c r="F961" i="1"/>
  <c r="A959" i="2" s="1"/>
  <c r="F958" i="2"/>
  <c r="F960" i="1"/>
  <c r="A958" i="2" s="1"/>
  <c r="F957" i="2"/>
  <c r="F959" i="1"/>
  <c r="A957" i="2" s="1"/>
  <c r="F956" i="2"/>
  <c r="F958" i="1"/>
  <c r="A956" i="2" s="1"/>
  <c r="F955" i="2"/>
  <c r="F957" i="1"/>
  <c r="A955" i="2" s="1"/>
  <c r="F954" i="2"/>
  <c r="F956" i="1"/>
  <c r="A954" i="2" s="1"/>
  <c r="F953" i="2"/>
  <c r="F955" i="1"/>
  <c r="A953" i="2" s="1"/>
  <c r="F952" i="2"/>
  <c r="F954" i="1"/>
  <c r="F951" i="2"/>
  <c r="F953" i="1"/>
  <c r="A951" i="2" s="1"/>
  <c r="F950" i="2"/>
  <c r="F952" i="1"/>
  <c r="A950" i="2" s="1"/>
  <c r="F949" i="2"/>
  <c r="F951" i="1"/>
  <c r="A949" i="2" s="1"/>
  <c r="F948" i="2"/>
  <c r="F950" i="1"/>
  <c r="F947" i="2"/>
  <c r="F949" i="1"/>
  <c r="A947" i="2" s="1"/>
  <c r="F946" i="2"/>
  <c r="F948" i="1"/>
  <c r="A946" i="2" s="1"/>
  <c r="F945" i="2"/>
  <c r="F947" i="1"/>
  <c r="A945" i="2" s="1"/>
  <c r="F944" i="2"/>
  <c r="F946" i="1"/>
  <c r="F943" i="2"/>
  <c r="F945" i="1"/>
  <c r="A943" i="2" s="1"/>
  <c r="F942" i="2"/>
  <c r="F944" i="1"/>
  <c r="A942" i="2" s="1"/>
  <c r="F941" i="2"/>
  <c r="F943" i="1"/>
  <c r="A941" i="2" s="1"/>
  <c r="F942" i="1"/>
  <c r="F939" i="2"/>
  <c r="F941" i="1"/>
  <c r="A939" i="2" s="1"/>
  <c r="F938" i="2"/>
  <c r="F940" i="1"/>
  <c r="A938" i="2" s="1"/>
  <c r="F937" i="2"/>
  <c r="F939" i="1"/>
  <c r="A937" i="2" s="1"/>
  <c r="F936" i="2"/>
  <c r="F938" i="1"/>
  <c r="A936" i="2" s="1"/>
  <c r="F935" i="2"/>
  <c r="F937" i="1"/>
  <c r="A935" i="2" s="1"/>
  <c r="F934" i="2"/>
  <c r="F936" i="1"/>
  <c r="A934" i="2" s="1"/>
  <c r="F933" i="2"/>
  <c r="F935" i="1"/>
  <c r="A933" i="2" s="1"/>
  <c r="F932" i="2"/>
  <c r="F934" i="1"/>
  <c r="A932" i="2" s="1"/>
  <c r="F931" i="2"/>
  <c r="F933" i="1"/>
  <c r="A931" i="2" s="1"/>
  <c r="F932" i="1"/>
  <c r="A930" i="2" s="1"/>
  <c r="F929" i="2"/>
  <c r="F931" i="1"/>
  <c r="A929" i="2" s="1"/>
  <c r="F928" i="2"/>
  <c r="F930" i="1"/>
  <c r="A928" i="2" s="1"/>
  <c r="F927" i="2"/>
  <c r="F929" i="1"/>
  <c r="F926" i="2"/>
  <c r="F928" i="1"/>
  <c r="A926" i="2" s="1"/>
  <c r="F925" i="2"/>
  <c r="F927" i="1"/>
  <c r="F924" i="2"/>
  <c r="F926" i="1"/>
  <c r="A924" i="2" s="1"/>
  <c r="F923" i="2"/>
  <c r="F925" i="1"/>
  <c r="F922" i="2"/>
  <c r="F924" i="1"/>
  <c r="A922" i="2" s="1"/>
  <c r="F921" i="2"/>
  <c r="F923" i="1"/>
  <c r="A921" i="2" s="1"/>
  <c r="F920" i="2"/>
  <c r="F922" i="1"/>
  <c r="F919" i="2"/>
  <c r="F921" i="1"/>
  <c r="A919" i="2" s="1"/>
  <c r="F918" i="2"/>
  <c r="F920" i="1"/>
  <c r="A918" i="2" s="1"/>
  <c r="F917" i="2"/>
  <c r="F919" i="1"/>
  <c r="A917" i="2" s="1"/>
  <c r="F916" i="2"/>
  <c r="F918" i="1"/>
  <c r="A916" i="2" s="1"/>
  <c r="F915" i="2"/>
  <c r="F917" i="1"/>
  <c r="A915" i="2" s="1"/>
  <c r="F914" i="2"/>
  <c r="F916" i="1"/>
  <c r="A914" i="2" s="1"/>
  <c r="F913" i="2"/>
  <c r="F915" i="1"/>
  <c r="A913" i="2" s="1"/>
  <c r="F912" i="2"/>
  <c r="F914" i="1"/>
  <c r="F911" i="2"/>
  <c r="F913" i="1"/>
  <c r="A911" i="2" s="1"/>
  <c r="F910" i="2"/>
  <c r="F912" i="1"/>
  <c r="A910" i="2" s="1"/>
  <c r="F909" i="2"/>
  <c r="F911" i="1"/>
  <c r="A909" i="2" s="1"/>
  <c r="F908" i="2"/>
  <c r="F910" i="1"/>
  <c r="A908" i="2" s="1"/>
  <c r="F907" i="2"/>
  <c r="F909" i="1"/>
  <c r="A907" i="2" s="1"/>
  <c r="F906" i="2"/>
  <c r="F908" i="1"/>
  <c r="A906" i="2" s="1"/>
  <c r="F905" i="2"/>
  <c r="F907" i="1"/>
  <c r="A905" i="2" s="1"/>
  <c r="F904" i="2"/>
  <c r="F906" i="1"/>
  <c r="A904" i="2" s="1"/>
  <c r="F903" i="2"/>
  <c r="F905" i="1"/>
  <c r="A903" i="2" s="1"/>
  <c r="F902" i="2"/>
  <c r="F904" i="1"/>
  <c r="A902" i="2" s="1"/>
  <c r="F901" i="2"/>
  <c r="F903" i="1"/>
  <c r="F900" i="2"/>
  <c r="F902" i="1"/>
  <c r="A900" i="2" s="1"/>
  <c r="F899" i="2"/>
  <c r="F901" i="1"/>
  <c r="A899" i="2" s="1"/>
  <c r="F898" i="2"/>
  <c r="F900" i="1"/>
  <c r="A898" i="2" s="1"/>
  <c r="F897" i="2"/>
  <c r="F899" i="1"/>
  <c r="A897" i="2" s="1"/>
  <c r="F896" i="2"/>
  <c r="F898" i="1"/>
  <c r="A896" i="2" s="1"/>
  <c r="F895" i="2"/>
  <c r="F897" i="1"/>
  <c r="A895" i="2" s="1"/>
  <c r="F894" i="2"/>
  <c r="F896" i="1"/>
  <c r="A894" i="2" s="1"/>
  <c r="F895" i="1"/>
  <c r="A893" i="2" s="1"/>
  <c r="F892" i="2"/>
  <c r="F894" i="1"/>
  <c r="A892" i="2" s="1"/>
  <c r="F891" i="2"/>
  <c r="F893" i="1"/>
  <c r="F890" i="2"/>
  <c r="F892" i="1"/>
  <c r="A890" i="2" s="1"/>
  <c r="F889" i="2"/>
  <c r="F891" i="1"/>
  <c r="A889" i="2" s="1"/>
  <c r="F888" i="2"/>
  <c r="F890" i="1"/>
  <c r="A888" i="2" s="1"/>
  <c r="F887" i="2"/>
  <c r="F889" i="1"/>
  <c r="A887" i="2" s="1"/>
  <c r="F886" i="2"/>
  <c r="F888" i="1"/>
  <c r="A886" i="2" s="1"/>
  <c r="F885" i="2"/>
  <c r="F887" i="1"/>
  <c r="A885" i="2" s="1"/>
  <c r="F884" i="2"/>
  <c r="F886" i="1"/>
  <c r="F885" i="1"/>
  <c r="A883" i="2" s="1"/>
  <c r="F882" i="2"/>
  <c r="F884" i="1"/>
  <c r="A882" i="2" s="1"/>
  <c r="F881" i="2"/>
  <c r="F883" i="1"/>
  <c r="A881" i="2" s="1"/>
  <c r="F882" i="1"/>
  <c r="A880" i="2" s="1"/>
  <c r="F879" i="2"/>
  <c r="F881" i="1"/>
  <c r="A879" i="2" s="1"/>
  <c r="F878" i="2"/>
  <c r="F880" i="1"/>
  <c r="A878" i="2" s="1"/>
  <c r="F877" i="2"/>
  <c r="F879" i="1"/>
  <c r="A877" i="2" s="1"/>
  <c r="F876" i="2"/>
  <c r="F878" i="1"/>
  <c r="A876" i="2" s="1"/>
  <c r="F875" i="2"/>
  <c r="F877" i="1"/>
  <c r="A875" i="2" s="1"/>
  <c r="F874" i="2"/>
  <c r="F876" i="1"/>
  <c r="A874" i="2" s="1"/>
  <c r="F873" i="2"/>
  <c r="F875" i="1"/>
  <c r="A873" i="2" s="1"/>
  <c r="F872" i="2"/>
  <c r="F874" i="1"/>
  <c r="A872" i="2" s="1"/>
  <c r="F873" i="1"/>
  <c r="A871" i="2" s="1"/>
  <c r="F870" i="2"/>
  <c r="F872" i="1"/>
  <c r="A870" i="2" s="1"/>
  <c r="F869" i="2"/>
  <c r="F871" i="1"/>
  <c r="A869" i="2" s="1"/>
  <c r="F870" i="1"/>
  <c r="F867" i="2"/>
  <c r="F869" i="1"/>
  <c r="A867" i="2" s="1"/>
  <c r="F866" i="2"/>
  <c r="F868" i="1"/>
  <c r="A866" i="2" s="1"/>
  <c r="F865" i="2"/>
  <c r="F867" i="1"/>
  <c r="A865" i="2" s="1"/>
  <c r="F864" i="2"/>
  <c r="F866" i="1"/>
  <c r="A864" i="2" s="1"/>
  <c r="F863" i="2"/>
  <c r="F865" i="1"/>
  <c r="A863" i="2" s="1"/>
  <c r="F862" i="2"/>
  <c r="F864" i="1"/>
  <c r="A862" i="2" s="1"/>
  <c r="F861" i="2"/>
  <c r="F863" i="1"/>
  <c r="A861" i="2" s="1"/>
  <c r="F860" i="2"/>
  <c r="F862" i="1"/>
  <c r="A860" i="2" s="1"/>
  <c r="F859" i="2"/>
  <c r="F861" i="1"/>
  <c r="A859" i="2" s="1"/>
  <c r="F858" i="2"/>
  <c r="F860" i="1"/>
  <c r="A858" i="2" s="1"/>
  <c r="F857" i="2"/>
  <c r="F859" i="1"/>
  <c r="A857" i="2" s="1"/>
  <c r="F856" i="2"/>
  <c r="F858" i="1"/>
  <c r="A856" i="2" s="1"/>
  <c r="F857" i="1"/>
  <c r="A855" i="2" s="1"/>
  <c r="F854" i="2"/>
  <c r="F856" i="1"/>
  <c r="A854" i="2" s="1"/>
  <c r="F853" i="2"/>
  <c r="F855" i="1"/>
  <c r="A853" i="2" s="1"/>
  <c r="F852" i="2"/>
  <c r="F854" i="1"/>
  <c r="A852" i="2" s="1"/>
  <c r="F851" i="2"/>
  <c r="F853" i="1"/>
  <c r="A851" i="2" s="1"/>
  <c r="F850" i="2"/>
  <c r="F852" i="1"/>
  <c r="A850" i="2" s="1"/>
  <c r="F851" i="1"/>
  <c r="A849" i="2" s="1"/>
  <c r="F850" i="1"/>
  <c r="A848" i="2" s="1"/>
  <c r="F847" i="2"/>
  <c r="F849" i="1"/>
  <c r="A847" i="2" s="1"/>
  <c r="F848" i="1"/>
  <c r="A846" i="2" s="1"/>
  <c r="F845" i="2"/>
  <c r="F847" i="1"/>
  <c r="A845" i="2" s="1"/>
  <c r="F844" i="2"/>
  <c r="F846" i="1"/>
  <c r="A844" i="2" s="1"/>
  <c r="F843" i="2"/>
  <c r="F845" i="1"/>
  <c r="A843" i="2" s="1"/>
  <c r="F842" i="2"/>
  <c r="F844" i="1"/>
  <c r="A842" i="2" s="1"/>
  <c r="F841" i="2"/>
  <c r="F843" i="1"/>
  <c r="A841" i="2" s="1"/>
  <c r="F840" i="2"/>
  <c r="F842" i="1"/>
  <c r="F839" i="2"/>
  <c r="F841" i="1"/>
  <c r="A839" i="2" s="1"/>
  <c r="F838" i="2"/>
  <c r="F840" i="1"/>
  <c r="A838" i="2" s="1"/>
  <c r="F837" i="2"/>
  <c r="F839" i="1"/>
  <c r="A837" i="2" s="1"/>
  <c r="F836" i="2"/>
  <c r="F838" i="1"/>
  <c r="F835" i="2"/>
  <c r="F837" i="1"/>
  <c r="A835" i="2" s="1"/>
  <c r="F834" i="2"/>
  <c r="F836" i="1"/>
  <c r="A834" i="2" s="1"/>
  <c r="F833" i="2"/>
  <c r="F835" i="1"/>
  <c r="A833" i="2" s="1"/>
  <c r="F832" i="2"/>
  <c r="F834" i="1"/>
  <c r="A832" i="2" s="1"/>
  <c r="F831" i="2"/>
  <c r="F833" i="1"/>
  <c r="F832" i="1"/>
  <c r="A830" i="2" s="1"/>
  <c r="F829" i="2"/>
  <c r="F831" i="1"/>
  <c r="A829" i="2" s="1"/>
  <c r="F828" i="2"/>
  <c r="F830" i="1"/>
  <c r="F827" i="2"/>
  <c r="F829" i="1"/>
  <c r="A827" i="2" s="1"/>
  <c r="F826" i="2"/>
  <c r="F828" i="1"/>
  <c r="A826" i="2" s="1"/>
  <c r="F825" i="2"/>
  <c r="F827" i="1"/>
  <c r="A825" i="2" s="1"/>
  <c r="F824" i="2"/>
  <c r="F826" i="1"/>
  <c r="F823" i="2"/>
  <c r="F825" i="1"/>
  <c r="A823" i="2" s="1"/>
  <c r="F822" i="2"/>
  <c r="F824" i="1"/>
  <c r="A822" i="2" s="1"/>
  <c r="F821" i="2"/>
  <c r="F823" i="1"/>
  <c r="A821" i="2" s="1"/>
  <c r="F820" i="2"/>
  <c r="F822" i="1"/>
  <c r="A820" i="2" s="1"/>
  <c r="F819" i="2"/>
  <c r="F821" i="1"/>
  <c r="F818" i="2"/>
  <c r="F820" i="1"/>
  <c r="A818" i="2" s="1"/>
  <c r="F817" i="2"/>
  <c r="F819" i="1"/>
  <c r="A817" i="2" s="1"/>
  <c r="F816" i="2"/>
  <c r="F818" i="1"/>
  <c r="F815" i="2"/>
  <c r="F817" i="1"/>
  <c r="A815" i="2" s="1"/>
  <c r="F814" i="2"/>
  <c r="F816" i="1"/>
  <c r="A814" i="2" s="1"/>
  <c r="F813" i="2"/>
  <c r="F815" i="1"/>
  <c r="A813" i="2" s="1"/>
  <c r="F812" i="2"/>
  <c r="F814" i="1"/>
  <c r="A812" i="2" s="1"/>
  <c r="F811" i="2"/>
  <c r="F813" i="1"/>
  <c r="A811" i="2" s="1"/>
  <c r="F810" i="2"/>
  <c r="F812" i="1"/>
  <c r="A810" i="2" s="1"/>
  <c r="F809" i="2"/>
  <c r="F811" i="1"/>
  <c r="A809" i="2" s="1"/>
  <c r="F808" i="2"/>
  <c r="F810" i="1"/>
  <c r="A808" i="2" s="1"/>
  <c r="F807" i="2"/>
  <c r="F809" i="1"/>
  <c r="F806" i="2"/>
  <c r="F808" i="1"/>
  <c r="A806" i="2" s="1"/>
  <c r="F805" i="2"/>
  <c r="F807" i="1"/>
  <c r="A805" i="2" s="1"/>
  <c r="F806" i="1"/>
  <c r="F803" i="2"/>
  <c r="F805" i="1"/>
  <c r="A803" i="2" s="1"/>
  <c r="F802" i="2"/>
  <c r="F804" i="1"/>
  <c r="A802" i="2" s="1"/>
  <c r="F803" i="1"/>
  <c r="A801" i="2" s="1"/>
  <c r="F802" i="1"/>
  <c r="A800" i="2" s="1"/>
  <c r="F799" i="2"/>
  <c r="F801" i="1"/>
  <c r="F798" i="2"/>
  <c r="F800" i="1"/>
  <c r="A798" i="2" s="1"/>
  <c r="F797" i="2"/>
  <c r="F799" i="1"/>
  <c r="A797" i="2" s="1"/>
  <c r="F796" i="2"/>
  <c r="F798" i="1"/>
  <c r="A796" i="2" s="1"/>
  <c r="F795" i="2"/>
  <c r="F797" i="1"/>
  <c r="A795" i="2" s="1"/>
  <c r="F794" i="2"/>
  <c r="F796" i="1"/>
  <c r="A794" i="2" s="1"/>
  <c r="F793" i="2"/>
  <c r="F795" i="1"/>
  <c r="A793" i="2" s="1"/>
  <c r="F792" i="2"/>
  <c r="F794" i="1"/>
  <c r="A792" i="2" s="1"/>
  <c r="F791" i="2"/>
  <c r="F793" i="1"/>
  <c r="A791" i="2" s="1"/>
  <c r="F790" i="2"/>
  <c r="F792" i="1"/>
  <c r="A790" i="2" s="1"/>
  <c r="F789" i="2"/>
  <c r="F791" i="1"/>
  <c r="A789" i="2" s="1"/>
  <c r="F788" i="2"/>
  <c r="F790" i="1"/>
  <c r="A788" i="2" s="1"/>
  <c r="F787" i="2"/>
  <c r="F789" i="1"/>
  <c r="A787" i="2" s="1"/>
  <c r="F786" i="2"/>
  <c r="F788" i="1"/>
  <c r="A786" i="2" s="1"/>
  <c r="F785" i="2"/>
  <c r="F787" i="1"/>
  <c r="A785" i="2" s="1"/>
  <c r="F784" i="2"/>
  <c r="F786" i="1"/>
  <c r="A784" i="2" s="1"/>
  <c r="F783" i="2"/>
  <c r="F785" i="1"/>
  <c r="A783" i="2" s="1"/>
  <c r="F782" i="2"/>
  <c r="F784" i="1"/>
  <c r="A782" i="2" s="1"/>
  <c r="F781" i="2"/>
  <c r="F783" i="1"/>
  <c r="A781" i="2" s="1"/>
  <c r="F780" i="2"/>
  <c r="F782" i="1"/>
  <c r="A780" i="2" s="1"/>
  <c r="F779" i="2"/>
  <c r="F781" i="1"/>
  <c r="A779" i="2" s="1"/>
  <c r="F778" i="2"/>
  <c r="F780" i="1"/>
  <c r="F779" i="1"/>
  <c r="A777" i="2" s="1"/>
  <c r="F778" i="1"/>
  <c r="A776" i="2" s="1"/>
  <c r="F775" i="2"/>
  <c r="F777" i="1"/>
  <c r="F774" i="2"/>
  <c r="F776" i="1"/>
  <c r="A774" i="2" s="1"/>
  <c r="F773" i="2"/>
  <c r="F775" i="1"/>
  <c r="A773" i="2" s="1"/>
  <c r="F772" i="2"/>
  <c r="F774" i="1"/>
  <c r="A772" i="2" s="1"/>
  <c r="F771" i="2"/>
  <c r="F773" i="1"/>
  <c r="A771" i="2" s="1"/>
  <c r="F770" i="2"/>
  <c r="F772" i="1"/>
  <c r="A770" i="2" s="1"/>
  <c r="F771" i="1"/>
  <c r="A769" i="2" s="1"/>
  <c r="F768" i="2"/>
  <c r="F770" i="1"/>
  <c r="A768" i="2" s="1"/>
  <c r="F767" i="2"/>
  <c r="F769" i="1"/>
  <c r="A767" i="2" s="1"/>
  <c r="F766" i="2"/>
  <c r="F768" i="1"/>
  <c r="A766" i="2" s="1"/>
  <c r="F765" i="2"/>
  <c r="F767" i="1"/>
  <c r="A765" i="2" s="1"/>
  <c r="F764" i="2"/>
  <c r="F766" i="1"/>
  <c r="F763" i="2"/>
  <c r="F765" i="1"/>
  <c r="A763" i="2" s="1"/>
  <c r="F762" i="2"/>
  <c r="F764" i="1"/>
  <c r="A762" i="2" s="1"/>
  <c r="F761" i="2"/>
  <c r="F763" i="1"/>
  <c r="A761" i="2" s="1"/>
  <c r="F760" i="2"/>
  <c r="F762" i="1"/>
  <c r="F759" i="2"/>
  <c r="F761" i="1"/>
  <c r="A759" i="2" s="1"/>
  <c r="F758" i="2"/>
  <c r="F760" i="1"/>
  <c r="A758" i="2" s="1"/>
  <c r="F757" i="2"/>
  <c r="F759" i="1"/>
  <c r="A757" i="2" s="1"/>
  <c r="F756" i="2"/>
  <c r="F758" i="1"/>
  <c r="F755" i="2"/>
  <c r="F757" i="1"/>
  <c r="A755" i="2" s="1"/>
  <c r="F754" i="2"/>
  <c r="F756" i="1"/>
  <c r="A754" i="2" s="1"/>
  <c r="F753" i="2"/>
  <c r="F755" i="1"/>
  <c r="A753" i="2" s="1"/>
  <c r="F752" i="2"/>
  <c r="F754" i="1"/>
  <c r="A752" i="2" s="1"/>
  <c r="F751" i="2"/>
  <c r="F753" i="1"/>
  <c r="A751" i="2" s="1"/>
  <c r="F750" i="2"/>
  <c r="F752" i="1"/>
  <c r="A750" i="2" s="1"/>
  <c r="F749" i="2"/>
  <c r="F751" i="1"/>
  <c r="A749" i="2" s="1"/>
  <c r="F748" i="2"/>
  <c r="F750" i="1"/>
  <c r="A748" i="2" s="1"/>
  <c r="F747" i="2"/>
  <c r="F749" i="1"/>
  <c r="A747" i="2" s="1"/>
  <c r="F746" i="2"/>
  <c r="F748" i="1"/>
  <c r="A746" i="2" s="1"/>
  <c r="F745" i="2"/>
  <c r="F747" i="1"/>
  <c r="A745" i="2" s="1"/>
  <c r="F744" i="2"/>
  <c r="F746" i="1"/>
  <c r="F743" i="2"/>
  <c r="F745" i="1"/>
  <c r="A743" i="2" s="1"/>
  <c r="F742" i="2"/>
  <c r="F744" i="1"/>
  <c r="A742" i="2" s="1"/>
  <c r="F741" i="2"/>
  <c r="F743" i="1"/>
  <c r="A741" i="2" s="1"/>
  <c r="F742" i="1"/>
  <c r="A740" i="2" s="1"/>
  <c r="F739" i="2"/>
  <c r="F741" i="1"/>
  <c r="A739" i="2" s="1"/>
  <c r="F738" i="2"/>
  <c r="F740" i="1"/>
  <c r="A738" i="2" s="1"/>
  <c r="F737" i="2"/>
  <c r="F739" i="1"/>
  <c r="A737" i="2" s="1"/>
  <c r="F736" i="2"/>
  <c r="F738" i="1"/>
  <c r="A736" i="2" s="1"/>
  <c r="F735" i="2"/>
  <c r="F737" i="1"/>
  <c r="A735" i="2" s="1"/>
  <c r="F734" i="2"/>
  <c r="F736" i="1"/>
  <c r="A734" i="2" s="1"/>
  <c r="F733" i="2"/>
  <c r="F735" i="1"/>
  <c r="A733" i="2" s="1"/>
  <c r="F732" i="2"/>
  <c r="F734" i="1"/>
  <c r="A732" i="2" s="1"/>
  <c r="F731" i="2"/>
  <c r="F733" i="1"/>
  <c r="A731" i="2" s="1"/>
  <c r="F730" i="2"/>
  <c r="F732" i="1"/>
  <c r="A730" i="2" s="1"/>
  <c r="F731" i="1"/>
  <c r="A729" i="2" s="1"/>
  <c r="F728" i="2"/>
  <c r="F730" i="1"/>
  <c r="F727" i="2"/>
  <c r="F729" i="1"/>
  <c r="A727" i="2" s="1"/>
  <c r="F726" i="2"/>
  <c r="F728" i="1"/>
  <c r="A726" i="2" s="1"/>
  <c r="F725" i="2"/>
  <c r="F727" i="1"/>
  <c r="A725" i="2" s="1"/>
  <c r="F724" i="2"/>
  <c r="F726" i="1"/>
  <c r="A724" i="2" s="1"/>
  <c r="F723" i="2"/>
  <c r="F725" i="1"/>
  <c r="F722" i="2"/>
  <c r="F724" i="1"/>
  <c r="A722" i="2" s="1"/>
  <c r="F721" i="2"/>
  <c r="F723" i="1"/>
  <c r="A721" i="2" s="1"/>
  <c r="F720" i="2"/>
  <c r="F722" i="1"/>
  <c r="A720" i="2" s="1"/>
  <c r="F719" i="2"/>
  <c r="F721" i="1"/>
  <c r="A719" i="2" s="1"/>
  <c r="F720" i="1"/>
  <c r="A718" i="2" s="1"/>
  <c r="F717" i="2"/>
  <c r="F719" i="1"/>
  <c r="A717" i="2" s="1"/>
  <c r="F716" i="2"/>
  <c r="F718" i="1"/>
  <c r="A716" i="2" s="1"/>
  <c r="F717" i="1"/>
  <c r="A715" i="2" s="1"/>
  <c r="F714" i="2"/>
  <c r="F716" i="1"/>
  <c r="A714" i="2" s="1"/>
  <c r="F713" i="2"/>
  <c r="F715" i="1"/>
  <c r="A713" i="2" s="1"/>
  <c r="F712" i="2"/>
  <c r="F714" i="1"/>
  <c r="F711" i="2"/>
  <c r="G711" i="2" s="1"/>
  <c r="F713" i="1"/>
  <c r="A711" i="2" s="1"/>
  <c r="F712" i="1"/>
  <c r="A710" i="2" s="1"/>
  <c r="F709" i="2"/>
  <c r="F711" i="1"/>
  <c r="A709" i="2" s="1"/>
  <c r="F708" i="2"/>
  <c r="F710" i="1"/>
  <c r="F707" i="2"/>
  <c r="F709" i="1"/>
  <c r="A707" i="2" s="1"/>
  <c r="F706" i="2"/>
  <c r="F708" i="1"/>
  <c r="A706" i="2" s="1"/>
  <c r="F707" i="1"/>
  <c r="A705" i="2" s="1"/>
  <c r="F704" i="2"/>
  <c r="F706" i="1"/>
  <c r="A704" i="2" s="1"/>
  <c r="F703" i="2"/>
  <c r="F705" i="1"/>
  <c r="A703" i="2" s="1"/>
  <c r="F702" i="2"/>
  <c r="F704" i="1"/>
  <c r="A702" i="2" s="1"/>
  <c r="F701" i="2"/>
  <c r="F703" i="1"/>
  <c r="A701" i="2" s="1"/>
  <c r="F700" i="2"/>
  <c r="F702" i="1"/>
  <c r="A700" i="2" s="1"/>
  <c r="F699" i="2"/>
  <c r="F701" i="1"/>
  <c r="F698" i="2"/>
  <c r="F700" i="1"/>
  <c r="A698" i="2" s="1"/>
  <c r="F697" i="2"/>
  <c r="F699" i="1"/>
  <c r="A697" i="2" s="1"/>
  <c r="F696" i="2"/>
  <c r="F698" i="1"/>
  <c r="F695" i="2"/>
  <c r="F697" i="1"/>
  <c r="A695" i="2" s="1"/>
  <c r="F694" i="2"/>
  <c r="F696" i="1"/>
  <c r="A694" i="2" s="1"/>
  <c r="F693" i="2"/>
  <c r="F695" i="1"/>
  <c r="A693" i="2" s="1"/>
  <c r="F692" i="2"/>
  <c r="F694" i="1"/>
  <c r="A692" i="2" s="1"/>
  <c r="F691" i="2"/>
  <c r="F693" i="1"/>
  <c r="F690" i="2"/>
  <c r="F692" i="1"/>
  <c r="A690" i="2" s="1"/>
  <c r="F689" i="2"/>
  <c r="F691" i="1"/>
  <c r="A689" i="2" s="1"/>
  <c r="F688" i="2"/>
  <c r="F690" i="1"/>
  <c r="F687" i="2"/>
  <c r="F689" i="1"/>
  <c r="A687" i="2" s="1"/>
  <c r="F686" i="2"/>
  <c r="F688" i="1"/>
  <c r="A686" i="2" s="1"/>
  <c r="F685" i="2"/>
  <c r="F687" i="1"/>
  <c r="A685" i="2" s="1"/>
  <c r="F684" i="2"/>
  <c r="F686" i="1"/>
  <c r="A684" i="2" s="1"/>
  <c r="F683" i="2"/>
  <c r="F685" i="1"/>
  <c r="A683" i="2" s="1"/>
  <c r="F682" i="2"/>
  <c r="F684" i="1"/>
  <c r="A682" i="2" s="1"/>
  <c r="F681" i="2"/>
  <c r="F683" i="1"/>
  <c r="A681" i="2" s="1"/>
  <c r="F680" i="2"/>
  <c r="F682" i="1"/>
  <c r="F679" i="2"/>
  <c r="F681" i="1"/>
  <c r="A679" i="2" s="1"/>
  <c r="F678" i="2"/>
  <c r="F680" i="1"/>
  <c r="A678" i="2" s="1"/>
  <c r="F677" i="2"/>
  <c r="F679" i="1"/>
  <c r="F678" i="1"/>
  <c r="A676" i="2" s="1"/>
  <c r="F677" i="1"/>
  <c r="A675" i="2" s="1"/>
  <c r="F674" i="2"/>
  <c r="F676" i="1"/>
  <c r="A674" i="2" s="1"/>
  <c r="F673" i="2"/>
  <c r="F675" i="1"/>
  <c r="A673" i="2" s="1"/>
  <c r="F672" i="2"/>
  <c r="F674" i="1"/>
  <c r="F671" i="2"/>
  <c r="F673" i="1"/>
  <c r="A671" i="2" s="1"/>
  <c r="F670" i="2"/>
  <c r="F672" i="1"/>
  <c r="A670" i="2" s="1"/>
  <c r="F669" i="2"/>
  <c r="F671" i="1"/>
  <c r="A669" i="2" s="1"/>
  <c r="F670" i="1"/>
  <c r="F667" i="2"/>
  <c r="F669" i="1"/>
  <c r="F666" i="2"/>
  <c r="F668" i="1"/>
  <c r="A666" i="2" s="1"/>
  <c r="F665" i="2"/>
  <c r="F667" i="1"/>
  <c r="A665" i="2" s="1"/>
  <c r="F664" i="2"/>
  <c r="F666" i="1"/>
  <c r="A664" i="2" s="1"/>
  <c r="F663" i="2"/>
  <c r="F665" i="1"/>
  <c r="A663" i="2" s="1"/>
  <c r="F662" i="2"/>
  <c r="F664" i="1"/>
  <c r="A662" i="2" s="1"/>
  <c r="F661" i="2"/>
  <c r="F663" i="1"/>
  <c r="A661" i="2" s="1"/>
  <c r="F660" i="2"/>
  <c r="F662" i="1"/>
  <c r="A660" i="2" s="1"/>
  <c r="F659" i="2"/>
  <c r="F661" i="1"/>
  <c r="A659" i="2" s="1"/>
  <c r="F658" i="2"/>
  <c r="F660" i="1"/>
  <c r="A658" i="2" s="1"/>
  <c r="F657" i="2"/>
  <c r="F659" i="1"/>
  <c r="A657" i="2" s="1"/>
  <c r="F656" i="2"/>
  <c r="F658" i="1"/>
  <c r="A656" i="2" s="1"/>
  <c r="F655" i="2"/>
  <c r="F657" i="1"/>
  <c r="A655" i="2" s="1"/>
  <c r="F654" i="2"/>
  <c r="F656" i="1"/>
  <c r="A654" i="2" s="1"/>
  <c r="F653" i="2"/>
  <c r="F655" i="1"/>
  <c r="A653" i="2" s="1"/>
  <c r="F652" i="2"/>
  <c r="F654" i="1"/>
  <c r="A652" i="2" s="1"/>
  <c r="F651" i="2"/>
  <c r="F653" i="1"/>
  <c r="A651" i="2" s="1"/>
  <c r="F650" i="2"/>
  <c r="F652" i="1"/>
  <c r="A650" i="2" s="1"/>
  <c r="F649" i="2"/>
  <c r="F651" i="1"/>
  <c r="A649" i="2" s="1"/>
  <c r="F650" i="1"/>
  <c r="A648" i="2" s="1"/>
  <c r="F647" i="2"/>
  <c r="F649" i="1"/>
  <c r="F648" i="1"/>
  <c r="A646" i="2" s="1"/>
  <c r="F645" i="2"/>
  <c r="F647" i="1"/>
  <c r="F644" i="2"/>
  <c r="F646" i="1"/>
  <c r="F643" i="2"/>
  <c r="F645" i="1"/>
  <c r="A643" i="2" s="1"/>
  <c r="F642" i="2"/>
  <c r="F644" i="1"/>
  <c r="A642" i="2" s="1"/>
  <c r="F641" i="2"/>
  <c r="F643" i="1"/>
  <c r="A641" i="2" s="1"/>
  <c r="F640" i="2"/>
  <c r="F642" i="1"/>
  <c r="A640" i="2" s="1"/>
  <c r="F641" i="1"/>
  <c r="F638" i="2"/>
  <c r="F640" i="1"/>
  <c r="A638" i="2" s="1"/>
  <c r="F637" i="2"/>
  <c r="F639" i="1"/>
  <c r="A637" i="2" s="1"/>
  <c r="F636" i="2"/>
  <c r="F638" i="1"/>
  <c r="A636" i="2" s="1"/>
  <c r="F635" i="2"/>
  <c r="F637" i="1"/>
  <c r="F634" i="2"/>
  <c r="F636" i="1"/>
  <c r="A634" i="2" s="1"/>
  <c r="F635" i="1"/>
  <c r="A633" i="2" s="1"/>
  <c r="F632" i="2"/>
  <c r="F634" i="1"/>
  <c r="A632" i="2" s="1"/>
  <c r="F631" i="2"/>
  <c r="F633" i="1"/>
  <c r="A631" i="2" s="1"/>
  <c r="F630" i="2"/>
  <c r="F632" i="1"/>
  <c r="A630" i="2" s="1"/>
  <c r="F629" i="2"/>
  <c r="F631" i="1"/>
  <c r="A629" i="2" s="1"/>
  <c r="F628" i="2"/>
  <c r="F630" i="1"/>
  <c r="A628" i="2" s="1"/>
  <c r="F627" i="2"/>
  <c r="F629" i="1"/>
  <c r="A627" i="2" s="1"/>
  <c r="F626" i="2"/>
  <c r="F628" i="1"/>
  <c r="A626" i="2" s="1"/>
  <c r="F625" i="2"/>
  <c r="F627" i="1"/>
  <c r="A625" i="2" s="1"/>
  <c r="F624" i="2"/>
  <c r="F626" i="1"/>
  <c r="A624" i="2" s="1"/>
  <c r="F623" i="2"/>
  <c r="F625" i="1"/>
  <c r="A623" i="2" s="1"/>
  <c r="F622" i="2"/>
  <c r="F624" i="1"/>
  <c r="A622" i="2" s="1"/>
  <c r="F621" i="2"/>
  <c r="F623" i="1"/>
  <c r="A621" i="2" s="1"/>
  <c r="F620" i="2"/>
  <c r="F622" i="1"/>
  <c r="F619" i="2"/>
  <c r="F621" i="1"/>
  <c r="A619" i="2" s="1"/>
  <c r="F618" i="2"/>
  <c r="F620" i="1"/>
  <c r="A618" i="2" s="1"/>
  <c r="F617" i="2"/>
  <c r="F619" i="1"/>
  <c r="A617" i="2" s="1"/>
  <c r="F618" i="1"/>
  <c r="F615" i="2"/>
  <c r="F617" i="1"/>
  <c r="A615" i="2" s="1"/>
  <c r="F614" i="2"/>
  <c r="F616" i="1"/>
  <c r="A614" i="2" s="1"/>
  <c r="F613" i="2"/>
  <c r="F615" i="1"/>
  <c r="F612" i="2"/>
  <c r="F614" i="1"/>
  <c r="A612" i="2" s="1"/>
  <c r="F613" i="1"/>
  <c r="A611" i="2" s="1"/>
  <c r="F610" i="2"/>
  <c r="F612" i="1"/>
  <c r="A610" i="2" s="1"/>
  <c r="F609" i="2"/>
  <c r="F611" i="1"/>
  <c r="A609" i="2" s="1"/>
  <c r="F610" i="1"/>
  <c r="A608" i="2" s="1"/>
  <c r="F607" i="2"/>
  <c r="F609" i="1"/>
  <c r="F606" i="2"/>
  <c r="F608" i="1"/>
  <c r="A606" i="2" s="1"/>
  <c r="F605" i="2"/>
  <c r="F607" i="1"/>
  <c r="A605" i="2" s="1"/>
  <c r="F606" i="1"/>
  <c r="A604" i="2" s="1"/>
  <c r="F603" i="2"/>
  <c r="F605" i="1"/>
  <c r="A603" i="2" s="1"/>
  <c r="F602" i="2"/>
  <c r="F604" i="1"/>
  <c r="A602" i="2" s="1"/>
  <c r="F601" i="2"/>
  <c r="F603" i="1"/>
  <c r="A601" i="2" s="1"/>
  <c r="F600" i="2"/>
  <c r="F602" i="1"/>
  <c r="A600" i="2" s="1"/>
  <c r="F599" i="2"/>
  <c r="F601" i="1"/>
  <c r="A599" i="2" s="1"/>
  <c r="F598" i="2"/>
  <c r="F600" i="1"/>
  <c r="A598" i="2" s="1"/>
  <c r="F597" i="2"/>
  <c r="F599" i="1"/>
  <c r="A597" i="2" s="1"/>
  <c r="F596" i="2"/>
  <c r="F598" i="1"/>
  <c r="A596" i="2" s="1"/>
  <c r="F595" i="2"/>
  <c r="F597" i="1"/>
  <c r="A595" i="2" s="1"/>
  <c r="F596" i="1"/>
  <c r="A594" i="2" s="1"/>
  <c r="F593" i="2"/>
  <c r="F595" i="1"/>
  <c r="A593" i="2" s="1"/>
  <c r="F592" i="2"/>
  <c r="F594" i="1"/>
  <c r="A592" i="2" s="1"/>
  <c r="F591" i="2"/>
  <c r="F593" i="1"/>
  <c r="A591" i="2" s="1"/>
  <c r="F590" i="2"/>
  <c r="F592" i="1"/>
  <c r="A590" i="2" s="1"/>
  <c r="F589" i="2"/>
  <c r="F591" i="1"/>
  <c r="A589" i="2" s="1"/>
  <c r="F588" i="2"/>
  <c r="F590" i="1"/>
  <c r="A588" i="2" s="1"/>
  <c r="F587" i="2"/>
  <c r="F589" i="1"/>
  <c r="A587" i="2" s="1"/>
  <c r="F586" i="2"/>
  <c r="F588" i="1"/>
  <c r="A586" i="2" s="1"/>
  <c r="F585" i="2"/>
  <c r="F587" i="1"/>
  <c r="A585" i="2" s="1"/>
  <c r="F584" i="2"/>
  <c r="F586" i="1"/>
  <c r="A584" i="2" s="1"/>
  <c r="F583" i="2"/>
  <c r="F585" i="1"/>
  <c r="A583" i="2" s="1"/>
  <c r="F582" i="2"/>
  <c r="F584" i="1"/>
  <c r="A582" i="2" s="1"/>
  <c r="F581" i="2"/>
  <c r="F583" i="1"/>
  <c r="A581" i="2" s="1"/>
  <c r="F580" i="2"/>
  <c r="F582" i="1"/>
  <c r="A580" i="2" s="1"/>
  <c r="F579" i="2"/>
  <c r="F581" i="1"/>
  <c r="A579" i="2" s="1"/>
  <c r="F578" i="2"/>
  <c r="F580" i="1"/>
  <c r="A578" i="2" s="1"/>
  <c r="F577" i="2"/>
  <c r="F579" i="1"/>
  <c r="A577" i="2" s="1"/>
  <c r="F576" i="2"/>
  <c r="F578" i="1"/>
  <c r="F575" i="2"/>
  <c r="F577" i="1"/>
  <c r="A575" i="2" s="1"/>
  <c r="F574" i="2"/>
  <c r="F576" i="1"/>
  <c r="A574" i="2" s="1"/>
  <c r="F573" i="2"/>
  <c r="F575" i="1"/>
  <c r="F574" i="1"/>
  <c r="F571" i="2"/>
  <c r="F573" i="1"/>
  <c r="A571" i="2" s="1"/>
  <c r="F570" i="2"/>
  <c r="F572" i="1"/>
  <c r="A570" i="2" s="1"/>
  <c r="F569" i="2"/>
  <c r="F571" i="1"/>
  <c r="A569" i="2" s="1"/>
  <c r="F568" i="2"/>
  <c r="F570" i="1"/>
  <c r="A568" i="2" s="1"/>
  <c r="F567" i="2"/>
  <c r="F569" i="1"/>
  <c r="A567" i="2" s="1"/>
  <c r="F566" i="2"/>
  <c r="F568" i="1"/>
  <c r="A566" i="2" s="1"/>
  <c r="F565" i="2"/>
  <c r="F567" i="1"/>
  <c r="A565" i="2" s="1"/>
  <c r="F564" i="2"/>
  <c r="F566" i="1"/>
  <c r="F563" i="2"/>
  <c r="F565" i="1"/>
  <c r="A563" i="2" s="1"/>
  <c r="F562" i="2"/>
  <c r="F564" i="1"/>
  <c r="A562" i="2" s="1"/>
  <c r="F561" i="2"/>
  <c r="F563" i="1"/>
  <c r="A561" i="2" s="1"/>
  <c r="F560" i="2"/>
  <c r="F562" i="1"/>
  <c r="A560" i="2" s="1"/>
  <c r="F559" i="2"/>
  <c r="F561" i="1"/>
  <c r="A559" i="2" s="1"/>
  <c r="F558" i="2"/>
  <c r="F560" i="1"/>
  <c r="A558" i="2" s="1"/>
  <c r="F557" i="2"/>
  <c r="F559" i="1"/>
  <c r="A557" i="2" s="1"/>
  <c r="F558" i="1"/>
  <c r="A556" i="2" s="1"/>
  <c r="F555" i="2"/>
  <c r="F557" i="1"/>
  <c r="A555" i="2" s="1"/>
  <c r="F554" i="2"/>
  <c r="F556" i="1"/>
  <c r="A554" i="2" s="1"/>
  <c r="F553" i="2"/>
  <c r="F555" i="1"/>
  <c r="A553" i="2" s="1"/>
  <c r="F554" i="1"/>
  <c r="A552" i="2" s="1"/>
  <c r="F551" i="2"/>
  <c r="F553" i="1"/>
  <c r="A551" i="2" s="1"/>
  <c r="F550" i="2"/>
  <c r="F552" i="1"/>
  <c r="A550" i="2" s="1"/>
  <c r="F549" i="2"/>
  <c r="F551" i="1"/>
  <c r="A549" i="2" s="1"/>
  <c r="F550" i="1"/>
  <c r="A548" i="2" s="1"/>
  <c r="F547" i="2"/>
  <c r="F549" i="1"/>
  <c r="A547" i="2" s="1"/>
  <c r="F546" i="2"/>
  <c r="F548" i="1"/>
  <c r="A546" i="2" s="1"/>
  <c r="F545" i="2"/>
  <c r="F547" i="1"/>
  <c r="A545" i="2" s="1"/>
  <c r="F544" i="2"/>
  <c r="F546" i="1"/>
  <c r="F543" i="2"/>
  <c r="F545" i="1"/>
  <c r="A543" i="2" s="1"/>
  <c r="F544" i="1"/>
  <c r="A542" i="2" s="1"/>
  <c r="F543" i="1"/>
  <c r="A541" i="2" s="1"/>
  <c r="F540" i="2"/>
  <c r="F542" i="1"/>
  <c r="F539" i="2"/>
  <c r="F541" i="1"/>
  <c r="A539" i="2" s="1"/>
  <c r="F538" i="2"/>
  <c r="F540" i="1"/>
  <c r="A538" i="2" s="1"/>
  <c r="F539" i="1"/>
  <c r="A537" i="2" s="1"/>
  <c r="F536" i="2"/>
  <c r="F538" i="1"/>
  <c r="A536" i="2" s="1"/>
  <c r="F535" i="2"/>
  <c r="F537" i="1"/>
  <c r="A535" i="2" s="1"/>
  <c r="F536" i="1"/>
  <c r="A534" i="2" s="1"/>
  <c r="F533" i="2"/>
  <c r="F535" i="1"/>
  <c r="A533" i="2" s="1"/>
  <c r="F532" i="2"/>
  <c r="F534" i="1"/>
  <c r="A532" i="2" s="1"/>
  <c r="F531" i="2"/>
  <c r="F533" i="1"/>
  <c r="A531" i="2" s="1"/>
  <c r="F530" i="2"/>
  <c r="F532" i="1"/>
  <c r="A530" i="2" s="1"/>
  <c r="F529" i="2"/>
  <c r="F531" i="1"/>
  <c r="A529" i="2" s="1"/>
  <c r="F530" i="1"/>
  <c r="A528" i="2" s="1"/>
  <c r="F527" i="2"/>
  <c r="F529" i="1"/>
  <c r="A527" i="2" s="1"/>
  <c r="F526" i="2"/>
  <c r="F528" i="1"/>
  <c r="A526" i="2" s="1"/>
  <c r="F525" i="2"/>
  <c r="F527" i="1"/>
  <c r="A525" i="2" s="1"/>
  <c r="F524" i="2"/>
  <c r="F526" i="1"/>
  <c r="A524" i="2" s="1"/>
  <c r="F523" i="2"/>
  <c r="F525" i="1"/>
  <c r="A523" i="2" s="1"/>
  <c r="F522" i="2"/>
  <c r="F524" i="1"/>
  <c r="A522" i="2" s="1"/>
  <c r="F521" i="2"/>
  <c r="F523" i="1"/>
  <c r="A521" i="2" s="1"/>
  <c r="F520" i="2"/>
  <c r="F522" i="1"/>
  <c r="A520" i="2" s="1"/>
  <c r="F519" i="2"/>
  <c r="F521" i="1"/>
  <c r="A519" i="2" s="1"/>
  <c r="F518" i="2"/>
  <c r="F520" i="1"/>
  <c r="A518" i="2" s="1"/>
  <c r="F517" i="2"/>
  <c r="F519" i="1"/>
  <c r="A517" i="2" s="1"/>
  <c r="F516" i="2"/>
  <c r="F518" i="1"/>
  <c r="A516" i="2" s="1"/>
  <c r="F515" i="2"/>
  <c r="F517" i="1"/>
  <c r="A515" i="2" s="1"/>
  <c r="F514" i="2"/>
  <c r="F516" i="1"/>
  <c r="A514" i="2" s="1"/>
  <c r="F513" i="2"/>
  <c r="F515" i="1"/>
  <c r="A513" i="2" s="1"/>
  <c r="F512" i="2"/>
  <c r="F514" i="1"/>
  <c r="A512" i="2" s="1"/>
  <c r="F511" i="2"/>
  <c r="F513" i="1"/>
  <c r="A511" i="2" s="1"/>
  <c r="F510" i="2"/>
  <c r="F512" i="1"/>
  <c r="A510" i="2" s="1"/>
  <c r="F509" i="2"/>
  <c r="F511" i="1"/>
  <c r="A509" i="2" s="1"/>
  <c r="F508" i="2"/>
  <c r="F510" i="1"/>
  <c r="A508" i="2" s="1"/>
  <c r="F507" i="2"/>
  <c r="F509" i="1"/>
  <c r="A507" i="2" s="1"/>
  <c r="F506" i="2"/>
  <c r="F508" i="1"/>
  <c r="A506" i="2" s="1"/>
  <c r="F505" i="2"/>
  <c r="F507" i="1"/>
  <c r="A505" i="2" s="1"/>
  <c r="F504" i="2"/>
  <c r="F506" i="1"/>
  <c r="A504" i="2" s="1"/>
  <c r="F503" i="2"/>
  <c r="F505" i="1"/>
  <c r="A503" i="2" s="1"/>
  <c r="F502" i="2"/>
  <c r="F504" i="1"/>
  <c r="A502" i="2" s="1"/>
  <c r="F501" i="2"/>
  <c r="F503" i="1"/>
  <c r="A501" i="2" s="1"/>
  <c r="F502" i="1"/>
  <c r="A500" i="2" s="1"/>
  <c r="F499" i="2"/>
  <c r="F501" i="1"/>
  <c r="A499" i="2" s="1"/>
  <c r="F498" i="2"/>
  <c r="F500" i="1"/>
  <c r="A498" i="2" s="1"/>
  <c r="F497" i="2"/>
  <c r="F499" i="1"/>
  <c r="A497" i="2" s="1"/>
  <c r="F496" i="2"/>
  <c r="F498" i="1"/>
  <c r="A496" i="2" s="1"/>
  <c r="F495" i="2"/>
  <c r="F497" i="1"/>
  <c r="A495" i="2" s="1"/>
  <c r="F494" i="2"/>
  <c r="F496" i="1"/>
  <c r="A494" i="2" s="1"/>
  <c r="F493" i="2"/>
  <c r="F495" i="1"/>
  <c r="A493" i="2" s="1"/>
  <c r="F492" i="2"/>
  <c r="F494" i="1"/>
  <c r="A492" i="2" s="1"/>
  <c r="F491" i="2"/>
  <c r="F493" i="1"/>
  <c r="A491" i="2" s="1"/>
  <c r="F490" i="2"/>
  <c r="F492" i="1"/>
  <c r="A490" i="2" s="1"/>
  <c r="F491" i="1"/>
  <c r="A489" i="2" s="1"/>
  <c r="F488" i="2"/>
  <c r="F490" i="1"/>
  <c r="F487" i="2"/>
  <c r="F489" i="1"/>
  <c r="A487" i="2" s="1"/>
  <c r="F486" i="2"/>
  <c r="F488" i="1"/>
  <c r="A486" i="2" s="1"/>
  <c r="F485" i="2"/>
  <c r="F487" i="1"/>
  <c r="A485" i="2" s="1"/>
  <c r="F484" i="2"/>
  <c r="F486" i="1"/>
  <c r="A484" i="2" s="1"/>
  <c r="F483" i="2"/>
  <c r="F485" i="1"/>
  <c r="A483" i="2" s="1"/>
  <c r="F482" i="2"/>
  <c r="F484" i="1"/>
  <c r="A482" i="2" s="1"/>
  <c r="F481" i="2"/>
  <c r="F483" i="1"/>
  <c r="A481" i="2" s="1"/>
  <c r="F480" i="2"/>
  <c r="F482" i="1"/>
  <c r="A480" i="2" s="1"/>
  <c r="F479" i="2"/>
  <c r="F481" i="1"/>
  <c r="A479" i="2" s="1"/>
  <c r="F478" i="2"/>
  <c r="F480" i="1"/>
  <c r="A478" i="2" s="1"/>
  <c r="F477" i="2"/>
  <c r="F479" i="1"/>
  <c r="F476" i="2"/>
  <c r="F478" i="1"/>
  <c r="A476" i="2" s="1"/>
  <c r="F475" i="2"/>
  <c r="F477" i="1"/>
  <c r="A475" i="2" s="1"/>
  <c r="F474" i="2"/>
  <c r="F476" i="1"/>
  <c r="A474" i="2" s="1"/>
  <c r="F473" i="2"/>
  <c r="F475" i="1"/>
  <c r="A473" i="2" s="1"/>
  <c r="F472" i="2"/>
  <c r="F474" i="1"/>
  <c r="A472" i="2" s="1"/>
  <c r="F471" i="2"/>
  <c r="F473" i="1"/>
  <c r="A471" i="2" s="1"/>
  <c r="F470" i="2"/>
  <c r="F472" i="1"/>
  <c r="A470" i="2" s="1"/>
  <c r="F469" i="2"/>
  <c r="F471" i="1"/>
  <c r="A469" i="2" s="1"/>
  <c r="F468" i="2"/>
  <c r="F470" i="1"/>
  <c r="F467" i="2"/>
  <c r="F469" i="1"/>
  <c r="A467" i="2" s="1"/>
  <c r="F466" i="2"/>
  <c r="F468" i="1"/>
  <c r="A466" i="2" s="1"/>
  <c r="F465" i="2"/>
  <c r="F467" i="1"/>
  <c r="A465" i="2" s="1"/>
  <c r="F464" i="2"/>
  <c r="F466" i="1"/>
  <c r="A464" i="2" s="1"/>
  <c r="F463" i="2"/>
  <c r="F465" i="1"/>
  <c r="A463" i="2" s="1"/>
  <c r="F462" i="2"/>
  <c r="F464" i="1"/>
  <c r="A462" i="2" s="1"/>
  <c r="F463" i="1"/>
  <c r="A461" i="2" s="1"/>
  <c r="F460" i="2"/>
  <c r="F462" i="1"/>
  <c r="A460" i="2" s="1"/>
  <c r="F459" i="2"/>
  <c r="F461" i="1"/>
  <c r="A459" i="2" s="1"/>
  <c r="F458" i="2"/>
  <c r="F460" i="1"/>
  <c r="A458" i="2" s="1"/>
  <c r="F457" i="2"/>
  <c r="F459" i="1"/>
  <c r="A457" i="2" s="1"/>
  <c r="F456" i="2"/>
  <c r="F458" i="1"/>
  <c r="A456" i="2" s="1"/>
  <c r="F455" i="2"/>
  <c r="F457" i="1"/>
  <c r="A455" i="2" s="1"/>
  <c r="F454" i="2"/>
  <c r="F456" i="1"/>
  <c r="A454" i="2" s="1"/>
  <c r="F453" i="2"/>
  <c r="F455" i="1"/>
  <c r="A453" i="2" s="1"/>
  <c r="F452" i="2"/>
  <c r="F454" i="1"/>
  <c r="F451" i="2"/>
  <c r="F453" i="1"/>
  <c r="A451" i="2" s="1"/>
  <c r="F450" i="2"/>
  <c r="F452" i="1"/>
  <c r="A450" i="2" s="1"/>
  <c r="F449" i="2"/>
  <c r="F451" i="1"/>
  <c r="A449" i="2" s="1"/>
  <c r="F450" i="1"/>
  <c r="A448" i="2" s="1"/>
  <c r="F447" i="2"/>
  <c r="F449" i="1"/>
  <c r="A447" i="2" s="1"/>
  <c r="F446" i="2"/>
  <c r="F448" i="1"/>
  <c r="A446" i="2" s="1"/>
  <c r="F447" i="1"/>
  <c r="F444" i="2"/>
  <c r="F446" i="1"/>
  <c r="A444" i="2" s="1"/>
  <c r="F443" i="2"/>
  <c r="F445" i="1"/>
  <c r="F442" i="2"/>
  <c r="F444" i="1"/>
  <c r="A442" i="2" s="1"/>
  <c r="F441" i="2"/>
  <c r="F443" i="1"/>
  <c r="A441" i="2" s="1"/>
  <c r="F440" i="2"/>
  <c r="F442" i="1"/>
  <c r="A440" i="2" s="1"/>
  <c r="F439" i="2"/>
  <c r="F441" i="1"/>
  <c r="A439" i="2" s="1"/>
  <c r="F438" i="2"/>
  <c r="F440" i="1"/>
  <c r="A438" i="2" s="1"/>
  <c r="F437" i="2"/>
  <c r="F439" i="1"/>
  <c r="A437" i="2" s="1"/>
  <c r="F436" i="2"/>
  <c r="F438" i="1"/>
  <c r="A436" i="2" s="1"/>
  <c r="F435" i="2"/>
  <c r="F437" i="1"/>
  <c r="F436" i="1"/>
  <c r="A434" i="2" s="1"/>
  <c r="F433" i="2"/>
  <c r="F435" i="1"/>
  <c r="A433" i="2" s="1"/>
  <c r="F432" i="2"/>
  <c r="F434" i="1"/>
  <c r="A432" i="2" s="1"/>
  <c r="F433" i="1"/>
  <c r="A431" i="2" s="1"/>
  <c r="F430" i="2"/>
  <c r="F432" i="1"/>
  <c r="A430" i="2" s="1"/>
  <c r="F429" i="2"/>
  <c r="F431" i="1"/>
  <c r="A429" i="2" s="1"/>
  <c r="F428" i="2"/>
  <c r="F430" i="1"/>
  <c r="A428" i="2" s="1"/>
  <c r="F427" i="2"/>
  <c r="F429" i="1"/>
  <c r="A427" i="2" s="1"/>
  <c r="F426" i="2"/>
  <c r="F428" i="1"/>
  <c r="A426" i="2" s="1"/>
  <c r="F427" i="1"/>
  <c r="A425" i="2" s="1"/>
  <c r="F424" i="2"/>
  <c r="F426" i="1"/>
  <c r="A424" i="2" s="1"/>
  <c r="F423" i="2"/>
  <c r="F425" i="1"/>
  <c r="F422" i="2"/>
  <c r="F424" i="1"/>
  <c r="A422" i="2" s="1"/>
  <c r="F423" i="1"/>
  <c r="A421" i="2" s="1"/>
  <c r="F420" i="2"/>
  <c r="F422" i="1"/>
  <c r="A420" i="2" s="1"/>
  <c r="F419" i="2"/>
  <c r="F421" i="1"/>
  <c r="A419" i="2" s="1"/>
  <c r="F418" i="2"/>
  <c r="F420" i="1"/>
  <c r="A418" i="2" s="1"/>
  <c r="F417" i="2"/>
  <c r="F419" i="1"/>
  <c r="A417" i="2" s="1"/>
  <c r="F416" i="2"/>
  <c r="F418" i="1"/>
  <c r="A416" i="2" s="1"/>
  <c r="F415" i="2"/>
  <c r="F417" i="1"/>
  <c r="A415" i="2" s="1"/>
  <c r="F414" i="2"/>
  <c r="F416" i="1"/>
  <c r="A414" i="2" s="1"/>
  <c r="F415" i="1"/>
  <c r="A413" i="2" s="1"/>
  <c r="F412" i="2"/>
  <c r="F414" i="1"/>
  <c r="A412" i="2" s="1"/>
  <c r="F411" i="2"/>
  <c r="F413" i="1"/>
  <c r="A411" i="2" s="1"/>
  <c r="F410" i="2"/>
  <c r="F412" i="1"/>
  <c r="A410" i="2" s="1"/>
  <c r="F409" i="2"/>
  <c r="F411" i="1"/>
  <c r="A409" i="2" s="1"/>
  <c r="F408" i="2"/>
  <c r="F410" i="1"/>
  <c r="F407" i="2"/>
  <c r="F409" i="1"/>
  <c r="A407" i="2" s="1"/>
  <c r="F406" i="2"/>
  <c r="F408" i="1"/>
  <c r="A406" i="2" s="1"/>
  <c r="F405" i="2"/>
  <c r="F407" i="1"/>
  <c r="A405" i="2" s="1"/>
  <c r="F406" i="1"/>
  <c r="F403" i="2"/>
  <c r="F405" i="1"/>
  <c r="A403" i="2" s="1"/>
  <c r="F402" i="2"/>
  <c r="F404" i="1"/>
  <c r="A402" i="2" s="1"/>
  <c r="F401" i="2"/>
  <c r="F403" i="1"/>
  <c r="A401" i="2" s="1"/>
  <c r="F400" i="2"/>
  <c r="F402" i="1"/>
  <c r="A400" i="2" s="1"/>
  <c r="F399" i="2"/>
  <c r="F401" i="1"/>
  <c r="A399" i="2" s="1"/>
  <c r="F398" i="2"/>
  <c r="F400" i="1"/>
  <c r="A398" i="2" s="1"/>
  <c r="F397" i="2"/>
  <c r="F399" i="1"/>
  <c r="A397" i="2" s="1"/>
  <c r="F396" i="2"/>
  <c r="F398" i="1"/>
  <c r="F395" i="2"/>
  <c r="F397" i="1"/>
  <c r="A395" i="2" s="1"/>
  <c r="F394" i="2"/>
  <c r="F396" i="1"/>
  <c r="A394" i="2" s="1"/>
  <c r="F393" i="2"/>
  <c r="F395" i="1"/>
  <c r="A393" i="2" s="1"/>
  <c r="F392" i="2"/>
  <c r="F394" i="1"/>
  <c r="A392" i="2" s="1"/>
  <c r="F391" i="2"/>
  <c r="F393" i="1"/>
  <c r="A391" i="2" s="1"/>
  <c r="F390" i="2"/>
  <c r="F392" i="1"/>
  <c r="A390" i="2" s="1"/>
  <c r="F389" i="2"/>
  <c r="F391" i="1"/>
  <c r="F388" i="2"/>
  <c r="F390" i="1"/>
  <c r="A388" i="2" s="1"/>
  <c r="F387" i="2"/>
  <c r="F389" i="1"/>
  <c r="A387" i="2" s="1"/>
  <c r="F386" i="2"/>
  <c r="F388" i="1"/>
  <c r="A386" i="2" s="1"/>
  <c r="F385" i="2"/>
  <c r="F387" i="1"/>
  <c r="A385" i="2" s="1"/>
  <c r="F384" i="2"/>
  <c r="F386" i="1"/>
  <c r="A384" i="2" s="1"/>
  <c r="F383" i="2"/>
  <c r="F385" i="1"/>
  <c r="F384" i="1"/>
  <c r="A382" i="2" s="1"/>
  <c r="F381" i="2"/>
  <c r="F383" i="1"/>
  <c r="A381" i="2" s="1"/>
  <c r="F380" i="2"/>
  <c r="F382" i="1"/>
  <c r="A380" i="2" s="1"/>
  <c r="F379" i="2"/>
  <c r="F381" i="1"/>
  <c r="F378" i="2"/>
  <c r="F380" i="1"/>
  <c r="A378" i="2" s="1"/>
  <c r="F379" i="1"/>
  <c r="A377" i="2" s="1"/>
  <c r="F376" i="2"/>
  <c r="F378" i="1"/>
  <c r="F375" i="2"/>
  <c r="F377" i="1"/>
  <c r="A375" i="2" s="1"/>
  <c r="F374" i="2"/>
  <c r="F376" i="1"/>
  <c r="A374" i="2" s="1"/>
  <c r="F373" i="2"/>
  <c r="F375" i="1"/>
  <c r="A373" i="2" s="1"/>
  <c r="F372" i="2"/>
  <c r="F374" i="1"/>
  <c r="A372" i="2" s="1"/>
  <c r="F371" i="2"/>
  <c r="F373" i="1"/>
  <c r="A371" i="2" s="1"/>
  <c r="F370" i="2"/>
  <c r="F372" i="1"/>
  <c r="A370" i="2" s="1"/>
  <c r="F369" i="2"/>
  <c r="F371" i="1"/>
  <c r="A369" i="2" s="1"/>
  <c r="F368" i="2"/>
  <c r="F370" i="1"/>
  <c r="A368" i="2" s="1"/>
  <c r="F367" i="2"/>
  <c r="F369" i="1"/>
  <c r="A367" i="2" s="1"/>
  <c r="F366" i="2"/>
  <c r="F368" i="1"/>
  <c r="A366" i="2" s="1"/>
  <c r="F365" i="2"/>
  <c r="F367" i="1"/>
  <c r="A365" i="2" s="1"/>
  <c r="F364" i="2"/>
  <c r="F366" i="1"/>
  <c r="A364" i="2" s="1"/>
  <c r="F363" i="2"/>
  <c r="F365" i="1"/>
  <c r="A363" i="2" s="1"/>
  <c r="F362" i="2"/>
  <c r="F364" i="1"/>
  <c r="A362" i="2" s="1"/>
  <c r="F361" i="2"/>
  <c r="F363" i="1"/>
  <c r="A361" i="2" s="1"/>
  <c r="F360" i="2"/>
  <c r="F362" i="1"/>
  <c r="A360" i="2" s="1"/>
  <c r="F359" i="2"/>
  <c r="F361" i="1"/>
  <c r="F358" i="2"/>
  <c r="F360" i="1"/>
  <c r="A358" i="2" s="1"/>
  <c r="F357" i="2"/>
  <c r="G357" i="2" s="1"/>
  <c r="F359" i="1"/>
  <c r="A357" i="2" s="1"/>
  <c r="F356" i="2"/>
  <c r="F358" i="1"/>
  <c r="A356" i="2" s="1"/>
  <c r="F355" i="2"/>
  <c r="F357" i="1"/>
  <c r="A355" i="2" s="1"/>
  <c r="F354" i="2"/>
  <c r="F356" i="1"/>
  <c r="A354" i="2" s="1"/>
  <c r="F355" i="1"/>
  <c r="A353" i="2" s="1"/>
  <c r="F354" i="1"/>
  <c r="A352" i="2" s="1"/>
  <c r="F351" i="2"/>
  <c r="F353" i="1"/>
  <c r="A351" i="2" s="1"/>
  <c r="F350" i="2"/>
  <c r="F352" i="1"/>
  <c r="A350" i="2" s="1"/>
  <c r="F349" i="2"/>
  <c r="F351" i="1"/>
  <c r="A349" i="2" s="1"/>
  <c r="F348" i="2"/>
  <c r="F350" i="1"/>
  <c r="F347" i="2"/>
  <c r="F349" i="1"/>
  <c r="A347" i="2" s="1"/>
  <c r="F346" i="2"/>
  <c r="F348" i="1"/>
  <c r="A346" i="2" s="1"/>
  <c r="F347" i="1"/>
  <c r="A345" i="2" s="1"/>
  <c r="F344" i="2"/>
  <c r="F346" i="1"/>
  <c r="A344" i="2" s="1"/>
  <c r="F343" i="2"/>
  <c r="G343" i="2" s="1"/>
  <c r="F345" i="1"/>
  <c r="A343" i="2" s="1"/>
  <c r="F342" i="2"/>
  <c r="F344" i="1"/>
  <c r="A342" i="2" s="1"/>
  <c r="F343" i="1"/>
  <c r="A341" i="2" s="1"/>
  <c r="F340" i="2"/>
  <c r="F342" i="1"/>
  <c r="A340" i="2" s="1"/>
  <c r="F339" i="2"/>
  <c r="F341" i="1"/>
  <c r="A339" i="2" s="1"/>
  <c r="F338" i="2"/>
  <c r="F340" i="1"/>
  <c r="A338" i="2" s="1"/>
  <c r="F337" i="2"/>
  <c r="F339" i="1"/>
  <c r="A337" i="2" s="1"/>
  <c r="F336" i="2"/>
  <c r="F338" i="1"/>
  <c r="A336" i="2" s="1"/>
  <c r="F335" i="2"/>
  <c r="F337" i="1"/>
  <c r="A335" i="2" s="1"/>
  <c r="F334" i="2"/>
  <c r="F336" i="1"/>
  <c r="A334" i="2" s="1"/>
  <c r="F333" i="2"/>
  <c r="F335" i="1"/>
  <c r="A333" i="2" s="1"/>
  <c r="F334" i="1"/>
  <c r="A332" i="2" s="1"/>
  <c r="F331" i="2"/>
  <c r="F333" i="1"/>
  <c r="A331" i="2" s="1"/>
  <c r="F330" i="2"/>
  <c r="F332" i="1"/>
  <c r="F329" i="2"/>
  <c r="F331" i="1"/>
  <c r="A329" i="2" s="1"/>
  <c r="F330" i="1"/>
  <c r="A328" i="2" s="1"/>
  <c r="F327" i="2"/>
  <c r="F329" i="1"/>
  <c r="A327" i="2" s="1"/>
  <c r="F326" i="2"/>
  <c r="F328" i="1"/>
  <c r="A326" i="2" s="1"/>
  <c r="F325" i="2"/>
  <c r="F327" i="1"/>
  <c r="A325" i="2" s="1"/>
  <c r="F326" i="1"/>
  <c r="F323" i="2"/>
  <c r="F325" i="1"/>
  <c r="A323" i="2" s="1"/>
  <c r="F322" i="2"/>
  <c r="F324" i="1"/>
  <c r="A322" i="2" s="1"/>
  <c r="F321" i="2"/>
  <c r="F323" i="1"/>
  <c r="A321" i="2" s="1"/>
  <c r="F320" i="2"/>
  <c r="F322" i="1"/>
  <c r="A320" i="2" s="1"/>
  <c r="F319" i="2"/>
  <c r="F321" i="1"/>
  <c r="A319" i="2" s="1"/>
  <c r="F318" i="2"/>
  <c r="F320" i="1"/>
  <c r="A318" i="2" s="1"/>
  <c r="F317" i="2"/>
  <c r="F319" i="1"/>
  <c r="A317" i="2" s="1"/>
  <c r="F316" i="2"/>
  <c r="F318" i="1"/>
  <c r="A316" i="2" s="1"/>
  <c r="F315" i="2"/>
  <c r="F317" i="1"/>
  <c r="A315" i="2" s="1"/>
  <c r="F314" i="2"/>
  <c r="F316" i="1"/>
  <c r="A314" i="2" s="1"/>
  <c r="F313" i="2"/>
  <c r="F315" i="1"/>
  <c r="A313" i="2" s="1"/>
  <c r="F312" i="2"/>
  <c r="F314" i="1"/>
  <c r="A312" i="2" s="1"/>
  <c r="F311" i="2"/>
  <c r="F313" i="1"/>
  <c r="A311" i="2" s="1"/>
  <c r="F310" i="2"/>
  <c r="F312" i="1"/>
  <c r="A310" i="2" s="1"/>
  <c r="F309" i="2"/>
  <c r="F311" i="1"/>
  <c r="A309" i="2" s="1"/>
  <c r="F308" i="2"/>
  <c r="F310" i="1"/>
  <c r="A308" i="2" s="1"/>
  <c r="F307" i="2"/>
  <c r="F309" i="1"/>
  <c r="A307" i="2" s="1"/>
  <c r="F308" i="1"/>
  <c r="A306" i="2" s="1"/>
  <c r="F305" i="2"/>
  <c r="F307" i="1"/>
  <c r="A305" i="2" s="1"/>
  <c r="F304" i="2"/>
  <c r="F306" i="1"/>
  <c r="F303" i="2"/>
  <c r="F305" i="1"/>
  <c r="A303" i="2" s="1"/>
  <c r="F302" i="2"/>
  <c r="F304" i="1"/>
  <c r="A302" i="2" s="1"/>
  <c r="F301" i="2"/>
  <c r="F303" i="1"/>
  <c r="A301" i="2" s="1"/>
  <c r="F300" i="2"/>
  <c r="F302" i="1"/>
  <c r="A300" i="2" s="1"/>
  <c r="F299" i="2"/>
  <c r="F301" i="1"/>
  <c r="A299" i="2" s="1"/>
  <c r="F298" i="2"/>
  <c r="F300" i="1"/>
  <c r="A298" i="2" s="1"/>
  <c r="F297" i="2"/>
  <c r="F299" i="1"/>
  <c r="A297" i="2" s="1"/>
  <c r="F296" i="2"/>
  <c r="F298" i="1"/>
  <c r="A296" i="2" s="1"/>
  <c r="F295" i="2"/>
  <c r="F297" i="1"/>
  <c r="A295" i="2" s="1"/>
  <c r="F294" i="2"/>
  <c r="F296" i="1"/>
  <c r="A294" i="2" s="1"/>
  <c r="F293" i="2"/>
  <c r="F295" i="1"/>
  <c r="A293" i="2" s="1"/>
  <c r="F292" i="2"/>
  <c r="F294" i="1"/>
  <c r="A292" i="2" s="1"/>
  <c r="F291" i="2"/>
  <c r="F293" i="1"/>
  <c r="A291" i="2" s="1"/>
  <c r="F290" i="2"/>
  <c r="F292" i="1"/>
  <c r="A290" i="2" s="1"/>
  <c r="F289" i="2"/>
  <c r="F291" i="1"/>
  <c r="A289" i="2" s="1"/>
  <c r="F290" i="1"/>
  <c r="F287" i="2"/>
  <c r="F289" i="1"/>
  <c r="A287" i="2" s="1"/>
  <c r="F286" i="2"/>
  <c r="F288" i="1"/>
  <c r="A286" i="2" s="1"/>
  <c r="F285" i="2"/>
  <c r="F287" i="1"/>
  <c r="A285" i="2" s="1"/>
  <c r="F284" i="2"/>
  <c r="F286" i="1"/>
  <c r="A284" i="2" s="1"/>
  <c r="F283" i="2"/>
  <c r="F285" i="1"/>
  <c r="A283" i="2" s="1"/>
  <c r="F282" i="2"/>
  <c r="F284" i="1"/>
  <c r="A282" i="2" s="1"/>
  <c r="F281" i="2"/>
  <c r="F283" i="1"/>
  <c r="A281" i="2" s="1"/>
  <c r="F280" i="2"/>
  <c r="F282" i="1"/>
  <c r="F279" i="2"/>
  <c r="F281" i="1"/>
  <c r="A279" i="2" s="1"/>
  <c r="F278" i="2"/>
  <c r="F280" i="1"/>
  <c r="A278" i="2" s="1"/>
  <c r="F277" i="2"/>
  <c r="F279" i="1"/>
  <c r="A277" i="2" s="1"/>
  <c r="F276" i="2"/>
  <c r="F278" i="1"/>
  <c r="A276" i="2" s="1"/>
  <c r="F275" i="2"/>
  <c r="F277" i="1"/>
  <c r="A275" i="2" s="1"/>
  <c r="F274" i="2"/>
  <c r="F276" i="1"/>
  <c r="A274" i="2" s="1"/>
  <c r="F273" i="2"/>
  <c r="F275" i="1"/>
  <c r="A273" i="2" s="1"/>
  <c r="F272" i="2"/>
  <c r="F274" i="1"/>
  <c r="A272" i="2" s="1"/>
  <c r="F271" i="2"/>
  <c r="F273" i="1"/>
  <c r="A271" i="2" s="1"/>
  <c r="F270" i="2"/>
  <c r="F272" i="1"/>
  <c r="A270" i="2" s="1"/>
  <c r="F269" i="2"/>
  <c r="F271" i="1"/>
  <c r="A269" i="2" s="1"/>
  <c r="F268" i="2"/>
  <c r="F270" i="1"/>
  <c r="A268" i="2" s="1"/>
  <c r="F267" i="2"/>
  <c r="F269" i="1"/>
  <c r="A267" i="2" s="1"/>
  <c r="F266" i="2"/>
  <c r="F268" i="1"/>
  <c r="A266" i="2" s="1"/>
  <c r="F265" i="2"/>
  <c r="F267" i="1"/>
  <c r="A265" i="2" s="1"/>
  <c r="F264" i="2"/>
  <c r="F266" i="1"/>
  <c r="A264" i="2" s="1"/>
  <c r="F263" i="2"/>
  <c r="F265" i="1"/>
  <c r="F262" i="2"/>
  <c r="F264" i="1"/>
  <c r="A262" i="2" s="1"/>
  <c r="F261" i="2"/>
  <c r="F263" i="1"/>
  <c r="A261" i="2" s="1"/>
  <c r="F260" i="2"/>
  <c r="F262" i="1"/>
  <c r="F259" i="2"/>
  <c r="F261" i="1"/>
  <c r="A259" i="2" s="1"/>
  <c r="F258" i="2"/>
  <c r="F260" i="1"/>
  <c r="A258" i="2" s="1"/>
  <c r="F259" i="1"/>
  <c r="A257" i="2" s="1"/>
  <c r="F256" i="2"/>
  <c r="F258" i="1"/>
  <c r="A256" i="2" s="1"/>
  <c r="F255" i="2"/>
  <c r="F257" i="1"/>
  <c r="A255" i="2" s="1"/>
  <c r="F254" i="2"/>
  <c r="F256" i="1"/>
  <c r="A254" i="2" s="1"/>
  <c r="F253" i="2"/>
  <c r="F255" i="1"/>
  <c r="A253" i="2" s="1"/>
  <c r="F252" i="2"/>
  <c r="F254" i="1"/>
  <c r="A252" i="2" s="1"/>
  <c r="F251" i="2"/>
  <c r="F253" i="1"/>
  <c r="A251" i="2" s="1"/>
  <c r="F250" i="2"/>
  <c r="F252" i="1"/>
  <c r="A250" i="2" s="1"/>
  <c r="F249" i="2"/>
  <c r="F251" i="1"/>
  <c r="A249" i="2" s="1"/>
  <c r="F248" i="2"/>
  <c r="F250" i="1"/>
  <c r="F247" i="2"/>
  <c r="F249" i="1"/>
  <c r="A247" i="2" s="1"/>
  <c r="F246" i="2"/>
  <c r="F248" i="1"/>
  <c r="A246" i="2" s="1"/>
  <c r="F245" i="2"/>
  <c r="F247" i="1"/>
  <c r="A245" i="2" s="1"/>
  <c r="F244" i="2"/>
  <c r="F246" i="1"/>
  <c r="A244" i="2" s="1"/>
  <c r="F243" i="2"/>
  <c r="F245" i="1"/>
  <c r="A243" i="2" s="1"/>
  <c r="F242" i="2"/>
  <c r="F244" i="1"/>
  <c r="A242" i="2" s="1"/>
  <c r="F241" i="2"/>
  <c r="F243" i="1"/>
  <c r="A241" i="2" s="1"/>
  <c r="F240" i="2"/>
  <c r="F242" i="1"/>
  <c r="A240" i="2" s="1"/>
  <c r="F239" i="2"/>
  <c r="F241" i="1"/>
  <c r="A239" i="2" s="1"/>
  <c r="F238" i="2"/>
  <c r="F240" i="1"/>
  <c r="A238" i="2" s="1"/>
  <c r="F237" i="2"/>
  <c r="F239" i="1"/>
  <c r="A237" i="2" s="1"/>
  <c r="F236" i="2"/>
  <c r="F238" i="1"/>
  <c r="A236" i="2" s="1"/>
  <c r="F235" i="2"/>
  <c r="F237" i="1"/>
  <c r="A235" i="2" s="1"/>
  <c r="F234" i="2"/>
  <c r="F236" i="1"/>
  <c r="F233" i="2"/>
  <c r="F235" i="1"/>
  <c r="A233" i="2" s="1"/>
  <c r="F232" i="2"/>
  <c r="F234" i="1"/>
  <c r="A232" i="2" s="1"/>
  <c r="F231" i="2"/>
  <c r="F233" i="1"/>
  <c r="F230" i="2"/>
  <c r="F232" i="1"/>
  <c r="A230" i="2" s="1"/>
  <c r="F229" i="2"/>
  <c r="F231" i="1"/>
  <c r="A229" i="2" s="1"/>
  <c r="F228" i="2"/>
  <c r="F230" i="1"/>
  <c r="F229" i="1"/>
  <c r="A227" i="2" s="1"/>
  <c r="F226" i="2"/>
  <c r="F228" i="1"/>
  <c r="A226" i="2" s="1"/>
  <c r="F225" i="2"/>
  <c r="F227" i="1"/>
  <c r="A225" i="2" s="1"/>
  <c r="F224" i="2"/>
  <c r="F226" i="1"/>
  <c r="A224" i="2" s="1"/>
  <c r="F225" i="1"/>
  <c r="A223" i="2" s="1"/>
  <c r="F222" i="2"/>
  <c r="F224" i="1"/>
  <c r="A222" i="2" s="1"/>
  <c r="F221" i="2"/>
  <c r="F223" i="1"/>
  <c r="A221" i="2" s="1"/>
  <c r="F220" i="2"/>
  <c r="F222" i="1"/>
  <c r="A220" i="2" s="1"/>
  <c r="F219" i="2"/>
  <c r="F221" i="1"/>
  <c r="A219" i="2" s="1"/>
  <c r="F218" i="2"/>
  <c r="F220" i="1"/>
  <c r="A218" i="2" s="1"/>
  <c r="F217" i="2"/>
  <c r="F219" i="1"/>
  <c r="A217" i="2" s="1"/>
  <c r="F216" i="2"/>
  <c r="F218" i="1"/>
  <c r="A216" i="2" s="1"/>
  <c r="F215" i="2"/>
  <c r="F217" i="1"/>
  <c r="A215" i="2" s="1"/>
  <c r="F214" i="2"/>
  <c r="F216" i="1"/>
  <c r="A214" i="2" s="1"/>
  <c r="F213" i="2"/>
  <c r="F215" i="1"/>
  <c r="A213" i="2" s="1"/>
  <c r="F212" i="2"/>
  <c r="F214" i="1"/>
  <c r="A212" i="2" s="1"/>
  <c r="F211" i="2"/>
  <c r="F213" i="1"/>
  <c r="F210" i="2"/>
  <c r="F212" i="1"/>
  <c r="A210" i="2" s="1"/>
  <c r="F209" i="2"/>
  <c r="F211" i="1"/>
  <c r="A209" i="2" s="1"/>
  <c r="F208" i="2"/>
  <c r="F210" i="1"/>
  <c r="A208" i="2" s="1"/>
  <c r="F207" i="2"/>
  <c r="F209" i="1"/>
  <c r="A207" i="2" s="1"/>
  <c r="F206" i="2"/>
  <c r="F208" i="1"/>
  <c r="A206" i="2" s="1"/>
  <c r="F205" i="2"/>
  <c r="F207" i="1"/>
  <c r="A205" i="2" s="1"/>
  <c r="F204" i="2"/>
  <c r="F206" i="1"/>
  <c r="A204" i="2" s="1"/>
  <c r="F203" i="2"/>
  <c r="F205" i="1"/>
  <c r="A203" i="2" s="1"/>
  <c r="F202" i="2"/>
  <c r="F204" i="1"/>
  <c r="A202" i="2" s="1"/>
  <c r="F201" i="2"/>
  <c r="F203" i="1"/>
  <c r="A201" i="2" s="1"/>
  <c r="F200" i="2"/>
  <c r="F202" i="1"/>
  <c r="A200" i="2" s="1"/>
  <c r="F199" i="2"/>
  <c r="F201" i="1"/>
  <c r="A199" i="2" s="1"/>
  <c r="F198" i="2"/>
  <c r="F200" i="1"/>
  <c r="A198" i="2" s="1"/>
  <c r="F197" i="2"/>
  <c r="F199" i="1"/>
  <c r="A197" i="2" s="1"/>
  <c r="F196" i="2"/>
  <c r="F198" i="1"/>
  <c r="A196" i="2" s="1"/>
  <c r="F195" i="2"/>
  <c r="F197" i="1"/>
  <c r="A195" i="2" s="1"/>
  <c r="F194" i="2"/>
  <c r="F196" i="1"/>
  <c r="A194" i="2" s="1"/>
  <c r="F193" i="2"/>
  <c r="F195" i="1"/>
  <c r="A193" i="2" s="1"/>
  <c r="F192" i="2"/>
  <c r="F194" i="1"/>
  <c r="A192" i="2" s="1"/>
  <c r="F191" i="2"/>
  <c r="F193" i="1"/>
  <c r="A191" i="2" s="1"/>
  <c r="F190" i="2"/>
  <c r="F192" i="1"/>
  <c r="A190" i="2" s="1"/>
  <c r="F189" i="2"/>
  <c r="F191" i="1"/>
  <c r="A189" i="2" s="1"/>
  <c r="F188" i="2"/>
  <c r="F190" i="1"/>
  <c r="A188" i="2" s="1"/>
  <c r="F187" i="2"/>
  <c r="F189" i="1"/>
  <c r="A187" i="2" s="1"/>
  <c r="F186" i="2"/>
  <c r="F188" i="1"/>
  <c r="A186" i="2" s="1"/>
  <c r="F185" i="2"/>
  <c r="F187" i="1"/>
  <c r="A185" i="2" s="1"/>
  <c r="F184" i="2"/>
  <c r="F186" i="1"/>
  <c r="A184" i="2" s="1"/>
  <c r="F183" i="2"/>
  <c r="F185" i="1"/>
  <c r="A183" i="2" s="1"/>
  <c r="F182" i="2"/>
  <c r="F184" i="1"/>
  <c r="A182" i="2" s="1"/>
  <c r="F181" i="2"/>
  <c r="F183" i="1"/>
  <c r="A181" i="2" s="1"/>
  <c r="F180" i="2"/>
  <c r="F182" i="1"/>
  <c r="A180" i="2" s="1"/>
  <c r="F179" i="2"/>
  <c r="F181" i="1"/>
  <c r="A179" i="2" s="1"/>
  <c r="F178" i="2"/>
  <c r="F180" i="1"/>
  <c r="A178" i="2" s="1"/>
  <c r="F177" i="2"/>
  <c r="F179" i="1"/>
  <c r="A177" i="2" s="1"/>
  <c r="F176" i="2"/>
  <c r="F178" i="1"/>
  <c r="A176" i="2" s="1"/>
  <c r="F175" i="2"/>
  <c r="F177" i="1"/>
  <c r="A175" i="2" s="1"/>
  <c r="F174" i="2"/>
  <c r="F176" i="1"/>
  <c r="A174" i="2" s="1"/>
  <c r="F175" i="1"/>
  <c r="A173" i="2" s="1"/>
  <c r="F172" i="2"/>
  <c r="F174" i="1"/>
  <c r="A172" i="2" s="1"/>
  <c r="F171" i="2"/>
  <c r="F173" i="1"/>
  <c r="F170" i="2"/>
  <c r="F172" i="1"/>
  <c r="A170" i="2" s="1"/>
  <c r="F169" i="2"/>
  <c r="F171" i="1"/>
  <c r="A169" i="2" s="1"/>
  <c r="F168" i="2"/>
  <c r="F170" i="1"/>
  <c r="A168" i="2" s="1"/>
  <c r="F167" i="2"/>
  <c r="F169" i="1"/>
  <c r="A167" i="2" s="1"/>
  <c r="F166" i="2"/>
  <c r="F168" i="1"/>
  <c r="A166" i="2" s="1"/>
  <c r="F165" i="2"/>
  <c r="F167" i="1"/>
  <c r="A165" i="2" s="1"/>
  <c r="F164" i="2"/>
  <c r="F166" i="1"/>
  <c r="A164" i="2" s="1"/>
  <c r="F163" i="2"/>
  <c r="F165" i="1"/>
  <c r="A163" i="2" s="1"/>
  <c r="F162" i="2"/>
  <c r="F164" i="1"/>
  <c r="A162" i="2" s="1"/>
  <c r="F161" i="2"/>
  <c r="F163" i="1"/>
  <c r="F160" i="2"/>
  <c r="F162" i="1"/>
  <c r="A160" i="2" s="1"/>
  <c r="F161" i="1"/>
  <c r="A159" i="2" s="1"/>
  <c r="F158" i="2"/>
  <c r="G158" i="2" s="1"/>
  <c r="F160" i="1"/>
  <c r="A158" i="2" s="1"/>
  <c r="F157" i="2"/>
  <c r="F159" i="1"/>
  <c r="A157" i="2" s="1"/>
  <c r="F156" i="2"/>
  <c r="F158" i="1"/>
  <c r="A156" i="2" s="1"/>
  <c r="F155" i="2"/>
  <c r="F157" i="1"/>
  <c r="A155" i="2" s="1"/>
  <c r="F154" i="2"/>
  <c r="F156" i="1"/>
  <c r="A154" i="2" s="1"/>
  <c r="F153" i="2"/>
  <c r="F155" i="1"/>
  <c r="A153" i="2" s="1"/>
  <c r="F152" i="2"/>
  <c r="F154" i="1"/>
  <c r="A152" i="2" s="1"/>
  <c r="F151" i="2"/>
  <c r="F153" i="1"/>
  <c r="A151" i="2" s="1"/>
  <c r="F150" i="2"/>
  <c r="F152" i="1"/>
  <c r="A150" i="2" s="1"/>
  <c r="F151" i="1"/>
  <c r="A149" i="2" s="1"/>
  <c r="F148" i="2"/>
  <c r="F150" i="1"/>
  <c r="F147" i="2"/>
  <c r="F149" i="1"/>
  <c r="A147" i="2" s="1"/>
  <c r="F146" i="2"/>
  <c r="F148" i="1"/>
  <c r="A146" i="2" s="1"/>
  <c r="F145" i="2"/>
  <c r="F147" i="1"/>
  <c r="A145" i="2" s="1"/>
  <c r="F144" i="2"/>
  <c r="F146" i="1"/>
  <c r="A144" i="2" s="1"/>
  <c r="F143" i="2"/>
  <c r="F145" i="1"/>
  <c r="A143" i="2" s="1"/>
  <c r="F142" i="2"/>
  <c r="F144" i="1"/>
  <c r="A142" i="2" s="1"/>
  <c r="F141" i="2"/>
  <c r="F143" i="1"/>
  <c r="A141" i="2" s="1"/>
  <c r="F140" i="2"/>
  <c r="F142" i="1"/>
  <c r="A140" i="2" s="1"/>
  <c r="F139" i="2"/>
  <c r="F141" i="1"/>
  <c r="F138" i="2"/>
  <c r="F140" i="1"/>
  <c r="A138" i="2" s="1"/>
  <c r="F137" i="2"/>
  <c r="F139" i="1"/>
  <c r="A137" i="2" s="1"/>
  <c r="F138" i="1"/>
  <c r="A136" i="2" s="1"/>
  <c r="F135" i="2"/>
  <c r="F137" i="1"/>
  <c r="A135" i="2" s="1"/>
  <c r="F134" i="2"/>
  <c r="F136" i="1"/>
  <c r="A134" i="2" s="1"/>
  <c r="F133" i="2"/>
  <c r="F135" i="1"/>
  <c r="A133" i="2" s="1"/>
  <c r="F132" i="2"/>
  <c r="F134" i="1"/>
  <c r="A132" i="2" s="1"/>
  <c r="F131" i="2"/>
  <c r="F133" i="1"/>
  <c r="A131" i="2" s="1"/>
  <c r="F130" i="2"/>
  <c r="F132" i="1"/>
  <c r="A130" i="2" s="1"/>
  <c r="F129" i="2"/>
  <c r="F131" i="1"/>
  <c r="A129" i="2" s="1"/>
  <c r="F128" i="2"/>
  <c r="F130" i="1"/>
  <c r="A128" i="2" s="1"/>
  <c r="F127" i="2"/>
  <c r="G127" i="2" s="1"/>
  <c r="F129" i="1"/>
  <c r="A127" i="2" s="1"/>
  <c r="F126" i="2"/>
  <c r="F128" i="1"/>
  <c r="A126" i="2" s="1"/>
  <c r="F125" i="2"/>
  <c r="F127" i="1"/>
  <c r="F124" i="2"/>
  <c r="F126" i="1"/>
  <c r="A124" i="2" s="1"/>
  <c r="F123" i="2"/>
  <c r="F125" i="1"/>
  <c r="A123" i="2" s="1"/>
  <c r="F122" i="2"/>
  <c r="F124" i="1"/>
  <c r="A122" i="2" s="1"/>
  <c r="F121" i="2"/>
  <c r="G121" i="2" s="1"/>
  <c r="F123" i="1"/>
  <c r="A121" i="2" s="1"/>
  <c r="F120" i="2"/>
  <c r="F122" i="1"/>
  <c r="A120" i="2" s="1"/>
  <c r="F119" i="2"/>
  <c r="F121" i="1"/>
  <c r="A119" i="2" s="1"/>
  <c r="F118" i="2"/>
  <c r="F120" i="1"/>
  <c r="A118" i="2" s="1"/>
  <c r="F117" i="2"/>
  <c r="F119" i="1"/>
  <c r="A117" i="2" s="1"/>
  <c r="F118" i="1"/>
  <c r="A116" i="2" s="1"/>
  <c r="F115" i="2"/>
  <c r="F117" i="1"/>
  <c r="A115" i="2" s="1"/>
  <c r="F114" i="2"/>
  <c r="F116" i="1"/>
  <c r="A114" i="2" s="1"/>
  <c r="F113" i="2"/>
  <c r="F115" i="1"/>
  <c r="A113" i="2" s="1"/>
  <c r="F112" i="2"/>
  <c r="F114" i="1"/>
  <c r="A112" i="2" s="1"/>
  <c r="F111" i="2"/>
  <c r="F113" i="1"/>
  <c r="A111" i="2" s="1"/>
  <c r="F110" i="2"/>
  <c r="F112" i="1"/>
  <c r="A110" i="2" s="1"/>
  <c r="F109" i="2"/>
  <c r="F111" i="1"/>
  <c r="A109" i="2" s="1"/>
  <c r="F108" i="2"/>
  <c r="F110" i="1"/>
  <c r="A108" i="2" s="1"/>
  <c r="F107" i="2"/>
  <c r="F109" i="1"/>
  <c r="A107" i="2" s="1"/>
  <c r="F106" i="2"/>
  <c r="F108" i="1"/>
  <c r="A106" i="2" s="1"/>
  <c r="F105" i="2"/>
  <c r="F107" i="1"/>
  <c r="A105" i="2" s="1"/>
  <c r="F104" i="2"/>
  <c r="F106" i="1"/>
  <c r="A104" i="2" s="1"/>
  <c r="F103" i="2"/>
  <c r="F105" i="1"/>
  <c r="A103" i="2" s="1"/>
  <c r="F102" i="2"/>
  <c r="F104" i="1"/>
  <c r="A102" i="2" s="1"/>
  <c r="F101" i="2"/>
  <c r="F103" i="1"/>
  <c r="A101" i="2" s="1"/>
  <c r="F102" i="1"/>
  <c r="A100" i="2" s="1"/>
  <c r="F99" i="2"/>
  <c r="F101" i="1"/>
  <c r="A99" i="2" s="1"/>
  <c r="F98" i="2"/>
  <c r="F100" i="1"/>
  <c r="A98" i="2" s="1"/>
  <c r="F97" i="2"/>
  <c r="F99" i="1"/>
  <c r="A97" i="2" s="1"/>
  <c r="F98" i="1"/>
  <c r="A96" i="2" s="1"/>
  <c r="F95" i="2"/>
  <c r="F97" i="1"/>
  <c r="A95" i="2" s="1"/>
  <c r="F94" i="2"/>
  <c r="F96" i="1"/>
  <c r="A94" i="2" s="1"/>
  <c r="F93" i="2"/>
  <c r="F95" i="1"/>
  <c r="A93" i="2" s="1"/>
  <c r="F92" i="2"/>
  <c r="F94" i="1"/>
  <c r="A92" i="2" s="1"/>
  <c r="F91" i="2"/>
  <c r="F93" i="1"/>
  <c r="A91" i="2" s="1"/>
  <c r="F90" i="2"/>
  <c r="F92" i="1"/>
  <c r="A90" i="2" s="1"/>
  <c r="F89" i="2"/>
  <c r="F91" i="1"/>
  <c r="A89" i="2" s="1"/>
  <c r="F88" i="2"/>
  <c r="F90" i="1"/>
  <c r="A88" i="2" s="1"/>
  <c r="F87" i="2"/>
  <c r="F89" i="1"/>
  <c r="A87" i="2" s="1"/>
  <c r="F86" i="2"/>
  <c r="F88" i="1"/>
  <c r="A86" i="2" s="1"/>
  <c r="F85" i="2"/>
  <c r="F87" i="1"/>
  <c r="A85" i="2" s="1"/>
  <c r="F84" i="2"/>
  <c r="F86" i="1"/>
  <c r="A84" i="2" s="1"/>
  <c r="F83" i="2"/>
  <c r="F85" i="1"/>
  <c r="A83" i="2" s="1"/>
  <c r="F82" i="2"/>
  <c r="F84" i="1"/>
  <c r="A82" i="2" s="1"/>
  <c r="F81" i="2"/>
  <c r="F83" i="1"/>
  <c r="A81" i="2" s="1"/>
  <c r="F80" i="2"/>
  <c r="F82" i="1"/>
  <c r="F79" i="2"/>
  <c r="F81" i="1"/>
  <c r="A79" i="2" s="1"/>
  <c r="F78" i="2"/>
  <c r="F80" i="1"/>
  <c r="A78" i="2" s="1"/>
  <c r="F77" i="2"/>
  <c r="F79" i="1"/>
  <c r="A77" i="2" s="1"/>
  <c r="F78" i="1"/>
  <c r="A76" i="2" s="1"/>
  <c r="F75" i="2"/>
  <c r="F77" i="1"/>
  <c r="A75" i="2" s="1"/>
  <c r="F74" i="2"/>
  <c r="F76" i="1"/>
  <c r="A74" i="2" s="1"/>
  <c r="F73" i="2"/>
  <c r="F75" i="1"/>
  <c r="A73" i="2" s="1"/>
  <c r="F72" i="2"/>
  <c r="F74" i="1"/>
  <c r="A72" i="2" s="1"/>
  <c r="F71" i="2"/>
  <c r="F73" i="1"/>
  <c r="A71" i="2" s="1"/>
  <c r="F70" i="2"/>
  <c r="F72" i="1"/>
  <c r="A70" i="2" s="1"/>
  <c r="F69" i="2"/>
  <c r="F71" i="1"/>
  <c r="A69" i="2" s="1"/>
  <c r="F70" i="1"/>
  <c r="A68" i="2" s="1"/>
  <c r="F67" i="2"/>
  <c r="F69" i="1"/>
  <c r="A67" i="2" s="1"/>
  <c r="F66" i="2"/>
  <c r="F68" i="1"/>
  <c r="A66" i="2" s="1"/>
  <c r="F67" i="1"/>
  <c r="A65" i="2" s="1"/>
  <c r="F66" i="1"/>
  <c r="A64" i="2" s="1"/>
  <c r="F65" i="1"/>
  <c r="A63" i="2" s="1"/>
  <c r="F64" i="1"/>
  <c r="A62" i="2" s="1"/>
  <c r="F63" i="1"/>
  <c r="A61" i="2" s="1"/>
  <c r="F62" i="1"/>
  <c r="A60" i="2" s="1"/>
  <c r="F61" i="1"/>
  <c r="A59" i="2" s="1"/>
  <c r="F60" i="1"/>
  <c r="A58" i="2" s="1"/>
  <c r="F59" i="1"/>
  <c r="A57" i="2" s="1"/>
  <c r="F58" i="1"/>
  <c r="A56" i="2" s="1"/>
  <c r="F57" i="1"/>
  <c r="A55" i="2" s="1"/>
  <c r="F56" i="1"/>
  <c r="A54" i="2" s="1"/>
  <c r="F55" i="1"/>
  <c r="A53" i="2" s="1"/>
  <c r="F54" i="1"/>
  <c r="A52" i="2" s="1"/>
  <c r="F53" i="1"/>
  <c r="A51" i="2" s="1"/>
  <c r="F52" i="1"/>
  <c r="A50" i="2" s="1"/>
  <c r="F51" i="1"/>
  <c r="A49" i="2" s="1"/>
  <c r="F50" i="1"/>
  <c r="A48" i="2" s="1"/>
  <c r="F49" i="1"/>
  <c r="A47" i="2" s="1"/>
  <c r="F48" i="1"/>
  <c r="A46" i="2" s="1"/>
  <c r="F47" i="1"/>
  <c r="A45" i="2" s="1"/>
  <c r="F46" i="1"/>
  <c r="A44" i="2" s="1"/>
  <c r="F45" i="1"/>
  <c r="A43" i="2" s="1"/>
  <c r="F44" i="1"/>
  <c r="A42" i="2" s="1"/>
  <c r="F43" i="1"/>
  <c r="A41" i="2" s="1"/>
  <c r="F42" i="1"/>
  <c r="A40" i="2" s="1"/>
  <c r="F41" i="1"/>
  <c r="A39" i="2" s="1"/>
  <c r="F40" i="1"/>
  <c r="A38" i="2" s="1"/>
  <c r="F39" i="1"/>
  <c r="A37" i="2" s="1"/>
  <c r="F38" i="1"/>
  <c r="A36" i="2" s="1"/>
  <c r="F37" i="1"/>
  <c r="A35" i="2" s="1"/>
  <c r="F36" i="1"/>
  <c r="A34" i="2" s="1"/>
  <c r="F35" i="1"/>
  <c r="A33" i="2" s="1"/>
  <c r="F34" i="1"/>
  <c r="A32" i="2" s="1"/>
  <c r="F33" i="1"/>
  <c r="A31" i="2" s="1"/>
  <c r="F32" i="1"/>
  <c r="A30" i="2" s="1"/>
  <c r="F31" i="1"/>
  <c r="A29" i="2" s="1"/>
  <c r="F30" i="1"/>
  <c r="A28" i="2" s="1"/>
  <c r="F29" i="1"/>
  <c r="A27" i="2" s="1"/>
  <c r="F28" i="1"/>
  <c r="A26" i="2" s="1"/>
  <c r="F27" i="1"/>
  <c r="A25" i="2" s="1"/>
  <c r="F26" i="1"/>
  <c r="A24" i="2" s="1"/>
  <c r="F25" i="1"/>
  <c r="A23" i="2" s="1"/>
  <c r="F24" i="1"/>
  <c r="A22" i="2" s="1"/>
  <c r="F23" i="1"/>
  <c r="A21" i="2" s="1"/>
  <c r="F22" i="1"/>
  <c r="A20" i="2" s="1"/>
  <c r="F21" i="1"/>
  <c r="A19" i="2" s="1"/>
  <c r="F20" i="1"/>
  <c r="A18" i="2" s="1"/>
  <c r="L14" i="1"/>
  <c r="G1012" i="1" s="1"/>
  <c r="F1000" i="2"/>
  <c r="G1000" i="2" s="1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B361" i="2"/>
  <c r="C361" i="2"/>
  <c r="B362" i="2"/>
  <c r="C362" i="2"/>
  <c r="B363" i="2"/>
  <c r="C363" i="2"/>
  <c r="B364" i="2"/>
  <c r="C364" i="2"/>
  <c r="B365" i="2"/>
  <c r="C365" i="2"/>
  <c r="B366" i="2"/>
  <c r="C366" i="2"/>
  <c r="B367" i="2"/>
  <c r="C367" i="2"/>
  <c r="B368" i="2"/>
  <c r="C368" i="2"/>
  <c r="B369" i="2"/>
  <c r="C369" i="2"/>
  <c r="B370" i="2"/>
  <c r="C370" i="2"/>
  <c r="B371" i="2"/>
  <c r="C371" i="2"/>
  <c r="B372" i="2"/>
  <c r="C372" i="2"/>
  <c r="B373" i="2"/>
  <c r="C373" i="2"/>
  <c r="B374" i="2"/>
  <c r="C374" i="2"/>
  <c r="B375" i="2"/>
  <c r="C375" i="2"/>
  <c r="B376" i="2"/>
  <c r="C376" i="2"/>
  <c r="B377" i="2"/>
  <c r="C377" i="2"/>
  <c r="B378" i="2"/>
  <c r="C378" i="2"/>
  <c r="B379" i="2"/>
  <c r="C379" i="2"/>
  <c r="B380" i="2"/>
  <c r="C380" i="2"/>
  <c r="B381" i="2"/>
  <c r="C381" i="2"/>
  <c r="B382" i="2"/>
  <c r="C382" i="2"/>
  <c r="B383" i="2"/>
  <c r="C383" i="2"/>
  <c r="B384" i="2"/>
  <c r="C384" i="2"/>
  <c r="B385" i="2"/>
  <c r="C385" i="2"/>
  <c r="B386" i="2"/>
  <c r="C386" i="2"/>
  <c r="B387" i="2"/>
  <c r="C387" i="2"/>
  <c r="B388" i="2"/>
  <c r="C388" i="2"/>
  <c r="B389" i="2"/>
  <c r="C389" i="2"/>
  <c r="B390" i="2"/>
  <c r="C390" i="2"/>
  <c r="B391" i="2"/>
  <c r="C391" i="2"/>
  <c r="B392" i="2"/>
  <c r="C392" i="2"/>
  <c r="B393" i="2"/>
  <c r="C393" i="2"/>
  <c r="B394" i="2"/>
  <c r="C394" i="2"/>
  <c r="B395" i="2"/>
  <c r="C395" i="2"/>
  <c r="B396" i="2"/>
  <c r="C396" i="2"/>
  <c r="B397" i="2"/>
  <c r="C397" i="2"/>
  <c r="B398" i="2"/>
  <c r="C398" i="2"/>
  <c r="B399" i="2"/>
  <c r="C399" i="2"/>
  <c r="B400" i="2"/>
  <c r="C400" i="2"/>
  <c r="B401" i="2"/>
  <c r="C401" i="2"/>
  <c r="G401" i="2" s="1"/>
  <c r="B402" i="2"/>
  <c r="C402" i="2"/>
  <c r="B403" i="2"/>
  <c r="C403" i="2"/>
  <c r="B404" i="2"/>
  <c r="C404" i="2"/>
  <c r="B405" i="2"/>
  <c r="C405" i="2"/>
  <c r="B406" i="2"/>
  <c r="C406" i="2"/>
  <c r="B407" i="2"/>
  <c r="C407" i="2"/>
  <c r="B408" i="2"/>
  <c r="C408" i="2"/>
  <c r="B409" i="2"/>
  <c r="C409" i="2"/>
  <c r="B410" i="2"/>
  <c r="C410" i="2"/>
  <c r="G410" i="2" s="1"/>
  <c r="B411" i="2"/>
  <c r="C411" i="2"/>
  <c r="B412" i="2"/>
  <c r="C412" i="2"/>
  <c r="B413" i="2"/>
  <c r="C413" i="2"/>
  <c r="B414" i="2"/>
  <c r="C414" i="2"/>
  <c r="B415" i="2"/>
  <c r="C415" i="2"/>
  <c r="B416" i="2"/>
  <c r="C416" i="2"/>
  <c r="B417" i="2"/>
  <c r="C417" i="2"/>
  <c r="B418" i="2"/>
  <c r="C418" i="2"/>
  <c r="B419" i="2"/>
  <c r="C419" i="2"/>
  <c r="B420" i="2"/>
  <c r="C420" i="2"/>
  <c r="B421" i="2"/>
  <c r="C421" i="2"/>
  <c r="B422" i="2"/>
  <c r="C422" i="2"/>
  <c r="G422" i="2" s="1"/>
  <c r="B423" i="2"/>
  <c r="C423" i="2"/>
  <c r="B424" i="2"/>
  <c r="C424" i="2"/>
  <c r="B425" i="2"/>
  <c r="C425" i="2"/>
  <c r="B426" i="2"/>
  <c r="C426" i="2"/>
  <c r="B427" i="2"/>
  <c r="C427" i="2"/>
  <c r="B428" i="2"/>
  <c r="C428" i="2"/>
  <c r="B429" i="2"/>
  <c r="C429" i="2"/>
  <c r="B430" i="2"/>
  <c r="C430" i="2"/>
  <c r="B431" i="2"/>
  <c r="C431" i="2"/>
  <c r="B432" i="2"/>
  <c r="C432" i="2"/>
  <c r="B433" i="2"/>
  <c r="C433" i="2"/>
  <c r="B434" i="2"/>
  <c r="C434" i="2"/>
  <c r="B435" i="2"/>
  <c r="C435" i="2"/>
  <c r="B436" i="2"/>
  <c r="C436" i="2"/>
  <c r="B437" i="2"/>
  <c r="C437" i="2"/>
  <c r="B438" i="2"/>
  <c r="C438" i="2"/>
  <c r="B439" i="2"/>
  <c r="C439" i="2"/>
  <c r="B440" i="2"/>
  <c r="C440" i="2"/>
  <c r="B441" i="2"/>
  <c r="C441" i="2"/>
  <c r="B442" i="2"/>
  <c r="C442" i="2"/>
  <c r="B443" i="2"/>
  <c r="C443" i="2"/>
  <c r="B444" i="2"/>
  <c r="C444" i="2"/>
  <c r="B445" i="2"/>
  <c r="C445" i="2"/>
  <c r="B446" i="2"/>
  <c r="C446" i="2"/>
  <c r="B447" i="2"/>
  <c r="C447" i="2"/>
  <c r="B448" i="2"/>
  <c r="C448" i="2"/>
  <c r="B449" i="2"/>
  <c r="C449" i="2"/>
  <c r="B450" i="2"/>
  <c r="C450" i="2"/>
  <c r="B451" i="2"/>
  <c r="C451" i="2"/>
  <c r="B452" i="2"/>
  <c r="C452" i="2"/>
  <c r="B453" i="2"/>
  <c r="C453" i="2"/>
  <c r="B454" i="2"/>
  <c r="C454" i="2"/>
  <c r="B455" i="2"/>
  <c r="C455" i="2"/>
  <c r="B456" i="2"/>
  <c r="C456" i="2"/>
  <c r="B457" i="2"/>
  <c r="C457" i="2"/>
  <c r="B458" i="2"/>
  <c r="C458" i="2"/>
  <c r="B459" i="2"/>
  <c r="C459" i="2"/>
  <c r="B460" i="2"/>
  <c r="C460" i="2"/>
  <c r="G460" i="2" s="1"/>
  <c r="B461" i="2"/>
  <c r="C461" i="2"/>
  <c r="B462" i="2"/>
  <c r="C462" i="2"/>
  <c r="G462" i="2" s="1"/>
  <c r="B463" i="2"/>
  <c r="C463" i="2"/>
  <c r="B464" i="2"/>
  <c r="C464" i="2"/>
  <c r="B465" i="2"/>
  <c r="C465" i="2"/>
  <c r="B466" i="2"/>
  <c r="C466" i="2"/>
  <c r="B467" i="2"/>
  <c r="C467" i="2"/>
  <c r="B468" i="2"/>
  <c r="C468" i="2"/>
  <c r="B469" i="2"/>
  <c r="C469" i="2"/>
  <c r="B470" i="2"/>
  <c r="C470" i="2"/>
  <c r="B471" i="2"/>
  <c r="C471" i="2"/>
  <c r="B472" i="2"/>
  <c r="C472" i="2"/>
  <c r="B473" i="2"/>
  <c r="C473" i="2"/>
  <c r="G473" i="2" s="1"/>
  <c r="B474" i="2"/>
  <c r="C474" i="2"/>
  <c r="B475" i="2"/>
  <c r="C475" i="2"/>
  <c r="B476" i="2"/>
  <c r="C476" i="2"/>
  <c r="G476" i="2" s="1"/>
  <c r="B477" i="2"/>
  <c r="C477" i="2"/>
  <c r="B478" i="2"/>
  <c r="C478" i="2"/>
  <c r="B479" i="2"/>
  <c r="C479" i="2"/>
  <c r="G479" i="2" s="1"/>
  <c r="B480" i="2"/>
  <c r="C480" i="2"/>
  <c r="B481" i="2"/>
  <c r="C481" i="2"/>
  <c r="B482" i="2"/>
  <c r="C482" i="2"/>
  <c r="B483" i="2"/>
  <c r="C483" i="2"/>
  <c r="B484" i="2"/>
  <c r="C484" i="2"/>
  <c r="B485" i="2"/>
  <c r="C485" i="2"/>
  <c r="B486" i="2"/>
  <c r="C486" i="2"/>
  <c r="G486" i="2" s="1"/>
  <c r="B487" i="2"/>
  <c r="C487" i="2"/>
  <c r="G487" i="2" s="1"/>
  <c r="B488" i="2"/>
  <c r="C488" i="2"/>
  <c r="B489" i="2"/>
  <c r="C489" i="2"/>
  <c r="B490" i="2"/>
  <c r="C490" i="2"/>
  <c r="B491" i="2"/>
  <c r="C491" i="2"/>
  <c r="B492" i="2"/>
  <c r="C492" i="2"/>
  <c r="G492" i="2" s="1"/>
  <c r="B493" i="2"/>
  <c r="C493" i="2"/>
  <c r="B494" i="2"/>
  <c r="C494" i="2"/>
  <c r="B495" i="2"/>
  <c r="C495" i="2"/>
  <c r="B496" i="2"/>
  <c r="C496" i="2"/>
  <c r="B497" i="2"/>
  <c r="C497" i="2"/>
  <c r="B498" i="2"/>
  <c r="C498" i="2"/>
  <c r="B499" i="2"/>
  <c r="C499" i="2"/>
  <c r="B500" i="2"/>
  <c r="C500" i="2"/>
  <c r="B501" i="2"/>
  <c r="C501" i="2"/>
  <c r="B502" i="2"/>
  <c r="C502" i="2"/>
  <c r="B503" i="2"/>
  <c r="C503" i="2"/>
  <c r="B504" i="2"/>
  <c r="C504" i="2"/>
  <c r="B505" i="2"/>
  <c r="C505" i="2"/>
  <c r="B506" i="2"/>
  <c r="C506" i="2"/>
  <c r="B507" i="2"/>
  <c r="C507" i="2"/>
  <c r="B508" i="2"/>
  <c r="C508" i="2"/>
  <c r="B509" i="2"/>
  <c r="C509" i="2"/>
  <c r="B510" i="2"/>
  <c r="C510" i="2"/>
  <c r="B511" i="2"/>
  <c r="C511" i="2"/>
  <c r="B512" i="2"/>
  <c r="C512" i="2"/>
  <c r="B513" i="2"/>
  <c r="C513" i="2"/>
  <c r="B514" i="2"/>
  <c r="C514" i="2"/>
  <c r="B515" i="2"/>
  <c r="C515" i="2"/>
  <c r="B516" i="2"/>
  <c r="C516" i="2"/>
  <c r="B517" i="2"/>
  <c r="C517" i="2"/>
  <c r="B518" i="2"/>
  <c r="C518" i="2"/>
  <c r="B519" i="2"/>
  <c r="C519" i="2"/>
  <c r="B520" i="2"/>
  <c r="C520" i="2"/>
  <c r="B521" i="2"/>
  <c r="C521" i="2"/>
  <c r="G521" i="2" s="1"/>
  <c r="B522" i="2"/>
  <c r="C522" i="2"/>
  <c r="B523" i="2"/>
  <c r="C523" i="2"/>
  <c r="B524" i="2"/>
  <c r="C524" i="2"/>
  <c r="G524" i="2" s="1"/>
  <c r="B525" i="2"/>
  <c r="C525" i="2"/>
  <c r="B526" i="2"/>
  <c r="C526" i="2"/>
  <c r="B527" i="2"/>
  <c r="C527" i="2"/>
  <c r="B528" i="2"/>
  <c r="C528" i="2"/>
  <c r="B529" i="2"/>
  <c r="C529" i="2"/>
  <c r="B530" i="2"/>
  <c r="C530" i="2"/>
  <c r="G530" i="2" s="1"/>
  <c r="B531" i="2"/>
  <c r="C531" i="2"/>
  <c r="B532" i="2"/>
  <c r="C532" i="2"/>
  <c r="B533" i="2"/>
  <c r="C533" i="2"/>
  <c r="G533" i="2" s="1"/>
  <c r="B534" i="2"/>
  <c r="C534" i="2"/>
  <c r="B535" i="2"/>
  <c r="C535" i="2"/>
  <c r="B536" i="2"/>
  <c r="C536" i="2"/>
  <c r="B537" i="2"/>
  <c r="C537" i="2"/>
  <c r="B538" i="2"/>
  <c r="C538" i="2"/>
  <c r="B539" i="2"/>
  <c r="C539" i="2"/>
  <c r="B540" i="2"/>
  <c r="C540" i="2"/>
  <c r="B541" i="2"/>
  <c r="C541" i="2"/>
  <c r="B542" i="2"/>
  <c r="C542" i="2"/>
  <c r="B543" i="2"/>
  <c r="C543" i="2"/>
  <c r="G543" i="2" s="1"/>
  <c r="B544" i="2"/>
  <c r="C544" i="2"/>
  <c r="B545" i="2"/>
  <c r="C545" i="2"/>
  <c r="B546" i="2"/>
  <c r="C546" i="2"/>
  <c r="G546" i="2" s="1"/>
  <c r="B547" i="2"/>
  <c r="C547" i="2"/>
  <c r="B548" i="2"/>
  <c r="C548" i="2"/>
  <c r="B549" i="2"/>
  <c r="C549" i="2"/>
  <c r="B550" i="2"/>
  <c r="C550" i="2"/>
  <c r="B551" i="2"/>
  <c r="C551" i="2"/>
  <c r="B552" i="2"/>
  <c r="C552" i="2"/>
  <c r="B553" i="2"/>
  <c r="C553" i="2"/>
  <c r="B554" i="2"/>
  <c r="C554" i="2"/>
  <c r="B555" i="2"/>
  <c r="C555" i="2"/>
  <c r="B556" i="2"/>
  <c r="C556" i="2"/>
  <c r="B557" i="2"/>
  <c r="C557" i="2"/>
  <c r="B558" i="2"/>
  <c r="C558" i="2"/>
  <c r="B559" i="2"/>
  <c r="C559" i="2"/>
  <c r="B560" i="2"/>
  <c r="C560" i="2"/>
  <c r="G560" i="2" s="1"/>
  <c r="B561" i="2"/>
  <c r="C561" i="2"/>
  <c r="B562" i="2"/>
  <c r="C562" i="2"/>
  <c r="B563" i="2"/>
  <c r="C563" i="2"/>
  <c r="B564" i="2"/>
  <c r="C564" i="2"/>
  <c r="G564" i="2" s="1"/>
  <c r="B565" i="2"/>
  <c r="C565" i="2"/>
  <c r="B566" i="2"/>
  <c r="C566" i="2"/>
  <c r="B567" i="2"/>
  <c r="C567" i="2"/>
  <c r="B568" i="2"/>
  <c r="C568" i="2"/>
  <c r="B569" i="2"/>
  <c r="C569" i="2"/>
  <c r="G569" i="2" s="1"/>
  <c r="B570" i="2"/>
  <c r="C570" i="2"/>
  <c r="B571" i="2"/>
  <c r="C571" i="2"/>
  <c r="B572" i="2"/>
  <c r="C572" i="2"/>
  <c r="B573" i="2"/>
  <c r="C573" i="2"/>
  <c r="B574" i="2"/>
  <c r="C574" i="2"/>
  <c r="B575" i="2"/>
  <c r="C575" i="2"/>
  <c r="B576" i="2"/>
  <c r="C576" i="2"/>
  <c r="B577" i="2"/>
  <c r="C577" i="2"/>
  <c r="B578" i="2"/>
  <c r="C578" i="2"/>
  <c r="B579" i="2"/>
  <c r="C579" i="2"/>
  <c r="B580" i="2"/>
  <c r="C580" i="2"/>
  <c r="B581" i="2"/>
  <c r="C581" i="2"/>
  <c r="B582" i="2"/>
  <c r="C582" i="2"/>
  <c r="B583" i="2"/>
  <c r="C583" i="2"/>
  <c r="B584" i="2"/>
  <c r="C584" i="2"/>
  <c r="B585" i="2"/>
  <c r="C585" i="2"/>
  <c r="B586" i="2"/>
  <c r="C586" i="2"/>
  <c r="B587" i="2"/>
  <c r="C587" i="2"/>
  <c r="B588" i="2"/>
  <c r="C588" i="2"/>
  <c r="B589" i="2"/>
  <c r="C589" i="2"/>
  <c r="B590" i="2"/>
  <c r="C590" i="2"/>
  <c r="B591" i="2"/>
  <c r="C591" i="2"/>
  <c r="B592" i="2"/>
  <c r="C592" i="2"/>
  <c r="B593" i="2"/>
  <c r="C593" i="2"/>
  <c r="B594" i="2"/>
  <c r="C594" i="2"/>
  <c r="B595" i="2"/>
  <c r="C595" i="2"/>
  <c r="B596" i="2"/>
  <c r="C596" i="2"/>
  <c r="B597" i="2"/>
  <c r="C597" i="2"/>
  <c r="B598" i="2"/>
  <c r="C598" i="2"/>
  <c r="B599" i="2"/>
  <c r="C599" i="2"/>
  <c r="B600" i="2"/>
  <c r="C600" i="2"/>
  <c r="B601" i="2"/>
  <c r="C601" i="2"/>
  <c r="B602" i="2"/>
  <c r="C602" i="2"/>
  <c r="G602" i="2" s="1"/>
  <c r="B603" i="2"/>
  <c r="C603" i="2"/>
  <c r="B604" i="2"/>
  <c r="C604" i="2"/>
  <c r="B605" i="2"/>
  <c r="C605" i="2"/>
  <c r="B606" i="2"/>
  <c r="C606" i="2"/>
  <c r="B607" i="2"/>
  <c r="C607" i="2"/>
  <c r="B608" i="2"/>
  <c r="C608" i="2"/>
  <c r="B609" i="2"/>
  <c r="C609" i="2"/>
  <c r="B610" i="2"/>
  <c r="C610" i="2"/>
  <c r="G610" i="2" s="1"/>
  <c r="B611" i="2"/>
  <c r="C611" i="2"/>
  <c r="B612" i="2"/>
  <c r="C612" i="2"/>
  <c r="B613" i="2"/>
  <c r="C613" i="2"/>
  <c r="B614" i="2"/>
  <c r="C614" i="2"/>
  <c r="G614" i="2" s="1"/>
  <c r="B615" i="2"/>
  <c r="C615" i="2"/>
  <c r="B616" i="2"/>
  <c r="C616" i="2"/>
  <c r="B617" i="2"/>
  <c r="C617" i="2"/>
  <c r="B618" i="2"/>
  <c r="C618" i="2"/>
  <c r="B619" i="2"/>
  <c r="C619" i="2"/>
  <c r="B620" i="2"/>
  <c r="C620" i="2"/>
  <c r="B621" i="2"/>
  <c r="C621" i="2"/>
  <c r="B622" i="2"/>
  <c r="C622" i="2"/>
  <c r="B623" i="2"/>
  <c r="C623" i="2"/>
  <c r="B624" i="2"/>
  <c r="C624" i="2"/>
  <c r="B625" i="2"/>
  <c r="C625" i="2"/>
  <c r="B626" i="2"/>
  <c r="C626" i="2"/>
  <c r="G626" i="2" s="1"/>
  <c r="B627" i="2"/>
  <c r="C627" i="2"/>
  <c r="B628" i="2"/>
  <c r="C628" i="2"/>
  <c r="B629" i="2"/>
  <c r="C629" i="2"/>
  <c r="B630" i="2"/>
  <c r="C630" i="2"/>
  <c r="B631" i="2"/>
  <c r="C631" i="2"/>
  <c r="B632" i="2"/>
  <c r="C632" i="2"/>
  <c r="B633" i="2"/>
  <c r="C633" i="2"/>
  <c r="B634" i="2"/>
  <c r="C634" i="2"/>
  <c r="B635" i="2"/>
  <c r="C635" i="2"/>
  <c r="B636" i="2"/>
  <c r="C636" i="2"/>
  <c r="B637" i="2"/>
  <c r="C637" i="2"/>
  <c r="B638" i="2"/>
  <c r="C638" i="2"/>
  <c r="B639" i="2"/>
  <c r="C639" i="2"/>
  <c r="B640" i="2"/>
  <c r="C640" i="2"/>
  <c r="B641" i="2"/>
  <c r="C641" i="2"/>
  <c r="B642" i="2"/>
  <c r="C642" i="2"/>
  <c r="B643" i="2"/>
  <c r="C643" i="2"/>
  <c r="G643" i="2" s="1"/>
  <c r="B644" i="2"/>
  <c r="C644" i="2"/>
  <c r="B645" i="2"/>
  <c r="C645" i="2"/>
  <c r="B646" i="2"/>
  <c r="C646" i="2"/>
  <c r="B647" i="2"/>
  <c r="C647" i="2"/>
  <c r="B648" i="2"/>
  <c r="C648" i="2"/>
  <c r="B649" i="2"/>
  <c r="C649" i="2"/>
  <c r="B650" i="2"/>
  <c r="C650" i="2"/>
  <c r="B651" i="2"/>
  <c r="C651" i="2"/>
  <c r="B652" i="2"/>
  <c r="C652" i="2"/>
  <c r="B653" i="2"/>
  <c r="C653" i="2"/>
  <c r="G653" i="2" s="1"/>
  <c r="B654" i="2"/>
  <c r="C654" i="2"/>
  <c r="B655" i="2"/>
  <c r="C655" i="2"/>
  <c r="B656" i="2"/>
  <c r="C656" i="2"/>
  <c r="G656" i="2" s="1"/>
  <c r="B657" i="2"/>
  <c r="C657" i="2"/>
  <c r="B658" i="2"/>
  <c r="C658" i="2"/>
  <c r="B659" i="2"/>
  <c r="C659" i="2"/>
  <c r="B660" i="2"/>
  <c r="C660" i="2"/>
  <c r="B661" i="2"/>
  <c r="C661" i="2"/>
  <c r="B662" i="2"/>
  <c r="C662" i="2"/>
  <c r="B663" i="2"/>
  <c r="C663" i="2"/>
  <c r="B664" i="2"/>
  <c r="C664" i="2"/>
  <c r="B665" i="2"/>
  <c r="C665" i="2"/>
  <c r="B666" i="2"/>
  <c r="C666" i="2"/>
  <c r="B667" i="2"/>
  <c r="C667" i="2"/>
  <c r="B668" i="2"/>
  <c r="C668" i="2"/>
  <c r="B669" i="2"/>
  <c r="C669" i="2"/>
  <c r="B670" i="2"/>
  <c r="C670" i="2"/>
  <c r="B671" i="2"/>
  <c r="C671" i="2"/>
  <c r="B672" i="2"/>
  <c r="C672" i="2"/>
  <c r="B673" i="2"/>
  <c r="C673" i="2"/>
  <c r="B674" i="2"/>
  <c r="C674" i="2"/>
  <c r="G674" i="2" s="1"/>
  <c r="B675" i="2"/>
  <c r="C675" i="2"/>
  <c r="B676" i="2"/>
  <c r="C676" i="2"/>
  <c r="B677" i="2"/>
  <c r="C677" i="2"/>
  <c r="B678" i="2"/>
  <c r="C678" i="2"/>
  <c r="B679" i="2"/>
  <c r="C679" i="2"/>
  <c r="B680" i="2"/>
  <c r="C680" i="2"/>
  <c r="B681" i="2"/>
  <c r="C681" i="2"/>
  <c r="B682" i="2"/>
  <c r="C682" i="2"/>
  <c r="B683" i="2"/>
  <c r="C683" i="2"/>
  <c r="B684" i="2"/>
  <c r="C684" i="2"/>
  <c r="B685" i="2"/>
  <c r="C685" i="2"/>
  <c r="G685" i="2" s="1"/>
  <c r="B686" i="2"/>
  <c r="C686" i="2"/>
  <c r="B687" i="2"/>
  <c r="C687" i="2"/>
  <c r="B688" i="2"/>
  <c r="C688" i="2"/>
  <c r="G688" i="2" s="1"/>
  <c r="B689" i="2"/>
  <c r="C689" i="2"/>
  <c r="B690" i="2"/>
  <c r="C690" i="2"/>
  <c r="B691" i="2"/>
  <c r="C691" i="2"/>
  <c r="G691" i="2" s="1"/>
  <c r="B692" i="2"/>
  <c r="C692" i="2"/>
  <c r="B693" i="2"/>
  <c r="C693" i="2"/>
  <c r="B694" i="2"/>
  <c r="C694" i="2"/>
  <c r="B695" i="2"/>
  <c r="C695" i="2"/>
  <c r="B696" i="2"/>
  <c r="C696" i="2"/>
  <c r="B697" i="2"/>
  <c r="C697" i="2"/>
  <c r="B698" i="2"/>
  <c r="C698" i="2"/>
  <c r="B699" i="2"/>
  <c r="C699" i="2"/>
  <c r="B700" i="2"/>
  <c r="C700" i="2"/>
  <c r="B701" i="2"/>
  <c r="C701" i="2"/>
  <c r="B702" i="2"/>
  <c r="C702" i="2"/>
  <c r="B703" i="2"/>
  <c r="C703" i="2"/>
  <c r="B704" i="2"/>
  <c r="C704" i="2"/>
  <c r="B705" i="2"/>
  <c r="C705" i="2"/>
  <c r="B706" i="2"/>
  <c r="C706" i="2"/>
  <c r="B707" i="2"/>
  <c r="C707" i="2"/>
  <c r="B708" i="2"/>
  <c r="C708" i="2"/>
  <c r="B709" i="2"/>
  <c r="C709" i="2"/>
  <c r="B710" i="2"/>
  <c r="C710" i="2"/>
  <c r="B711" i="2"/>
  <c r="C711" i="2"/>
  <c r="B712" i="2"/>
  <c r="C712" i="2"/>
  <c r="B713" i="2"/>
  <c r="C713" i="2"/>
  <c r="B714" i="2"/>
  <c r="C714" i="2"/>
  <c r="B715" i="2"/>
  <c r="C715" i="2"/>
  <c r="B716" i="2"/>
  <c r="C716" i="2"/>
  <c r="B717" i="2"/>
  <c r="C717" i="2"/>
  <c r="B718" i="2"/>
  <c r="C718" i="2"/>
  <c r="B719" i="2"/>
  <c r="C719" i="2"/>
  <c r="B720" i="2"/>
  <c r="C720" i="2"/>
  <c r="B721" i="2"/>
  <c r="C721" i="2"/>
  <c r="B722" i="2"/>
  <c r="C722" i="2"/>
  <c r="B723" i="2"/>
  <c r="C723" i="2"/>
  <c r="B724" i="2"/>
  <c r="C724" i="2"/>
  <c r="B725" i="2"/>
  <c r="C725" i="2"/>
  <c r="B726" i="2"/>
  <c r="C726" i="2"/>
  <c r="B727" i="2"/>
  <c r="C727" i="2"/>
  <c r="B728" i="2"/>
  <c r="C728" i="2"/>
  <c r="B729" i="2"/>
  <c r="C729" i="2"/>
  <c r="B730" i="2"/>
  <c r="C730" i="2"/>
  <c r="B731" i="2"/>
  <c r="C731" i="2"/>
  <c r="G731" i="2" s="1"/>
  <c r="B732" i="2"/>
  <c r="C732" i="2"/>
  <c r="B733" i="2"/>
  <c r="C733" i="2"/>
  <c r="B734" i="2"/>
  <c r="C734" i="2"/>
  <c r="B735" i="2"/>
  <c r="C735" i="2"/>
  <c r="B736" i="2"/>
  <c r="C736" i="2"/>
  <c r="B737" i="2"/>
  <c r="C737" i="2"/>
  <c r="B738" i="2"/>
  <c r="C738" i="2"/>
  <c r="B739" i="2"/>
  <c r="C739" i="2"/>
  <c r="B740" i="2"/>
  <c r="C740" i="2"/>
  <c r="B741" i="2"/>
  <c r="C741" i="2"/>
  <c r="B742" i="2"/>
  <c r="C742" i="2"/>
  <c r="B743" i="2"/>
  <c r="C743" i="2"/>
  <c r="B744" i="2"/>
  <c r="C744" i="2"/>
  <c r="B745" i="2"/>
  <c r="C745" i="2"/>
  <c r="B746" i="2"/>
  <c r="C746" i="2"/>
  <c r="B747" i="2"/>
  <c r="C747" i="2"/>
  <c r="G747" i="2" s="1"/>
  <c r="B748" i="2"/>
  <c r="C748" i="2"/>
  <c r="B749" i="2"/>
  <c r="C749" i="2"/>
  <c r="B750" i="2"/>
  <c r="C750" i="2"/>
  <c r="B751" i="2"/>
  <c r="C751" i="2"/>
  <c r="B752" i="2"/>
  <c r="C752" i="2"/>
  <c r="B753" i="2"/>
  <c r="C753" i="2"/>
  <c r="B754" i="2"/>
  <c r="C754" i="2"/>
  <c r="B755" i="2"/>
  <c r="C755" i="2"/>
  <c r="B756" i="2"/>
  <c r="C756" i="2"/>
  <c r="B757" i="2"/>
  <c r="C757" i="2"/>
  <c r="B758" i="2"/>
  <c r="C758" i="2"/>
  <c r="B759" i="2"/>
  <c r="C759" i="2"/>
  <c r="B760" i="2"/>
  <c r="C760" i="2"/>
  <c r="B761" i="2"/>
  <c r="C761" i="2"/>
  <c r="B762" i="2"/>
  <c r="C762" i="2"/>
  <c r="B763" i="2"/>
  <c r="C763" i="2"/>
  <c r="B764" i="2"/>
  <c r="C764" i="2"/>
  <c r="B765" i="2"/>
  <c r="C765" i="2"/>
  <c r="B766" i="2"/>
  <c r="C766" i="2"/>
  <c r="B767" i="2"/>
  <c r="C767" i="2"/>
  <c r="B768" i="2"/>
  <c r="C768" i="2"/>
  <c r="B769" i="2"/>
  <c r="C769" i="2"/>
  <c r="B770" i="2"/>
  <c r="C770" i="2"/>
  <c r="G770" i="2" s="1"/>
  <c r="B771" i="2"/>
  <c r="C771" i="2"/>
  <c r="B772" i="2"/>
  <c r="C772" i="2"/>
  <c r="B773" i="2"/>
  <c r="C773" i="2"/>
  <c r="B774" i="2"/>
  <c r="C774" i="2"/>
  <c r="B775" i="2"/>
  <c r="C775" i="2"/>
  <c r="B776" i="2"/>
  <c r="C776" i="2"/>
  <c r="B777" i="2"/>
  <c r="C777" i="2"/>
  <c r="B778" i="2"/>
  <c r="C778" i="2"/>
  <c r="G778" i="2" s="1"/>
  <c r="B779" i="2"/>
  <c r="C779" i="2"/>
  <c r="B780" i="2"/>
  <c r="C780" i="2"/>
  <c r="B781" i="2"/>
  <c r="C781" i="2"/>
  <c r="B782" i="2"/>
  <c r="C782" i="2"/>
  <c r="B783" i="2"/>
  <c r="C783" i="2"/>
  <c r="B784" i="2"/>
  <c r="C784" i="2"/>
  <c r="B785" i="2"/>
  <c r="C785" i="2"/>
  <c r="B786" i="2"/>
  <c r="C786" i="2"/>
  <c r="B787" i="2"/>
  <c r="C787" i="2"/>
  <c r="B788" i="2"/>
  <c r="C788" i="2"/>
  <c r="B789" i="2"/>
  <c r="C789" i="2"/>
  <c r="B790" i="2"/>
  <c r="C790" i="2"/>
  <c r="B791" i="2"/>
  <c r="C791" i="2"/>
  <c r="B792" i="2"/>
  <c r="C792" i="2"/>
  <c r="B793" i="2"/>
  <c r="C793" i="2"/>
  <c r="B794" i="2"/>
  <c r="C794" i="2"/>
  <c r="B795" i="2"/>
  <c r="C795" i="2"/>
  <c r="B796" i="2"/>
  <c r="C796" i="2"/>
  <c r="G796" i="2" s="1"/>
  <c r="B797" i="2"/>
  <c r="C797" i="2"/>
  <c r="B798" i="2"/>
  <c r="C798" i="2"/>
  <c r="B799" i="2"/>
  <c r="C799" i="2"/>
  <c r="G799" i="2" s="1"/>
  <c r="B800" i="2"/>
  <c r="C800" i="2"/>
  <c r="B801" i="2"/>
  <c r="C801" i="2"/>
  <c r="B802" i="2"/>
  <c r="C802" i="2"/>
  <c r="B803" i="2"/>
  <c r="C803" i="2"/>
  <c r="B804" i="2"/>
  <c r="C804" i="2"/>
  <c r="B805" i="2"/>
  <c r="C805" i="2"/>
  <c r="B806" i="2"/>
  <c r="C806" i="2"/>
  <c r="B807" i="2"/>
  <c r="C807" i="2"/>
  <c r="B808" i="2"/>
  <c r="C808" i="2"/>
  <c r="B809" i="2"/>
  <c r="C809" i="2"/>
  <c r="B810" i="2"/>
  <c r="C810" i="2"/>
  <c r="B811" i="2"/>
  <c r="C811" i="2"/>
  <c r="B812" i="2"/>
  <c r="C812" i="2"/>
  <c r="B813" i="2"/>
  <c r="C813" i="2"/>
  <c r="G813" i="2" s="1"/>
  <c r="B814" i="2"/>
  <c r="C814" i="2"/>
  <c r="G814" i="2" s="1"/>
  <c r="B815" i="2"/>
  <c r="C815" i="2"/>
  <c r="B816" i="2"/>
  <c r="C816" i="2"/>
  <c r="B817" i="2"/>
  <c r="C817" i="2"/>
  <c r="B818" i="2"/>
  <c r="C818" i="2"/>
  <c r="B819" i="2"/>
  <c r="C819" i="2"/>
  <c r="B820" i="2"/>
  <c r="C820" i="2"/>
  <c r="B821" i="2"/>
  <c r="C821" i="2"/>
  <c r="B822" i="2"/>
  <c r="C822" i="2"/>
  <c r="B823" i="2"/>
  <c r="C823" i="2"/>
  <c r="G823" i="2" s="1"/>
  <c r="B824" i="2"/>
  <c r="C824" i="2"/>
  <c r="B825" i="2"/>
  <c r="C825" i="2"/>
  <c r="B826" i="2"/>
  <c r="C826" i="2"/>
  <c r="B827" i="2"/>
  <c r="C827" i="2"/>
  <c r="B828" i="2"/>
  <c r="C828" i="2"/>
  <c r="B829" i="2"/>
  <c r="C829" i="2"/>
  <c r="G829" i="2" s="1"/>
  <c r="B830" i="2"/>
  <c r="C830" i="2"/>
  <c r="B831" i="2"/>
  <c r="C831" i="2"/>
  <c r="B832" i="2"/>
  <c r="C832" i="2"/>
  <c r="B833" i="2"/>
  <c r="C833" i="2"/>
  <c r="G833" i="2" s="1"/>
  <c r="B834" i="2"/>
  <c r="C834" i="2"/>
  <c r="B835" i="2"/>
  <c r="C835" i="2"/>
  <c r="B836" i="2"/>
  <c r="C836" i="2"/>
  <c r="B837" i="2"/>
  <c r="C837" i="2"/>
  <c r="G837" i="2" s="1"/>
  <c r="B838" i="2"/>
  <c r="C838" i="2"/>
  <c r="B839" i="2"/>
  <c r="C839" i="2"/>
  <c r="B840" i="2"/>
  <c r="C840" i="2"/>
  <c r="G840" i="2" s="1"/>
  <c r="B841" i="2"/>
  <c r="C841" i="2"/>
  <c r="B842" i="2"/>
  <c r="C842" i="2"/>
  <c r="B843" i="2"/>
  <c r="C843" i="2"/>
  <c r="B844" i="2"/>
  <c r="C844" i="2"/>
  <c r="B845" i="2"/>
  <c r="C845" i="2"/>
  <c r="B846" i="2"/>
  <c r="C846" i="2"/>
  <c r="B847" i="2"/>
  <c r="C847" i="2"/>
  <c r="B848" i="2"/>
  <c r="C848" i="2"/>
  <c r="B849" i="2"/>
  <c r="C849" i="2"/>
  <c r="B850" i="2"/>
  <c r="C850" i="2"/>
  <c r="B851" i="2"/>
  <c r="C851" i="2"/>
  <c r="B852" i="2"/>
  <c r="C852" i="2"/>
  <c r="B853" i="2"/>
  <c r="C853" i="2"/>
  <c r="B854" i="2"/>
  <c r="C854" i="2"/>
  <c r="B855" i="2"/>
  <c r="C855" i="2"/>
  <c r="B856" i="2"/>
  <c r="C856" i="2"/>
  <c r="G856" i="2" s="1"/>
  <c r="B857" i="2"/>
  <c r="C857" i="2"/>
  <c r="B858" i="2"/>
  <c r="C858" i="2"/>
  <c r="B859" i="2"/>
  <c r="C859" i="2"/>
  <c r="B860" i="2"/>
  <c r="C860" i="2"/>
  <c r="G860" i="2" s="1"/>
  <c r="B861" i="2"/>
  <c r="C861" i="2"/>
  <c r="B862" i="2"/>
  <c r="C862" i="2"/>
  <c r="B863" i="2"/>
  <c r="C863" i="2"/>
  <c r="B864" i="2"/>
  <c r="C864" i="2"/>
  <c r="B865" i="2"/>
  <c r="C865" i="2"/>
  <c r="G865" i="2" s="1"/>
  <c r="B866" i="2"/>
  <c r="C866" i="2"/>
  <c r="G866" i="2" s="1"/>
  <c r="B867" i="2"/>
  <c r="C867" i="2"/>
  <c r="B868" i="2"/>
  <c r="C868" i="2"/>
  <c r="B869" i="2"/>
  <c r="C869" i="2"/>
  <c r="B870" i="2"/>
  <c r="C870" i="2"/>
  <c r="B871" i="2"/>
  <c r="C871" i="2"/>
  <c r="B872" i="2"/>
  <c r="C872" i="2"/>
  <c r="G872" i="2" s="1"/>
  <c r="B873" i="2"/>
  <c r="C873" i="2"/>
  <c r="B874" i="2"/>
  <c r="C874" i="2"/>
  <c r="B875" i="2"/>
  <c r="C875" i="2"/>
  <c r="B876" i="2"/>
  <c r="C876" i="2"/>
  <c r="B877" i="2"/>
  <c r="C877" i="2"/>
  <c r="B878" i="2"/>
  <c r="C878" i="2"/>
  <c r="B879" i="2"/>
  <c r="C879" i="2"/>
  <c r="B880" i="2"/>
  <c r="C880" i="2"/>
  <c r="B881" i="2"/>
  <c r="C881" i="2"/>
  <c r="B882" i="2"/>
  <c r="C882" i="2"/>
  <c r="B883" i="2"/>
  <c r="C883" i="2"/>
  <c r="B884" i="2"/>
  <c r="C884" i="2"/>
  <c r="B885" i="2"/>
  <c r="C885" i="2"/>
  <c r="B886" i="2"/>
  <c r="C886" i="2"/>
  <c r="B887" i="2"/>
  <c r="C887" i="2"/>
  <c r="B888" i="2"/>
  <c r="C888" i="2"/>
  <c r="B889" i="2"/>
  <c r="C889" i="2"/>
  <c r="B890" i="2"/>
  <c r="C890" i="2"/>
  <c r="G890" i="2" s="1"/>
  <c r="B891" i="2"/>
  <c r="C891" i="2"/>
  <c r="B892" i="2"/>
  <c r="C892" i="2"/>
  <c r="B893" i="2"/>
  <c r="C893" i="2"/>
  <c r="B894" i="2"/>
  <c r="C894" i="2"/>
  <c r="B895" i="2"/>
  <c r="C895" i="2"/>
  <c r="B896" i="2"/>
  <c r="C896" i="2"/>
  <c r="B897" i="2"/>
  <c r="C897" i="2"/>
  <c r="B898" i="2"/>
  <c r="C898" i="2"/>
  <c r="B899" i="2"/>
  <c r="C899" i="2"/>
  <c r="B900" i="2"/>
  <c r="C900" i="2"/>
  <c r="B901" i="2"/>
  <c r="C901" i="2"/>
  <c r="B902" i="2"/>
  <c r="C902" i="2"/>
  <c r="B903" i="2"/>
  <c r="C903" i="2"/>
  <c r="B904" i="2"/>
  <c r="C904" i="2"/>
  <c r="B905" i="2"/>
  <c r="C905" i="2"/>
  <c r="B906" i="2"/>
  <c r="C906" i="2"/>
  <c r="B907" i="2"/>
  <c r="C907" i="2"/>
  <c r="B908" i="2"/>
  <c r="C908" i="2"/>
  <c r="B909" i="2"/>
  <c r="C909" i="2"/>
  <c r="B910" i="2"/>
  <c r="C910" i="2"/>
  <c r="B911" i="2"/>
  <c r="C911" i="2"/>
  <c r="B912" i="2"/>
  <c r="C912" i="2"/>
  <c r="B913" i="2"/>
  <c r="C913" i="2"/>
  <c r="B914" i="2"/>
  <c r="C914" i="2"/>
  <c r="B915" i="2"/>
  <c r="C915" i="2"/>
  <c r="B916" i="2"/>
  <c r="C916" i="2"/>
  <c r="B917" i="2"/>
  <c r="C917" i="2"/>
  <c r="B918" i="2"/>
  <c r="C918" i="2"/>
  <c r="B919" i="2"/>
  <c r="C919" i="2"/>
  <c r="B920" i="2"/>
  <c r="C920" i="2"/>
  <c r="B921" i="2"/>
  <c r="C921" i="2"/>
  <c r="B922" i="2"/>
  <c r="C922" i="2"/>
  <c r="B923" i="2"/>
  <c r="C923" i="2"/>
  <c r="B924" i="2"/>
  <c r="C924" i="2"/>
  <c r="B925" i="2"/>
  <c r="C925" i="2"/>
  <c r="B926" i="2"/>
  <c r="C926" i="2"/>
  <c r="B927" i="2"/>
  <c r="C927" i="2"/>
  <c r="B928" i="2"/>
  <c r="C928" i="2"/>
  <c r="B929" i="2"/>
  <c r="C929" i="2"/>
  <c r="B930" i="2"/>
  <c r="C930" i="2"/>
  <c r="B931" i="2"/>
  <c r="C931" i="2"/>
  <c r="B932" i="2"/>
  <c r="C932" i="2"/>
  <c r="B933" i="2"/>
  <c r="C933" i="2"/>
  <c r="B934" i="2"/>
  <c r="C934" i="2"/>
  <c r="G934" i="2" s="1"/>
  <c r="B935" i="2"/>
  <c r="C935" i="2"/>
  <c r="B936" i="2"/>
  <c r="C936" i="2"/>
  <c r="B937" i="2"/>
  <c r="C937" i="2"/>
  <c r="B938" i="2"/>
  <c r="C938" i="2"/>
  <c r="B939" i="2"/>
  <c r="C939" i="2"/>
  <c r="B940" i="2"/>
  <c r="C940" i="2"/>
  <c r="B941" i="2"/>
  <c r="C941" i="2"/>
  <c r="B942" i="2"/>
  <c r="C942" i="2"/>
  <c r="B943" i="2"/>
  <c r="C943" i="2"/>
  <c r="B944" i="2"/>
  <c r="C944" i="2"/>
  <c r="B945" i="2"/>
  <c r="C945" i="2"/>
  <c r="B946" i="2"/>
  <c r="C946" i="2"/>
  <c r="G946" i="2" s="1"/>
  <c r="B947" i="2"/>
  <c r="C947" i="2"/>
  <c r="B948" i="2"/>
  <c r="C948" i="2"/>
  <c r="B949" i="2"/>
  <c r="C949" i="2"/>
  <c r="B950" i="2"/>
  <c r="C950" i="2"/>
  <c r="B951" i="2"/>
  <c r="C951" i="2"/>
  <c r="B952" i="2"/>
  <c r="C952" i="2"/>
  <c r="B953" i="2"/>
  <c r="C953" i="2"/>
  <c r="B954" i="2"/>
  <c r="C954" i="2"/>
  <c r="B955" i="2"/>
  <c r="C955" i="2"/>
  <c r="G955" i="2" s="1"/>
  <c r="B956" i="2"/>
  <c r="C956" i="2"/>
  <c r="B957" i="2"/>
  <c r="C957" i="2"/>
  <c r="B958" i="2"/>
  <c r="C958" i="2"/>
  <c r="G958" i="2" s="1"/>
  <c r="B959" i="2"/>
  <c r="C959" i="2"/>
  <c r="B960" i="2"/>
  <c r="C960" i="2"/>
  <c r="B961" i="2"/>
  <c r="C961" i="2"/>
  <c r="G961" i="2" s="1"/>
  <c r="B962" i="2"/>
  <c r="C962" i="2"/>
  <c r="B963" i="2"/>
  <c r="C963" i="2"/>
  <c r="B964" i="2"/>
  <c r="C964" i="2"/>
  <c r="G964" i="2" s="1"/>
  <c r="B965" i="2"/>
  <c r="C965" i="2"/>
  <c r="B966" i="2"/>
  <c r="C966" i="2"/>
  <c r="B967" i="2"/>
  <c r="C967" i="2"/>
  <c r="B968" i="2"/>
  <c r="C968" i="2"/>
  <c r="B969" i="2"/>
  <c r="C969" i="2"/>
  <c r="B970" i="2"/>
  <c r="C970" i="2"/>
  <c r="B971" i="2"/>
  <c r="C971" i="2"/>
  <c r="B972" i="2"/>
  <c r="C972" i="2"/>
  <c r="B973" i="2"/>
  <c r="C973" i="2"/>
  <c r="B974" i="2"/>
  <c r="C974" i="2"/>
  <c r="B975" i="2"/>
  <c r="C975" i="2"/>
  <c r="B976" i="2"/>
  <c r="C976" i="2"/>
  <c r="B977" i="2"/>
  <c r="C977" i="2"/>
  <c r="G977" i="2" s="1"/>
  <c r="B978" i="2"/>
  <c r="C978" i="2"/>
  <c r="B979" i="2"/>
  <c r="C979" i="2"/>
  <c r="B980" i="2"/>
  <c r="C980" i="2"/>
  <c r="B981" i="2"/>
  <c r="C981" i="2"/>
  <c r="B982" i="2"/>
  <c r="C982" i="2"/>
  <c r="B983" i="2"/>
  <c r="C983" i="2"/>
  <c r="B984" i="2"/>
  <c r="C984" i="2"/>
  <c r="G984" i="2" s="1"/>
  <c r="B985" i="2"/>
  <c r="C985" i="2"/>
  <c r="G985" i="2" s="1"/>
  <c r="B986" i="2"/>
  <c r="C986" i="2"/>
  <c r="G986" i="2" s="1"/>
  <c r="B987" i="2"/>
  <c r="C987" i="2"/>
  <c r="B988" i="2"/>
  <c r="C988" i="2"/>
  <c r="B989" i="2"/>
  <c r="C989" i="2"/>
  <c r="B990" i="2"/>
  <c r="C990" i="2"/>
  <c r="B991" i="2"/>
  <c r="C991" i="2"/>
  <c r="G991" i="2" s="1"/>
  <c r="B992" i="2"/>
  <c r="C992" i="2"/>
  <c r="G992" i="2" s="1"/>
  <c r="B993" i="2"/>
  <c r="C993" i="2"/>
  <c r="B994" i="2"/>
  <c r="C994" i="2"/>
  <c r="G994" i="2" s="1"/>
  <c r="B995" i="2"/>
  <c r="C995" i="2"/>
  <c r="B996" i="2"/>
  <c r="C996" i="2"/>
  <c r="B997" i="2"/>
  <c r="C997" i="2"/>
  <c r="B998" i="2"/>
  <c r="C998" i="2"/>
  <c r="G998" i="2" s="1"/>
  <c r="A1000" i="2"/>
  <c r="B18" i="2"/>
  <c r="H1000" i="1"/>
  <c r="H999" i="1"/>
  <c r="F997" i="2"/>
  <c r="H998" i="1"/>
  <c r="F996" i="2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A980" i="2"/>
  <c r="H981" i="1"/>
  <c r="H980" i="1"/>
  <c r="H979" i="1"/>
  <c r="A977" i="2"/>
  <c r="H978" i="1"/>
  <c r="F976" i="2"/>
  <c r="H977" i="1"/>
  <c r="H976" i="1"/>
  <c r="H975" i="1"/>
  <c r="H974" i="1"/>
  <c r="H973" i="1"/>
  <c r="H972" i="1"/>
  <c r="H971" i="1"/>
  <c r="H970" i="1"/>
  <c r="A968" i="2"/>
  <c r="H969" i="1"/>
  <c r="A967" i="2"/>
  <c r="H968" i="1"/>
  <c r="H967" i="1"/>
  <c r="H966" i="1"/>
  <c r="H965" i="1"/>
  <c r="H964" i="1"/>
  <c r="H963" i="1"/>
  <c r="A961" i="2"/>
  <c r="H962" i="1"/>
  <c r="H961" i="1"/>
  <c r="H960" i="1"/>
  <c r="H959" i="1"/>
  <c r="H958" i="1"/>
  <c r="H957" i="1"/>
  <c r="H956" i="1"/>
  <c r="H955" i="1"/>
  <c r="H954" i="1"/>
  <c r="A952" i="2"/>
  <c r="H953" i="1"/>
  <c r="H952" i="1"/>
  <c r="H951" i="1"/>
  <c r="A211" i="2"/>
  <c r="A228" i="2"/>
  <c r="A231" i="2"/>
  <c r="A234" i="2"/>
  <c r="A248" i="2"/>
  <c r="A260" i="2"/>
  <c r="A263" i="2"/>
  <c r="A280" i="2"/>
  <c r="A288" i="2"/>
  <c r="A304" i="2"/>
  <c r="A324" i="2"/>
  <c r="A330" i="2"/>
  <c r="A348" i="2"/>
  <c r="A359" i="2"/>
  <c r="A376" i="2"/>
  <c r="A379" i="2"/>
  <c r="A383" i="2"/>
  <c r="A389" i="2"/>
  <c r="A396" i="2"/>
  <c r="A404" i="2"/>
  <c r="A408" i="2"/>
  <c r="A423" i="2"/>
  <c r="A435" i="2"/>
  <c r="A443" i="2"/>
  <c r="A445" i="2"/>
  <c r="A452" i="2"/>
  <c r="A468" i="2"/>
  <c r="A477" i="2"/>
  <c r="A488" i="2"/>
  <c r="A540" i="2"/>
  <c r="A544" i="2"/>
  <c r="A564" i="2"/>
  <c r="A572" i="2"/>
  <c r="A573" i="2"/>
  <c r="A576" i="2"/>
  <c r="A607" i="2"/>
  <c r="A613" i="2"/>
  <c r="A616" i="2"/>
  <c r="A620" i="2"/>
  <c r="A635" i="2"/>
  <c r="A639" i="2"/>
  <c r="A644" i="2"/>
  <c r="A645" i="2"/>
  <c r="A647" i="2"/>
  <c r="A667" i="2"/>
  <c r="A668" i="2"/>
  <c r="A672" i="2"/>
  <c r="A677" i="2"/>
  <c r="A680" i="2"/>
  <c r="A688" i="2"/>
  <c r="A691" i="2"/>
  <c r="A696" i="2"/>
  <c r="A699" i="2"/>
  <c r="A708" i="2"/>
  <c r="A712" i="2"/>
  <c r="A723" i="2"/>
  <c r="A728" i="2"/>
  <c r="A744" i="2"/>
  <c r="A756" i="2"/>
  <c r="A760" i="2"/>
  <c r="A764" i="2"/>
  <c r="A775" i="2"/>
  <c r="A778" i="2"/>
  <c r="A799" i="2"/>
  <c r="A804" i="2"/>
  <c r="A807" i="2"/>
  <c r="A816" i="2"/>
  <c r="A819" i="2"/>
  <c r="A824" i="2"/>
  <c r="A828" i="2"/>
  <c r="A831" i="2"/>
  <c r="A836" i="2"/>
  <c r="A840" i="2"/>
  <c r="A868" i="2"/>
  <c r="A884" i="2"/>
  <c r="A891" i="2"/>
  <c r="A901" i="2"/>
  <c r="A912" i="2"/>
  <c r="A920" i="2"/>
  <c r="A923" i="2"/>
  <c r="A925" i="2"/>
  <c r="A927" i="2"/>
  <c r="A940" i="2"/>
  <c r="A944" i="2"/>
  <c r="A948" i="2"/>
  <c r="A171" i="2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A80" i="2"/>
  <c r="H81" i="1"/>
  <c r="H80" i="1"/>
  <c r="H79" i="1"/>
  <c r="H78" i="1"/>
  <c r="F76" i="2"/>
  <c r="G76" i="2" s="1"/>
  <c r="H77" i="1"/>
  <c r="H76" i="1"/>
  <c r="H75" i="1"/>
  <c r="H74" i="1"/>
  <c r="H73" i="1"/>
  <c r="H72" i="1"/>
  <c r="H71" i="1"/>
  <c r="H70" i="1"/>
  <c r="F68" i="2"/>
  <c r="H69" i="1"/>
  <c r="H68" i="1"/>
  <c r="C18" i="2"/>
  <c r="A10" i="2"/>
  <c r="A11" i="2"/>
  <c r="A12" i="2"/>
  <c r="A13" i="2"/>
  <c r="A14" i="2"/>
  <c r="A15" i="2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F500" i="2"/>
  <c r="H501" i="1"/>
  <c r="H500" i="1"/>
  <c r="H499" i="1"/>
  <c r="H498" i="1"/>
  <c r="H497" i="1"/>
  <c r="H496" i="1"/>
  <c r="H495" i="1"/>
  <c r="H494" i="1"/>
  <c r="H493" i="1"/>
  <c r="H492" i="1"/>
  <c r="H491" i="1"/>
  <c r="F489" i="2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F461" i="2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F448" i="2"/>
  <c r="H449" i="1"/>
  <c r="H448" i="1"/>
  <c r="H447" i="1"/>
  <c r="F445" i="2"/>
  <c r="G445" i="2" s="1"/>
  <c r="H446" i="1"/>
  <c r="H445" i="1"/>
  <c r="H444" i="1"/>
  <c r="H443" i="1"/>
  <c r="H442" i="1"/>
  <c r="H441" i="1"/>
  <c r="H440" i="1"/>
  <c r="H439" i="1"/>
  <c r="H438" i="1"/>
  <c r="H437" i="1"/>
  <c r="H436" i="1"/>
  <c r="F434" i="2"/>
  <c r="H435" i="1"/>
  <c r="H434" i="1"/>
  <c r="H433" i="1"/>
  <c r="F431" i="2"/>
  <c r="H432" i="1"/>
  <c r="H431" i="1"/>
  <c r="H430" i="1"/>
  <c r="H429" i="1"/>
  <c r="H428" i="1"/>
  <c r="H427" i="1"/>
  <c r="F425" i="2"/>
  <c r="H426" i="1"/>
  <c r="H425" i="1"/>
  <c r="H424" i="1"/>
  <c r="H423" i="1"/>
  <c r="F421" i="2"/>
  <c r="G421" i="2" s="1"/>
  <c r="H422" i="1"/>
  <c r="H421" i="1"/>
  <c r="H420" i="1"/>
  <c r="H419" i="1"/>
  <c r="H418" i="1"/>
  <c r="H417" i="1"/>
  <c r="H416" i="1"/>
  <c r="H415" i="1"/>
  <c r="F413" i="2"/>
  <c r="H414" i="1"/>
  <c r="H413" i="1"/>
  <c r="H412" i="1"/>
  <c r="H411" i="1"/>
  <c r="H410" i="1"/>
  <c r="H409" i="1"/>
  <c r="H408" i="1"/>
  <c r="H407" i="1"/>
  <c r="H406" i="1"/>
  <c r="F404" i="2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F382" i="2"/>
  <c r="G382" i="2" s="1"/>
  <c r="H383" i="1"/>
  <c r="H382" i="1"/>
  <c r="H381" i="1"/>
  <c r="H380" i="1"/>
  <c r="H379" i="1"/>
  <c r="F377" i="2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F353" i="2"/>
  <c r="H354" i="1"/>
  <c r="F352" i="2"/>
  <c r="G352" i="2" s="1"/>
  <c r="H353" i="1"/>
  <c r="H352" i="1"/>
  <c r="H351" i="1"/>
  <c r="H350" i="1"/>
  <c r="H349" i="1"/>
  <c r="H348" i="1"/>
  <c r="H347" i="1"/>
  <c r="F345" i="2"/>
  <c r="G345" i="2" s="1"/>
  <c r="H346" i="1"/>
  <c r="H345" i="1"/>
  <c r="H344" i="1"/>
  <c r="H343" i="1"/>
  <c r="F341" i="2"/>
  <c r="H342" i="1"/>
  <c r="H341" i="1"/>
  <c r="H340" i="1"/>
  <c r="H339" i="1"/>
  <c r="H338" i="1"/>
  <c r="H337" i="1"/>
  <c r="H336" i="1"/>
  <c r="H335" i="1"/>
  <c r="H334" i="1"/>
  <c r="F332" i="2"/>
  <c r="H333" i="1"/>
  <c r="H332" i="1"/>
  <c r="H331" i="1"/>
  <c r="H330" i="1"/>
  <c r="F328" i="2"/>
  <c r="G328" i="2" s="1"/>
  <c r="H329" i="1"/>
  <c r="H328" i="1"/>
  <c r="H327" i="1"/>
  <c r="H326" i="1"/>
  <c r="F324" i="2"/>
  <c r="G324" i="2" s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F306" i="2"/>
  <c r="G306" i="2" s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F288" i="2"/>
  <c r="G288" i="2" s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F257" i="2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F227" i="2"/>
  <c r="H228" i="1"/>
  <c r="H227" i="1"/>
  <c r="H226" i="1"/>
  <c r="H225" i="1"/>
  <c r="F223" i="2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F173" i="2"/>
  <c r="H174" i="1"/>
  <c r="H173" i="1"/>
  <c r="H172" i="1"/>
  <c r="H171" i="1"/>
  <c r="H170" i="1"/>
  <c r="H169" i="1"/>
  <c r="H168" i="1"/>
  <c r="H167" i="1"/>
  <c r="H166" i="1"/>
  <c r="H165" i="1"/>
  <c r="H164" i="1"/>
  <c r="H163" i="1"/>
  <c r="A161" i="2"/>
  <c r="H162" i="1"/>
  <c r="H161" i="1"/>
  <c r="F159" i="2"/>
  <c r="H160" i="1"/>
  <c r="H159" i="1"/>
  <c r="H158" i="1"/>
  <c r="H157" i="1"/>
  <c r="H156" i="1"/>
  <c r="H155" i="1"/>
  <c r="H154" i="1"/>
  <c r="H153" i="1"/>
  <c r="H152" i="1"/>
  <c r="H151" i="1"/>
  <c r="F149" i="2"/>
  <c r="H150" i="1"/>
  <c r="A148" i="2"/>
  <c r="H149" i="1"/>
  <c r="H148" i="1"/>
  <c r="H147" i="1"/>
  <c r="H146" i="1"/>
  <c r="H145" i="1"/>
  <c r="H144" i="1"/>
  <c r="H143" i="1"/>
  <c r="H142" i="1"/>
  <c r="H141" i="1"/>
  <c r="A139" i="2"/>
  <c r="H140" i="1"/>
  <c r="H139" i="1"/>
  <c r="H138" i="1"/>
  <c r="F136" i="2"/>
  <c r="G136" i="2" s="1"/>
  <c r="H137" i="1"/>
  <c r="H136" i="1"/>
  <c r="H135" i="1"/>
  <c r="H134" i="1"/>
  <c r="H133" i="1"/>
  <c r="H132" i="1"/>
  <c r="H131" i="1"/>
  <c r="H130" i="1"/>
  <c r="H129" i="1"/>
  <c r="H128" i="1"/>
  <c r="H127" i="1"/>
  <c r="A125" i="2"/>
  <c r="H126" i="1"/>
  <c r="H125" i="1"/>
  <c r="H124" i="1"/>
  <c r="H123" i="1"/>
  <c r="H122" i="1"/>
  <c r="H121" i="1"/>
  <c r="H120" i="1"/>
  <c r="H119" i="1"/>
  <c r="H118" i="1"/>
  <c r="F116" i="2"/>
  <c r="G116" i="2" s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F100" i="2"/>
  <c r="H101" i="1"/>
  <c r="H100" i="1"/>
  <c r="H99" i="1"/>
  <c r="H98" i="1"/>
  <c r="F96" i="2"/>
  <c r="H737" i="1"/>
  <c r="H736" i="1"/>
  <c r="H735" i="1"/>
  <c r="H734" i="1"/>
  <c r="H733" i="1"/>
  <c r="H732" i="1"/>
  <c r="H731" i="1"/>
  <c r="F729" i="2"/>
  <c r="G729" i="2" s="1"/>
  <c r="H730" i="1"/>
  <c r="H729" i="1"/>
  <c r="H728" i="1"/>
  <c r="H727" i="1"/>
  <c r="H726" i="1"/>
  <c r="H725" i="1"/>
  <c r="H724" i="1"/>
  <c r="H723" i="1"/>
  <c r="H722" i="1"/>
  <c r="H721" i="1"/>
  <c r="H720" i="1"/>
  <c r="F718" i="2"/>
  <c r="G718" i="2" s="1"/>
  <c r="H719" i="1"/>
  <c r="H718" i="1"/>
  <c r="H717" i="1"/>
  <c r="F715" i="2"/>
  <c r="G715" i="2" s="1"/>
  <c r="H716" i="1"/>
  <c r="H715" i="1"/>
  <c r="H714" i="1"/>
  <c r="H713" i="1"/>
  <c r="H712" i="1"/>
  <c r="F710" i="2"/>
  <c r="H711" i="1"/>
  <c r="H710" i="1"/>
  <c r="H709" i="1"/>
  <c r="H708" i="1"/>
  <c r="H707" i="1"/>
  <c r="F705" i="2"/>
  <c r="G705" i="2" s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F676" i="2"/>
  <c r="G676" i="2" s="1"/>
  <c r="H677" i="1"/>
  <c r="F675" i="2"/>
  <c r="G675" i="2" s="1"/>
  <c r="H676" i="1"/>
  <c r="H675" i="1"/>
  <c r="H674" i="1"/>
  <c r="H673" i="1"/>
  <c r="H672" i="1"/>
  <c r="H671" i="1"/>
  <c r="H670" i="1"/>
  <c r="F668" i="2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F648" i="2"/>
  <c r="H649" i="1"/>
  <c r="H648" i="1"/>
  <c r="F646" i="2"/>
  <c r="G646" i="2" s="1"/>
  <c r="H647" i="1"/>
  <c r="H646" i="1"/>
  <c r="H645" i="1"/>
  <c r="H644" i="1"/>
  <c r="H643" i="1"/>
  <c r="H642" i="1"/>
  <c r="H641" i="1"/>
  <c r="F639" i="2"/>
  <c r="G639" i="2" s="1"/>
  <c r="H640" i="1"/>
  <c r="H639" i="1"/>
  <c r="H638" i="1"/>
  <c r="H637" i="1"/>
  <c r="H636" i="1"/>
  <c r="H635" i="1"/>
  <c r="F633" i="2"/>
  <c r="G633" i="2" s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F616" i="2"/>
  <c r="H617" i="1"/>
  <c r="H616" i="1"/>
  <c r="H615" i="1"/>
  <c r="H614" i="1"/>
  <c r="H613" i="1"/>
  <c r="F611" i="2"/>
  <c r="H612" i="1"/>
  <c r="H611" i="1"/>
  <c r="H610" i="1"/>
  <c r="F608" i="2"/>
  <c r="H609" i="1"/>
  <c r="H608" i="1"/>
  <c r="H607" i="1"/>
  <c r="H606" i="1"/>
  <c r="F604" i="2"/>
  <c r="G604" i="2" s="1"/>
  <c r="H605" i="1"/>
  <c r="H604" i="1"/>
  <c r="H603" i="1"/>
  <c r="H602" i="1"/>
  <c r="H601" i="1"/>
  <c r="H600" i="1"/>
  <c r="H599" i="1"/>
  <c r="H598" i="1"/>
  <c r="H597" i="1"/>
  <c r="H596" i="1"/>
  <c r="F594" i="2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F572" i="2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F556" i="2"/>
  <c r="H557" i="1"/>
  <c r="H556" i="1"/>
  <c r="H555" i="1"/>
  <c r="H554" i="1"/>
  <c r="F552" i="2"/>
  <c r="G552" i="2" s="1"/>
  <c r="H553" i="1"/>
  <c r="H552" i="1"/>
  <c r="H551" i="1"/>
  <c r="H550" i="1"/>
  <c r="F548" i="2"/>
  <c r="H549" i="1"/>
  <c r="H548" i="1"/>
  <c r="H547" i="1"/>
  <c r="H546" i="1"/>
  <c r="H545" i="1"/>
  <c r="H544" i="1"/>
  <c r="F542" i="2"/>
  <c r="H543" i="1"/>
  <c r="F541" i="2"/>
  <c r="G541" i="2" s="1"/>
  <c r="H542" i="1"/>
  <c r="H541" i="1"/>
  <c r="H540" i="1"/>
  <c r="H539" i="1"/>
  <c r="F537" i="2"/>
  <c r="G537" i="2" s="1"/>
  <c r="H538" i="1"/>
  <c r="H537" i="1"/>
  <c r="H536" i="1"/>
  <c r="F534" i="2"/>
  <c r="G534" i="2" s="1"/>
  <c r="H535" i="1"/>
  <c r="H534" i="1"/>
  <c r="H533" i="1"/>
  <c r="H532" i="1"/>
  <c r="H531" i="1"/>
  <c r="H530" i="1"/>
  <c r="F528" i="2"/>
  <c r="G528" i="2" s="1"/>
  <c r="H529" i="1"/>
  <c r="H528" i="1"/>
  <c r="H527" i="1"/>
  <c r="H526" i="1"/>
  <c r="H525" i="1"/>
  <c r="H524" i="1"/>
  <c r="H523" i="1"/>
  <c r="H522" i="1"/>
  <c r="H521" i="1"/>
  <c r="H1002" i="1"/>
  <c r="H1001" i="1"/>
  <c r="H950" i="1"/>
  <c r="H949" i="1"/>
  <c r="H948" i="1"/>
  <c r="H947" i="1"/>
  <c r="H946" i="1"/>
  <c r="H945" i="1"/>
  <c r="H944" i="1"/>
  <c r="H943" i="1"/>
  <c r="H942" i="1"/>
  <c r="F940" i="2"/>
  <c r="G940" i="2" s="1"/>
  <c r="H941" i="1"/>
  <c r="H940" i="1"/>
  <c r="H939" i="1"/>
  <c r="H938" i="1"/>
  <c r="H937" i="1"/>
  <c r="H936" i="1"/>
  <c r="H935" i="1"/>
  <c r="H934" i="1"/>
  <c r="H933" i="1"/>
  <c r="H932" i="1"/>
  <c r="F930" i="2"/>
  <c r="G930" i="2" s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F893" i="2"/>
  <c r="H894" i="1"/>
  <c r="H893" i="1"/>
  <c r="H892" i="1"/>
  <c r="H891" i="1"/>
  <c r="H890" i="1"/>
  <c r="H889" i="1"/>
  <c r="H888" i="1"/>
  <c r="H887" i="1"/>
  <c r="H886" i="1"/>
  <c r="H885" i="1"/>
  <c r="F883" i="2"/>
  <c r="G883" i="2" s="1"/>
  <c r="H884" i="1"/>
  <c r="H883" i="1"/>
  <c r="H882" i="1"/>
  <c r="F880" i="2"/>
  <c r="H881" i="1"/>
  <c r="H880" i="1"/>
  <c r="H879" i="1"/>
  <c r="H878" i="1"/>
  <c r="H877" i="1"/>
  <c r="H876" i="1"/>
  <c r="H875" i="1"/>
  <c r="H874" i="1"/>
  <c r="H873" i="1"/>
  <c r="F871" i="2"/>
  <c r="G871" i="2" s="1"/>
  <c r="H872" i="1"/>
  <c r="H871" i="1"/>
  <c r="H870" i="1"/>
  <c r="F868" i="2"/>
  <c r="G868" i="2" s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F855" i="2"/>
  <c r="G855" i="2" s="1"/>
  <c r="H856" i="1"/>
  <c r="H855" i="1"/>
  <c r="H854" i="1"/>
  <c r="H853" i="1"/>
  <c r="H852" i="1"/>
  <c r="H851" i="1"/>
  <c r="F849" i="2"/>
  <c r="G849" i="2" s="1"/>
  <c r="H850" i="1"/>
  <c r="F848" i="2"/>
  <c r="H849" i="1"/>
  <c r="H848" i="1"/>
  <c r="F846" i="2"/>
  <c r="G846" i="2" s="1"/>
  <c r="H847" i="1"/>
  <c r="H841" i="1"/>
  <c r="H840" i="1"/>
  <c r="H839" i="1"/>
  <c r="H838" i="1"/>
  <c r="H837" i="1"/>
  <c r="H836" i="1"/>
  <c r="H835" i="1"/>
  <c r="H834" i="1"/>
  <c r="H833" i="1"/>
  <c r="H832" i="1"/>
  <c r="F830" i="2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F804" i="2"/>
  <c r="G804" i="2" s="1"/>
  <c r="H805" i="1"/>
  <c r="H804" i="1"/>
  <c r="H803" i="1"/>
  <c r="F801" i="2"/>
  <c r="G801" i="2" s="1"/>
  <c r="H802" i="1"/>
  <c r="F800" i="2"/>
  <c r="H801" i="1"/>
  <c r="H800" i="1"/>
  <c r="H799" i="1"/>
  <c r="H798" i="1"/>
  <c r="H797" i="1"/>
  <c r="H796" i="1"/>
  <c r="H795" i="1"/>
  <c r="H794" i="1"/>
  <c r="H793" i="1"/>
  <c r="H792" i="1"/>
  <c r="H791" i="1"/>
  <c r="F10" i="1"/>
  <c r="E11" i="2" s="1"/>
  <c r="F11" i="1"/>
  <c r="E12" i="2" s="1"/>
  <c r="F12" i="1"/>
  <c r="E13" i="2" s="1"/>
  <c r="F13" i="1"/>
  <c r="E14" i="2" s="1"/>
  <c r="F14" i="1"/>
  <c r="E15" i="2" s="1"/>
  <c r="F9" i="1"/>
  <c r="E10" i="2" s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F740" i="2"/>
  <c r="H742" i="1"/>
  <c r="H741" i="1"/>
  <c r="H740" i="1"/>
  <c r="H739" i="1"/>
  <c r="H776" i="1"/>
  <c r="H775" i="1"/>
  <c r="H774" i="1"/>
  <c r="H773" i="1"/>
  <c r="H772" i="1"/>
  <c r="H771" i="1"/>
  <c r="F769" i="2"/>
  <c r="G769" i="2" s="1"/>
  <c r="H770" i="1"/>
  <c r="H769" i="1"/>
  <c r="H768" i="1"/>
  <c r="H767" i="1"/>
  <c r="H766" i="1"/>
  <c r="H765" i="1"/>
  <c r="H738" i="1"/>
  <c r="H785" i="1"/>
  <c r="H784" i="1"/>
  <c r="H783" i="1"/>
  <c r="H782" i="1"/>
  <c r="H781" i="1"/>
  <c r="H780" i="1"/>
  <c r="H779" i="1"/>
  <c r="F777" i="2"/>
  <c r="G777" i="2" s="1"/>
  <c r="H778" i="1"/>
  <c r="F776" i="2"/>
  <c r="H789" i="1"/>
  <c r="H788" i="1"/>
  <c r="H787" i="1"/>
  <c r="H786" i="1"/>
  <c r="H842" i="1"/>
  <c r="H790" i="1"/>
  <c r="H843" i="1"/>
  <c r="H844" i="1"/>
  <c r="H845" i="1"/>
  <c r="H846" i="1"/>
  <c r="H777" i="1"/>
  <c r="H1003" i="1"/>
  <c r="G784" i="2"/>
  <c r="G787" i="2"/>
  <c r="G348" i="2"/>
  <c r="G970" i="2"/>
  <c r="G687" i="2"/>
  <c r="G151" i="2"/>
  <c r="G304" i="2"/>
  <c r="G298" i="2"/>
  <c r="G333" i="2"/>
  <c r="G721" i="2"/>
  <c r="G918" i="2"/>
  <c r="G310" i="2"/>
  <c r="G693" i="2"/>
  <c r="G549" i="2"/>
  <c r="G379" i="2"/>
  <c r="G513" i="2"/>
  <c r="G780" i="2"/>
  <c r="G684" i="2"/>
  <c r="G319" i="2"/>
  <c r="G354" i="2"/>
  <c r="G355" i="2"/>
  <c r="G66" i="2"/>
  <c r="G741" i="2"/>
  <c r="G478" i="2"/>
  <c r="G631" i="2"/>
  <c r="G501" i="2"/>
  <c r="G88" i="2"/>
  <c r="G912" i="2"/>
  <c r="G827" i="2" l="1"/>
  <c r="G821" i="2"/>
  <c r="G818" i="2"/>
  <c r="G815" i="2"/>
  <c r="G812" i="2"/>
  <c r="G809" i="2"/>
  <c r="G767" i="2"/>
  <c r="G638" i="2"/>
  <c r="G593" i="2"/>
  <c r="G590" i="2"/>
  <c r="G584" i="2"/>
  <c r="G578" i="2"/>
  <c r="G575" i="2"/>
  <c r="G419" i="2"/>
  <c r="G416" i="2"/>
  <c r="G850" i="2"/>
  <c r="G724" i="2"/>
  <c r="G613" i="2"/>
  <c r="G553" i="2"/>
  <c r="G391" i="2"/>
  <c r="G25" i="1"/>
  <c r="G37" i="1"/>
  <c r="G43" i="1"/>
  <c r="G49" i="1"/>
  <c r="G55" i="1"/>
  <c r="G61" i="1"/>
  <c r="G67" i="1"/>
  <c r="G44" i="1"/>
  <c r="G38" i="1"/>
  <c r="G33" i="1"/>
  <c r="G39" i="1"/>
  <c r="G22" i="1"/>
  <c r="G34" i="1"/>
  <c r="G40" i="1"/>
  <c r="G23" i="1"/>
  <c r="G35" i="1"/>
  <c r="G41" i="1"/>
  <c r="G47" i="1"/>
  <c r="G53" i="1"/>
  <c r="G59" i="1"/>
  <c r="G65" i="1"/>
  <c r="G56" i="1"/>
  <c r="G51" i="1"/>
  <c r="G57" i="1"/>
  <c r="G63" i="1"/>
  <c r="G46" i="1"/>
  <c r="G52" i="1"/>
  <c r="G58" i="1"/>
  <c r="G64" i="1"/>
  <c r="G24" i="1"/>
  <c r="G36" i="1"/>
  <c r="G42" i="1"/>
  <c r="G48" i="1"/>
  <c r="G54" i="1"/>
  <c r="G60" i="1"/>
  <c r="G66" i="1"/>
  <c r="F64" i="2" s="1"/>
  <c r="G50" i="1"/>
  <c r="G62" i="1"/>
  <c r="G45" i="1"/>
  <c r="G880" i="2"/>
  <c r="G556" i="2"/>
  <c r="G616" i="2"/>
  <c r="G223" i="2"/>
  <c r="G448" i="2"/>
  <c r="G976" i="2"/>
  <c r="G329" i="2"/>
  <c r="G212" i="2"/>
  <c r="G200" i="2"/>
  <c r="G176" i="2"/>
  <c r="G98" i="2"/>
  <c r="G83" i="2"/>
  <c r="G225" i="2"/>
  <c r="G219" i="2"/>
  <c r="G229" i="2"/>
  <c r="G250" i="2"/>
  <c r="G253" i="2"/>
  <c r="G256" i="2"/>
  <c r="G175" i="2"/>
  <c r="G441" i="2"/>
  <c r="G697" i="2"/>
  <c r="G453" i="2"/>
  <c r="G222" i="2"/>
  <c r="G547" i="2"/>
  <c r="G358" i="2"/>
  <c r="G494" i="2"/>
  <c r="G428" i="2"/>
  <c r="G245" i="2"/>
  <c r="G242" i="2"/>
  <c r="G21" i="1"/>
  <c r="G20" i="1"/>
  <c r="G117" i="2"/>
  <c r="G120" i="2"/>
  <c r="G658" i="2"/>
  <c r="G664" i="2"/>
  <c r="G114" i="2"/>
  <c r="G234" i="2"/>
  <c r="G270" i="2"/>
  <c r="G901" i="2"/>
  <c r="G393" i="2"/>
  <c r="G415" i="2"/>
  <c r="G595" i="2"/>
  <c r="G630" i="2"/>
  <c r="G892" i="2"/>
  <c r="G981" i="2"/>
  <c r="G72" i="2"/>
  <c r="G180" i="2"/>
  <c r="G238" i="2"/>
  <c r="G519" i="2"/>
  <c r="G592" i="2"/>
  <c r="G703" i="2"/>
  <c r="G844" i="2"/>
  <c r="G322" i="2"/>
  <c r="G363" i="2"/>
  <c r="G532" i="2"/>
  <c r="G739" i="2"/>
  <c r="G144" i="2"/>
  <c r="G166" i="2"/>
  <c r="G317" i="2"/>
  <c r="G468" i="2"/>
  <c r="G505" i="2"/>
  <c r="G514" i="2"/>
  <c r="G517" i="2"/>
  <c r="G526" i="2"/>
  <c r="G786" i="2"/>
  <c r="G636" i="2"/>
  <c r="G372" i="2"/>
  <c r="G965" i="2"/>
  <c r="G956" i="2"/>
  <c r="G950" i="2"/>
  <c r="G935" i="2"/>
  <c r="G797" i="2"/>
  <c r="G791" i="2"/>
  <c r="G779" i="2"/>
  <c r="G680" i="2"/>
  <c r="G374" i="2"/>
  <c r="G368" i="2"/>
  <c r="G290" i="2"/>
  <c r="G269" i="2"/>
  <c r="G137" i="2"/>
  <c r="G95" i="2"/>
  <c r="G974" i="2"/>
  <c r="G953" i="2"/>
  <c r="G941" i="2"/>
  <c r="G794" i="2"/>
  <c r="G782" i="2"/>
  <c r="G683" i="2"/>
  <c r="G335" i="2"/>
  <c r="G904" i="2"/>
  <c r="G898" i="2"/>
  <c r="G886" i="2"/>
  <c r="G874" i="2"/>
  <c r="G847" i="2"/>
  <c r="G772" i="2"/>
  <c r="G760" i="2"/>
  <c r="G754" i="2"/>
  <c r="G742" i="2"/>
  <c r="G736" i="2"/>
  <c r="G655" i="2"/>
  <c r="G562" i="2"/>
  <c r="G427" i="2"/>
  <c r="G969" i="2"/>
  <c r="G966" i="2"/>
  <c r="G942" i="2"/>
  <c r="G738" i="2"/>
  <c r="G522" i="2"/>
  <c r="G252" i="2"/>
  <c r="G926" i="2"/>
  <c r="G920" i="2"/>
  <c r="G914" i="2"/>
  <c r="G899" i="2"/>
  <c r="G881" i="2"/>
  <c r="G695" i="2"/>
  <c r="G449" i="2"/>
  <c r="G356" i="2"/>
  <c r="G293" i="2"/>
  <c r="G287" i="2"/>
  <c r="G808" i="2"/>
  <c r="G586" i="2"/>
  <c r="G580" i="2"/>
  <c r="G370" i="2"/>
  <c r="G929" i="2"/>
  <c r="G917" i="2"/>
  <c r="G911" i="2"/>
  <c r="G902" i="2"/>
  <c r="G896" i="2"/>
  <c r="G887" i="2"/>
  <c r="G869" i="2"/>
  <c r="G89" i="2"/>
  <c r="G152" i="2"/>
  <c r="G184" i="2"/>
  <c r="G258" i="2"/>
  <c r="G261" i="2"/>
  <c r="G264" i="2"/>
  <c r="G430" i="2"/>
  <c r="G835" i="2"/>
  <c r="G838" i="2"/>
  <c r="G975" i="2"/>
  <c r="G670" i="2"/>
  <c r="G434" i="2"/>
  <c r="G78" i="2"/>
  <c r="G81" i="2"/>
  <c r="G93" i="2"/>
  <c r="G118" i="2"/>
  <c r="G126" i="2"/>
  <c r="G168" i="2"/>
  <c r="G171" i="2"/>
  <c r="G213" i="2"/>
  <c r="G235" i="2"/>
  <c r="G240" i="2"/>
  <c r="G265" i="2"/>
  <c r="G327" i="2"/>
  <c r="G367" i="2"/>
  <c r="G387" i="2"/>
  <c r="G446" i="2"/>
  <c r="G466" i="2"/>
  <c r="G477" i="2"/>
  <c r="G544" i="2"/>
  <c r="G597" i="2"/>
  <c r="G600" i="2"/>
  <c r="G619" i="2"/>
  <c r="G634" i="2"/>
  <c r="G660" i="2"/>
  <c r="G679" i="2"/>
  <c r="G732" i="2"/>
  <c r="G757" i="2"/>
  <c r="G765" i="2"/>
  <c r="G774" i="2"/>
  <c r="G819" i="2"/>
  <c r="G822" i="2"/>
  <c r="G933" i="2"/>
  <c r="G948" i="2"/>
  <c r="G425" i="2"/>
  <c r="G160" i="2"/>
  <c r="G297" i="2"/>
  <c r="G423" i="2"/>
  <c r="G496" i="2"/>
  <c r="G798" i="2"/>
  <c r="G165" i="2"/>
  <c r="G94" i="2"/>
  <c r="G418" i="2"/>
  <c r="G601" i="2"/>
  <c r="G694" i="2"/>
  <c r="G766" i="2"/>
  <c r="G82" i="2"/>
  <c r="G87" i="2"/>
  <c r="G351" i="2"/>
  <c r="G913" i="2"/>
  <c r="G925" i="2"/>
  <c r="G957" i="2"/>
  <c r="G954" i="2"/>
  <c r="G945" i="2"/>
  <c r="G927" i="2"/>
  <c r="G924" i="2"/>
  <c r="G909" i="2"/>
  <c r="G906" i="2"/>
  <c r="G891" i="2"/>
  <c r="G888" i="2"/>
  <c r="G879" i="2"/>
  <c r="G861" i="2"/>
  <c r="G858" i="2"/>
  <c r="G831" i="2"/>
  <c r="G825" i="2"/>
  <c r="G816" i="2"/>
  <c r="G792" i="2"/>
  <c r="G789" i="2"/>
  <c r="G762" i="2"/>
  <c r="G726" i="2"/>
  <c r="G717" i="2"/>
  <c r="G696" i="2"/>
  <c r="G654" i="2"/>
  <c r="G651" i="2"/>
  <c r="G582" i="2"/>
  <c r="G567" i="2"/>
  <c r="G540" i="2"/>
  <c r="G531" i="2"/>
  <c r="G510" i="2"/>
  <c r="G480" i="2"/>
  <c r="G420" i="2"/>
  <c r="G339" i="2"/>
  <c r="G971" i="2"/>
  <c r="G842" i="2"/>
  <c r="G839" i="2"/>
  <c r="G836" i="2"/>
  <c r="G752" i="2"/>
  <c r="G749" i="2"/>
  <c r="G746" i="2"/>
  <c r="G707" i="2"/>
  <c r="G701" i="2"/>
  <c r="G665" i="2"/>
  <c r="G515" i="2"/>
  <c r="G482" i="2"/>
  <c r="G458" i="2"/>
  <c r="G455" i="2"/>
  <c r="G443" i="2"/>
  <c r="G440" i="2"/>
  <c r="G362" i="2"/>
  <c r="G347" i="2"/>
  <c r="G311" i="2"/>
  <c r="G308" i="2"/>
  <c r="G302" i="2"/>
  <c r="G281" i="2"/>
  <c r="G134" i="2"/>
  <c r="G131" i="2"/>
  <c r="G104" i="2"/>
  <c r="G86" i="2"/>
  <c r="G71" i="2"/>
  <c r="G241" i="2"/>
  <c r="G997" i="2"/>
  <c r="G111" i="2"/>
  <c r="G129" i="2"/>
  <c r="G178" i="2"/>
  <c r="G163" i="2"/>
  <c r="G268" i="2"/>
  <c r="G993" i="2"/>
  <c r="G978" i="2"/>
  <c r="G897" i="2"/>
  <c r="G843" i="2"/>
  <c r="G783" i="2"/>
  <c r="G771" i="2"/>
  <c r="G759" i="2"/>
  <c r="G756" i="2"/>
  <c r="G603" i="2"/>
  <c r="G459" i="2"/>
  <c r="G381" i="2"/>
  <c r="G210" i="2"/>
  <c r="G983" i="2"/>
  <c r="G968" i="2"/>
  <c r="G944" i="2"/>
  <c r="G905" i="2"/>
  <c r="G884" i="2"/>
  <c r="G764" i="2"/>
  <c r="G722" i="2"/>
  <c r="G599" i="2"/>
  <c r="G563" i="2"/>
  <c r="G506" i="2"/>
  <c r="G500" i="2"/>
  <c r="G491" i="2"/>
  <c r="G464" i="2"/>
  <c r="G404" i="2"/>
  <c r="G398" i="2"/>
  <c r="G389" i="2"/>
  <c r="G326" i="2"/>
  <c r="G257" i="2"/>
  <c r="G164" i="2"/>
  <c r="G155" i="2"/>
  <c r="G128" i="2"/>
  <c r="G77" i="2"/>
  <c r="G922" i="2"/>
  <c r="G919" i="2"/>
  <c r="G916" i="2"/>
  <c r="G910" i="2"/>
  <c r="G628" i="2"/>
  <c r="G625" i="2"/>
  <c r="G523" i="2"/>
  <c r="G67" i="2"/>
  <c r="G800" i="2"/>
  <c r="G227" i="2"/>
  <c r="G220" i="2"/>
  <c r="G115" i="2"/>
  <c r="G203" i="2"/>
  <c r="G221" i="2"/>
  <c r="G228" i="2"/>
  <c r="G230" i="2"/>
  <c r="G276" i="2"/>
  <c r="G384" i="2"/>
  <c r="G436" i="2"/>
  <c r="G438" i="2"/>
  <c r="G504" i="2"/>
  <c r="G577" i="2"/>
  <c r="G588" i="2"/>
  <c r="G629" i="2"/>
  <c r="G642" i="2"/>
  <c r="G647" i="2"/>
  <c r="G700" i="2"/>
  <c r="G712" i="2"/>
  <c r="G714" i="2"/>
  <c r="G817" i="2"/>
  <c r="G877" i="2"/>
  <c r="G889" i="2"/>
  <c r="G542" i="2"/>
  <c r="G149" i="2"/>
  <c r="G413" i="2"/>
  <c r="G110" i="2"/>
  <c r="G153" i="2"/>
  <c r="G156" i="2"/>
  <c r="G167" i="2"/>
  <c r="G169" i="2"/>
  <c r="G177" i="2"/>
  <c r="G179" i="2"/>
  <c r="G181" i="2"/>
  <c r="G318" i="2"/>
  <c r="G320" i="2"/>
  <c r="G337" i="2"/>
  <c r="G360" i="2"/>
  <c r="G403" i="2"/>
  <c r="G481" i="2"/>
  <c r="G485" i="2"/>
  <c r="G502" i="2"/>
  <c r="G565" i="2"/>
  <c r="G627" i="2"/>
  <c r="G640" i="2"/>
  <c r="G645" i="2"/>
  <c r="G652" i="2"/>
  <c r="G672" i="2"/>
  <c r="G719" i="2"/>
  <c r="G805" i="2"/>
  <c r="G824" i="2"/>
  <c r="G826" i="2"/>
  <c r="G864" i="2"/>
  <c r="G867" i="2"/>
  <c r="G873" i="2"/>
  <c r="G882" i="2"/>
  <c r="G951" i="2"/>
  <c r="G962" i="2"/>
  <c r="G972" i="2"/>
  <c r="G979" i="2"/>
  <c r="G982" i="2"/>
  <c r="G989" i="2"/>
  <c r="G848" i="2"/>
  <c r="G608" i="2"/>
  <c r="G332" i="2"/>
  <c r="G138" i="2"/>
  <c r="G74" i="2"/>
  <c r="G79" i="2"/>
  <c r="G123" i="2"/>
  <c r="G140" i="2"/>
  <c r="G142" i="2"/>
  <c r="G199" i="2"/>
  <c r="G206" i="2"/>
  <c r="G217" i="2"/>
  <c r="G226" i="2"/>
  <c r="G231" i="2"/>
  <c r="G236" i="2"/>
  <c r="G259" i="2"/>
  <c r="G279" i="2"/>
  <c r="G286" i="2"/>
  <c r="G307" i="2"/>
  <c r="G314" i="2"/>
  <c r="G325" i="2"/>
  <c r="G465" i="2"/>
  <c r="G472" i="2"/>
  <c r="G488" i="2"/>
  <c r="G495" i="2"/>
  <c r="G598" i="2"/>
  <c r="G615" i="2"/>
  <c r="G650" i="2"/>
  <c r="G785" i="2"/>
  <c r="G857" i="2"/>
  <c r="G859" i="2"/>
  <c r="G885" i="2"/>
  <c r="G900" i="2"/>
  <c r="G903" i="2"/>
  <c r="G931" i="2"/>
  <c r="G572" i="2"/>
  <c r="G893" i="2"/>
  <c r="G668" i="2"/>
  <c r="G173" i="2"/>
  <c r="G353" i="2"/>
  <c r="G157" i="2"/>
  <c r="G182" i="2"/>
  <c r="G202" i="2"/>
  <c r="G211" i="2"/>
  <c r="G246" i="2"/>
  <c r="G289" i="2"/>
  <c r="G291" i="2"/>
  <c r="G344" i="2"/>
  <c r="G380" i="2"/>
  <c r="G390" i="2"/>
  <c r="G432" i="2"/>
  <c r="G463" i="2"/>
  <c r="G470" i="2"/>
  <c r="G484" i="2"/>
  <c r="G508" i="2"/>
  <c r="G525" i="2"/>
  <c r="G529" i="2"/>
  <c r="G551" i="2"/>
  <c r="G557" i="2"/>
  <c r="G566" i="2"/>
  <c r="G570" i="2"/>
  <c r="G573" i="2"/>
  <c r="G607" i="2"/>
  <c r="G686" i="2"/>
  <c r="G708" i="2"/>
  <c r="G713" i="2"/>
  <c r="G876" i="2"/>
  <c r="G980" i="2"/>
  <c r="G990" i="2"/>
  <c r="G80" i="2"/>
  <c r="G146" i="2"/>
  <c r="G260" i="2"/>
  <c r="G359" i="2"/>
  <c r="G364" i="2"/>
  <c r="G371" i="2"/>
  <c r="G376" i="2"/>
  <c r="G378" i="2"/>
  <c r="G407" i="2"/>
  <c r="G412" i="2"/>
  <c r="G414" i="2"/>
  <c r="G444" i="2"/>
  <c r="G516" i="2"/>
  <c r="G673" i="2"/>
  <c r="G720" i="2"/>
  <c r="G723" i="2"/>
  <c r="G750" i="2"/>
  <c r="G755" i="2"/>
  <c r="G758" i="2"/>
  <c r="G806" i="2"/>
  <c r="G932" i="2"/>
  <c r="G988" i="2"/>
  <c r="G73" i="2"/>
  <c r="G85" i="2"/>
  <c r="G122" i="2"/>
  <c r="G205" i="2"/>
  <c r="G232" i="2"/>
  <c r="G237" i="2"/>
  <c r="G266" i="2"/>
  <c r="G271" i="2"/>
  <c r="G273" i="2"/>
  <c r="G283" i="2"/>
  <c r="G285" i="2"/>
  <c r="G296" i="2"/>
  <c r="G301" i="2"/>
  <c r="G334" i="2"/>
  <c r="G452" i="2"/>
  <c r="G457" i="2"/>
  <c r="G471" i="2"/>
  <c r="G555" i="2"/>
  <c r="G571" i="2"/>
  <c r="G574" i="2"/>
  <c r="G649" i="2"/>
  <c r="G661" i="2"/>
  <c r="G666" i="2"/>
  <c r="G704" i="2"/>
  <c r="G733" i="2"/>
  <c r="G743" i="2"/>
  <c r="G745" i="2"/>
  <c r="G753" i="2"/>
  <c r="G761" i="2"/>
  <c r="G768" i="2"/>
  <c r="G841" i="2"/>
  <c r="G853" i="2"/>
  <c r="G967" i="2"/>
  <c r="G943" i="2"/>
  <c r="G832" i="2"/>
  <c r="G811" i="2"/>
  <c r="G793" i="2"/>
  <c r="G781" i="2"/>
  <c r="G748" i="2"/>
  <c r="G682" i="2"/>
  <c r="G667" i="2"/>
  <c r="G589" i="2"/>
  <c r="G493" i="2"/>
  <c r="G439" i="2"/>
  <c r="G244" i="2"/>
  <c r="G987" i="2"/>
  <c r="G936" i="2"/>
  <c r="G735" i="2"/>
  <c r="G690" i="2"/>
  <c r="G657" i="2"/>
  <c r="G618" i="2"/>
  <c r="G591" i="2"/>
  <c r="G576" i="2"/>
  <c r="G498" i="2"/>
  <c r="G315" i="2"/>
  <c r="G294" i="2"/>
  <c r="G959" i="2"/>
  <c r="G908" i="2"/>
  <c r="G878" i="2"/>
  <c r="G854" i="2"/>
  <c r="G851" i="2"/>
  <c r="G845" i="2"/>
  <c r="G803" i="2"/>
  <c r="G788" i="2"/>
  <c r="G773" i="2"/>
  <c r="G662" i="2"/>
  <c r="G635" i="2"/>
  <c r="G620" i="2"/>
  <c r="G554" i="2"/>
  <c r="G536" i="2"/>
  <c r="G518" i="2"/>
  <c r="G437" i="2"/>
  <c r="G383" i="2"/>
  <c r="G338" i="2"/>
  <c r="G278" i="2"/>
  <c r="G233" i="2"/>
  <c r="G119" i="2"/>
  <c r="G92" i="2"/>
  <c r="G875" i="2"/>
  <c r="G863" i="2"/>
  <c r="G923" i="2"/>
  <c r="G323" i="2"/>
  <c r="G644" i="2"/>
  <c r="G512" i="2"/>
  <c r="G973" i="2"/>
  <c r="G952" i="2"/>
  <c r="G949" i="2"/>
  <c r="G937" i="2"/>
  <c r="G802" i="2"/>
  <c r="G775" i="2"/>
  <c r="G730" i="2"/>
  <c r="G709" i="2"/>
  <c r="G637" i="2"/>
  <c r="G622" i="2"/>
  <c r="G550" i="2"/>
  <c r="G490" i="2"/>
  <c r="G433" i="2"/>
  <c r="G424" i="2"/>
  <c r="G361" i="2"/>
  <c r="G349" i="2"/>
  <c r="G316" i="2"/>
  <c r="G277" i="2"/>
  <c r="G133" i="2"/>
  <c r="G109" i="2"/>
  <c r="G91" i="2"/>
  <c r="G692" i="2"/>
  <c r="G963" i="2"/>
  <c r="G960" i="2"/>
  <c r="G939" i="2"/>
  <c r="G921" i="2"/>
  <c r="G915" i="2"/>
  <c r="G894" i="2"/>
  <c r="G870" i="2"/>
  <c r="G834" i="2"/>
  <c r="G795" i="2"/>
  <c r="G681" i="2"/>
  <c r="G678" i="2"/>
  <c r="G663" i="2"/>
  <c r="G579" i="2"/>
  <c r="G558" i="2"/>
  <c r="G474" i="2"/>
  <c r="G447" i="2"/>
  <c r="G426" i="2"/>
  <c r="G417" i="2"/>
  <c r="G366" i="2"/>
  <c r="G312" i="2"/>
  <c r="G300" i="2"/>
  <c r="G135" i="2"/>
  <c r="G69" i="2"/>
  <c r="G907" i="2"/>
  <c r="G862" i="2"/>
  <c r="G790" i="2"/>
  <c r="G763" i="2"/>
  <c r="G810" i="2"/>
  <c r="G807" i="2"/>
  <c r="G751" i="2"/>
  <c r="G727" i="2"/>
  <c r="G583" i="2"/>
  <c r="G559" i="2"/>
  <c r="G538" i="2"/>
  <c r="G535" i="2"/>
  <c r="G520" i="2"/>
  <c r="G511" i="2"/>
  <c r="G499" i="2"/>
  <c r="G454" i="2"/>
  <c r="G451" i="2"/>
  <c r="G409" i="2"/>
  <c r="G406" i="2"/>
  <c r="G397" i="2"/>
  <c r="G394" i="2"/>
  <c r="G388" i="2"/>
  <c r="G385" i="2"/>
  <c r="G373" i="2"/>
  <c r="G331" i="2"/>
  <c r="G313" i="2"/>
  <c r="G247" i="2"/>
  <c r="G172" i="2"/>
  <c r="G148" i="2"/>
  <c r="G103" i="2"/>
  <c r="G744" i="2"/>
  <c r="G702" i="2"/>
  <c r="G699" i="2"/>
  <c r="G669" i="2"/>
  <c r="G621" i="2"/>
  <c r="G612" i="2"/>
  <c r="G609" i="2"/>
  <c r="G606" i="2"/>
  <c r="G585" i="2"/>
  <c r="G561" i="2"/>
  <c r="G507" i="2"/>
  <c r="G483" i="2"/>
  <c r="G456" i="2"/>
  <c r="G450" i="2"/>
  <c r="G435" i="2"/>
  <c r="G429" i="2"/>
  <c r="G411" i="2"/>
  <c r="G408" i="2"/>
  <c r="G405" i="2"/>
  <c r="G402" i="2"/>
  <c r="G399" i="2"/>
  <c r="G396" i="2"/>
  <c r="G375" i="2"/>
  <c r="G369" i="2"/>
  <c r="G342" i="2"/>
  <c r="G336" i="2"/>
  <c r="G330" i="2"/>
  <c r="G321" i="2"/>
  <c r="G309" i="2"/>
  <c r="G303" i="2"/>
  <c r="G249" i="2"/>
  <c r="G243" i="2"/>
  <c r="G198" i="2"/>
  <c r="G189" i="2"/>
  <c r="G734" i="2"/>
  <c r="G725" i="2"/>
  <c r="G716" i="2"/>
  <c r="G698" i="2"/>
  <c r="G689" i="2"/>
  <c r="G659" i="2"/>
  <c r="G623" i="2"/>
  <c r="G617" i="2"/>
  <c r="G596" i="2"/>
  <c r="G587" i="2"/>
  <c r="G545" i="2"/>
  <c r="G509" i="2"/>
  <c r="G503" i="2"/>
  <c r="G497" i="2"/>
  <c r="G395" i="2"/>
  <c r="G386" i="2"/>
  <c r="G377" i="2"/>
  <c r="G365" i="2"/>
  <c r="G350" i="2"/>
  <c r="G341" i="2"/>
  <c r="G305" i="2"/>
  <c r="G275" i="2"/>
  <c r="G272" i="2"/>
  <c r="G254" i="2"/>
  <c r="G248" i="2"/>
  <c r="G215" i="2"/>
  <c r="G197" i="2"/>
  <c r="G191" i="2"/>
  <c r="G170" i="2"/>
  <c r="G125" i="2"/>
  <c r="G113" i="2"/>
  <c r="G995" i="2"/>
  <c r="G947" i="2"/>
  <c r="G938" i="2"/>
  <c r="G830" i="2"/>
  <c r="G776" i="2"/>
  <c r="G737" i="2"/>
  <c r="G671" i="2"/>
  <c r="G641" i="2"/>
  <c r="G632" i="2"/>
  <c r="G611" i="2"/>
  <c r="G605" i="2"/>
  <c r="G581" i="2"/>
  <c r="G548" i="2"/>
  <c r="G527" i="2"/>
  <c r="G467" i="2"/>
  <c r="G461" i="2"/>
  <c r="G431" i="2"/>
  <c r="G392" i="2"/>
  <c r="G299" i="2"/>
  <c r="G284" i="2"/>
  <c r="G996" i="2"/>
  <c r="G828" i="2"/>
  <c r="G489" i="2"/>
  <c r="G928" i="2"/>
  <c r="G895" i="2"/>
  <c r="G820" i="2"/>
  <c r="G706" i="2"/>
  <c r="G568" i="2"/>
  <c r="G475" i="2"/>
  <c r="G469" i="2"/>
  <c r="G346" i="2"/>
  <c r="G340" i="2"/>
  <c r="G282" i="2"/>
  <c r="G267" i="2"/>
  <c r="G255" i="2"/>
  <c r="G216" i="2"/>
  <c r="G207" i="2"/>
  <c r="G204" i="2"/>
  <c r="G201" i="2"/>
  <c r="G195" i="2"/>
  <c r="G192" i="2"/>
  <c r="G186" i="2"/>
  <c r="G183" i="2"/>
  <c r="G174" i="2"/>
  <c r="G162" i="2"/>
  <c r="G150" i="2"/>
  <c r="G147" i="2"/>
  <c r="G141" i="2"/>
  <c r="G108" i="2"/>
  <c r="G105" i="2"/>
  <c r="G102" i="2"/>
  <c r="G99" i="2"/>
  <c r="G96" i="2"/>
  <c r="G84" i="2"/>
  <c r="G75" i="2"/>
  <c r="G251" i="2"/>
  <c r="G239" i="2"/>
  <c r="G224" i="2"/>
  <c r="G218" i="2"/>
  <c r="G209" i="2"/>
  <c r="G194" i="2"/>
  <c r="G188" i="2"/>
  <c r="G185" i="2"/>
  <c r="G161" i="2"/>
  <c r="G143" i="2"/>
  <c r="G107" i="2"/>
  <c r="G101" i="2"/>
  <c r="F3" i="2"/>
  <c r="D250" i="2" s="1"/>
  <c r="G295" i="2"/>
  <c r="G292" i="2"/>
  <c r="G280" i="2"/>
  <c r="G274" i="2"/>
  <c r="G262" i="2"/>
  <c r="G214" i="2"/>
  <c r="G208" i="2"/>
  <c r="G196" i="2"/>
  <c r="G193" i="2"/>
  <c r="G187" i="2"/>
  <c r="G154" i="2"/>
  <c r="G145" i="2"/>
  <c r="G139" i="2"/>
  <c r="G130" i="2"/>
  <c r="G124" i="2"/>
  <c r="G106" i="2"/>
  <c r="G97" i="2"/>
  <c r="G442" i="2"/>
  <c r="G710" i="2"/>
  <c r="G263" i="2"/>
  <c r="G100" i="2"/>
  <c r="G740" i="2"/>
  <c r="G728" i="2"/>
  <c r="G677" i="2"/>
  <c r="G539" i="2"/>
  <c r="G68" i="2"/>
  <c r="G190" i="2"/>
  <c r="G112" i="2"/>
  <c r="G70" i="2"/>
  <c r="G852" i="2"/>
  <c r="G648" i="2"/>
  <c r="G624" i="2"/>
  <c r="G594" i="2"/>
  <c r="G159" i="2"/>
  <c r="G132" i="2"/>
  <c r="G90" i="2"/>
  <c r="G400" i="2"/>
  <c r="F33" i="2" l="1"/>
  <c r="G33" i="2" s="1"/>
  <c r="H35" i="1"/>
  <c r="F60" i="2"/>
  <c r="G60" i="2" s="1"/>
  <c r="H62" i="1"/>
  <c r="F36" i="2"/>
  <c r="G36" i="2" s="1"/>
  <c r="H38" i="1"/>
  <c r="H55" i="1"/>
  <c r="F53" i="2"/>
  <c r="G53" i="2" s="1"/>
  <c r="F38" i="2"/>
  <c r="G38" i="2" s="1"/>
  <c r="H40" i="1"/>
  <c r="H27" i="1"/>
  <c r="F25" i="2"/>
  <c r="G25" i="2" s="1"/>
  <c r="H61" i="1"/>
  <c r="F59" i="2"/>
  <c r="G59" i="2" s="1"/>
  <c r="H60" i="1"/>
  <c r="F58" i="2"/>
  <c r="G58" i="2" s="1"/>
  <c r="F22" i="2"/>
  <c r="G22" i="2" s="1"/>
  <c r="H24" i="1"/>
  <c r="F55" i="2"/>
  <c r="G55" i="2" s="1"/>
  <c r="H57" i="1"/>
  <c r="F45" i="2"/>
  <c r="G45" i="2" s="1"/>
  <c r="H47" i="1"/>
  <c r="F32" i="2"/>
  <c r="G32" i="2" s="1"/>
  <c r="E32" i="2" s="1"/>
  <c r="H34" i="1"/>
  <c r="H54" i="1"/>
  <c r="F52" i="2"/>
  <c r="G52" i="2" s="1"/>
  <c r="H64" i="1"/>
  <c r="F62" i="2"/>
  <c r="G62" i="2" s="1"/>
  <c r="F49" i="2"/>
  <c r="G49" i="2" s="1"/>
  <c r="H51" i="1"/>
  <c r="F39" i="2"/>
  <c r="G39" i="2" s="1"/>
  <c r="H41" i="1"/>
  <c r="H28" i="1"/>
  <c r="F26" i="2"/>
  <c r="G26" i="2" s="1"/>
  <c r="F30" i="2"/>
  <c r="G30" i="2" s="1"/>
  <c r="H32" i="1"/>
  <c r="H49" i="1"/>
  <c r="F47" i="2"/>
  <c r="G47" i="2" s="1"/>
  <c r="F43" i="2"/>
  <c r="G43" i="2" s="1"/>
  <c r="H45" i="1"/>
  <c r="H48" i="1"/>
  <c r="F46" i="2"/>
  <c r="G46" i="2" s="1"/>
  <c r="F56" i="2"/>
  <c r="G56" i="2" s="1"/>
  <c r="H58" i="1"/>
  <c r="F54" i="2"/>
  <c r="G54" i="2" s="1"/>
  <c r="H56" i="1"/>
  <c r="F20" i="2"/>
  <c r="G20" i="2" s="1"/>
  <c r="H22" i="1"/>
  <c r="F24" i="2"/>
  <c r="G24" i="2" s="1"/>
  <c r="H26" i="1"/>
  <c r="H43" i="1"/>
  <c r="F41" i="2"/>
  <c r="G41" i="2" s="1"/>
  <c r="H42" i="1"/>
  <c r="F40" i="2"/>
  <c r="G40" i="2" s="1"/>
  <c r="F50" i="2"/>
  <c r="G50" i="2" s="1"/>
  <c r="H52" i="1"/>
  <c r="F63" i="2"/>
  <c r="G63" i="2" s="1"/>
  <c r="H65" i="1"/>
  <c r="F27" i="2"/>
  <c r="G27" i="2" s="1"/>
  <c r="H29" i="1"/>
  <c r="F42" i="2"/>
  <c r="G42" i="2" s="1"/>
  <c r="H44" i="1"/>
  <c r="H37" i="1"/>
  <c r="F35" i="2"/>
  <c r="G35" i="2" s="1"/>
  <c r="F37" i="2"/>
  <c r="G37" i="2" s="1"/>
  <c r="H39" i="1"/>
  <c r="F48" i="2"/>
  <c r="G48" i="2" s="1"/>
  <c r="H50" i="1"/>
  <c r="H36" i="1"/>
  <c r="F34" i="2"/>
  <c r="G34" i="2" s="1"/>
  <c r="H23" i="1"/>
  <c r="F21" i="2"/>
  <c r="G21" i="2" s="1"/>
  <c r="F31" i="2"/>
  <c r="G31" i="2" s="1"/>
  <c r="E31" i="2" s="1"/>
  <c r="H33" i="1"/>
  <c r="F65" i="2"/>
  <c r="H67" i="1"/>
  <c r="F29" i="2"/>
  <c r="G29" i="2" s="1"/>
  <c r="H31" i="1"/>
  <c r="F44" i="2"/>
  <c r="G44" i="2" s="1"/>
  <c r="H46" i="1"/>
  <c r="F57" i="2"/>
  <c r="G57" i="2" s="1"/>
  <c r="H59" i="1"/>
  <c r="H66" i="1"/>
  <c r="G64" i="2"/>
  <c r="E64" i="2" s="1"/>
  <c r="H30" i="1"/>
  <c r="F28" i="2"/>
  <c r="G28" i="2" s="1"/>
  <c r="H63" i="1"/>
  <c r="F61" i="2"/>
  <c r="G61" i="2" s="1"/>
  <c r="F51" i="2"/>
  <c r="G51" i="2" s="1"/>
  <c r="H53" i="1"/>
  <c r="F23" i="2"/>
  <c r="G23" i="2" s="1"/>
  <c r="H25" i="1"/>
  <c r="H20" i="1"/>
  <c r="F18" i="2"/>
  <c r="G18" i="2" s="1"/>
  <c r="E18" i="2" s="1"/>
  <c r="E284" i="2"/>
  <c r="E272" i="2"/>
  <c r="D695" i="2"/>
  <c r="D228" i="2"/>
  <c r="D186" i="2"/>
  <c r="E789" i="2"/>
  <c r="D475" i="2"/>
  <c r="E969" i="2"/>
  <c r="E575" i="2"/>
  <c r="E925" i="2"/>
  <c r="E530" i="2"/>
  <c r="E709" i="2"/>
  <c r="E625" i="2"/>
  <c r="D936" i="2"/>
  <c r="E157" i="2"/>
  <c r="E851" i="2"/>
  <c r="D53" i="2"/>
  <c r="E246" i="2"/>
  <c r="D415" i="2"/>
  <c r="D571" i="2"/>
  <c r="D183" i="2"/>
  <c r="E802" i="2"/>
  <c r="E388" i="2"/>
  <c r="D461" i="2"/>
  <c r="D312" i="2"/>
  <c r="E719" i="2"/>
  <c r="E154" i="2"/>
  <c r="D838" i="2"/>
  <c r="D305" i="2"/>
  <c r="D500" i="2"/>
  <c r="D190" i="2"/>
  <c r="D943" i="2"/>
  <c r="E520" i="2"/>
  <c r="E231" i="2"/>
  <c r="E604" i="2"/>
  <c r="E668" i="2"/>
  <c r="E683" i="2"/>
  <c r="E813" i="2"/>
  <c r="D733" i="2"/>
  <c r="E936" i="2"/>
  <c r="E283" i="2"/>
  <c r="D435" i="2"/>
  <c r="E970" i="2"/>
  <c r="D858" i="2"/>
  <c r="D633" i="2"/>
  <c r="E536" i="2"/>
  <c r="D920" i="2"/>
  <c r="D67" i="2"/>
  <c r="E25" i="2"/>
  <c r="E84" i="2"/>
  <c r="E141" i="2"/>
  <c r="E581" i="2"/>
  <c r="E716" i="2"/>
  <c r="E606" i="2"/>
  <c r="E790" i="2"/>
  <c r="E681" i="2"/>
  <c r="D510" i="2"/>
  <c r="E433" i="2"/>
  <c r="E609" i="2"/>
  <c r="E958" i="2"/>
  <c r="D256" i="2"/>
  <c r="E267" i="2"/>
  <c r="D903" i="2"/>
  <c r="E100" i="2"/>
  <c r="E608" i="2"/>
  <c r="E593" i="2"/>
  <c r="E237" i="2"/>
  <c r="E633" i="2"/>
  <c r="D585" i="2"/>
  <c r="E647" i="2"/>
  <c r="D239" i="2"/>
  <c r="D628" i="2"/>
  <c r="D583" i="2"/>
  <c r="E383" i="2"/>
  <c r="E46" i="2"/>
  <c r="D368" i="2"/>
  <c r="E690" i="2"/>
  <c r="D407" i="2"/>
  <c r="E862" i="2"/>
  <c r="E450" i="2"/>
  <c r="E879" i="2"/>
  <c r="E907" i="2"/>
  <c r="D289" i="2"/>
  <c r="D357" i="2"/>
  <c r="D423" i="2"/>
  <c r="E728" i="2"/>
  <c r="D621" i="2"/>
  <c r="D535" i="2"/>
  <c r="E775" i="2"/>
  <c r="E663" i="2"/>
  <c r="D31" i="2"/>
  <c r="D927" i="2"/>
  <c r="D675" i="2"/>
  <c r="D862" i="2"/>
  <c r="E71" i="2"/>
  <c r="E710" i="2"/>
  <c r="E324" i="2"/>
  <c r="E260" i="2"/>
  <c r="E849" i="2"/>
  <c r="E253" i="2"/>
  <c r="E566" i="2"/>
  <c r="E466" i="2"/>
  <c r="E600" i="2"/>
  <c r="E440" i="2"/>
  <c r="D506" i="2"/>
  <c r="E768" i="2"/>
  <c r="E578" i="2"/>
  <c r="D180" i="2"/>
  <c r="D782" i="2"/>
  <c r="D88" i="2"/>
  <c r="E584" i="2"/>
  <c r="E873" i="2"/>
  <c r="E799" i="2"/>
  <c r="E101" i="2"/>
  <c r="D605" i="2"/>
  <c r="D470" i="2"/>
  <c r="E821" i="2"/>
  <c r="E734" i="2"/>
  <c r="D103" i="2"/>
  <c r="D21" i="2"/>
  <c r="E618" i="2"/>
  <c r="E366" i="2"/>
  <c r="D277" i="2"/>
  <c r="E755" i="2"/>
  <c r="E906" i="2"/>
  <c r="D230" i="2"/>
  <c r="D176" i="2"/>
  <c r="D306" i="2"/>
  <c r="E294" i="2"/>
  <c r="E597" i="2"/>
  <c r="E386" i="2"/>
  <c r="E422" i="2"/>
  <c r="D451" i="2"/>
  <c r="D425" i="2"/>
  <c r="D308" i="2"/>
  <c r="E306" i="2"/>
  <c r="E835" i="2"/>
  <c r="D864" i="2"/>
  <c r="D121" i="2"/>
  <c r="D395" i="2"/>
  <c r="D950" i="2"/>
  <c r="D878" i="2"/>
  <c r="E505" i="2"/>
  <c r="E448" i="2"/>
  <c r="D933" i="2"/>
  <c r="D116" i="2"/>
  <c r="D767" i="2"/>
  <c r="D257" i="2"/>
  <c r="E904" i="2"/>
  <c r="D589" i="2"/>
  <c r="D416" i="2"/>
  <c r="D698" i="2"/>
  <c r="E750" i="2"/>
  <c r="D241" i="2"/>
  <c r="E822" i="2"/>
  <c r="D700" i="2"/>
  <c r="E446" i="2"/>
  <c r="D875" i="2"/>
  <c r="E926" i="2"/>
  <c r="E244" i="2"/>
  <c r="D488" i="2"/>
  <c r="D923" i="2"/>
  <c r="E842" i="2"/>
  <c r="D34" i="2"/>
  <c r="D636" i="2"/>
  <c r="D805" i="2"/>
  <c r="E687" i="2"/>
  <c r="E551" i="2"/>
  <c r="E437" i="2"/>
  <c r="E171" i="2"/>
  <c r="E449" i="2"/>
  <c r="E125" i="2"/>
  <c r="D601" i="2"/>
  <c r="D439" i="2"/>
  <c r="E670" i="2"/>
  <c r="D66" i="2"/>
  <c r="D35" i="2"/>
  <c r="D473" i="2"/>
  <c r="D905" i="2"/>
  <c r="D445" i="2"/>
  <c r="E93" i="2"/>
  <c r="D614" i="2"/>
  <c r="D489" i="2"/>
  <c r="D109" i="2"/>
  <c r="E456" i="2"/>
  <c r="D74" i="2"/>
  <c r="D684" i="2"/>
  <c r="E791" i="2"/>
  <c r="D707" i="2"/>
  <c r="E346" i="2"/>
  <c r="D555" i="2"/>
  <c r="D971" i="2"/>
  <c r="E86" i="2"/>
  <c r="D25" i="2"/>
  <c r="D422" i="2"/>
  <c r="E298" i="2"/>
  <c r="D570" i="2"/>
  <c r="D954" i="2"/>
  <c r="D498" i="2"/>
  <c r="D154" i="2"/>
  <c r="D662" i="2"/>
  <c r="D952" i="2"/>
  <c r="D325" i="2"/>
  <c r="D447" i="2"/>
  <c r="D629" i="2"/>
  <c r="E671" i="2"/>
  <c r="D410" i="2"/>
  <c r="E964" i="2"/>
  <c r="D803" i="2"/>
  <c r="D884" i="2"/>
  <c r="D408" i="2"/>
  <c r="D179" i="2"/>
  <c r="D120" i="2"/>
  <c r="E868" i="2"/>
  <c r="E680" i="2"/>
  <c r="D519" i="2"/>
  <c r="E916" i="2"/>
  <c r="D998" i="2"/>
  <c r="E380" i="2"/>
  <c r="E762" i="2"/>
  <c r="D747" i="2"/>
  <c r="E754" i="2"/>
  <c r="E823" i="2"/>
  <c r="D333" i="2"/>
  <c r="D527" i="2"/>
  <c r="D717" i="2"/>
  <c r="E703" i="2"/>
  <c r="E104" i="2"/>
  <c r="D93" i="2"/>
  <c r="D462" i="2"/>
  <c r="E67" i="2"/>
  <c r="D674" i="2"/>
  <c r="D813" i="2"/>
  <c r="D249" i="2"/>
  <c r="E763" i="2"/>
  <c r="D663" i="2"/>
  <c r="D169" i="2"/>
  <c r="D718" i="2"/>
  <c r="E901" i="2"/>
  <c r="D520" i="2"/>
  <c r="E503" i="2"/>
  <c r="D177" i="2"/>
  <c r="E684" i="2"/>
  <c r="E487" i="2"/>
  <c r="E347" i="2"/>
  <c r="D268" i="2"/>
  <c r="D321" i="2"/>
  <c r="D763" i="2"/>
  <c r="E188" i="2"/>
  <c r="D384" i="2"/>
  <c r="D668" i="2"/>
  <c r="D155" i="2"/>
  <c r="E804" i="2"/>
  <c r="E798" i="2"/>
  <c r="E482" i="2"/>
  <c r="D661" i="2"/>
  <c r="D553" i="2"/>
  <c r="E786" i="2"/>
  <c r="D139" i="2"/>
  <c r="D258" i="2"/>
  <c r="D122" i="2"/>
  <c r="D371" i="2"/>
  <c r="E987" i="2"/>
  <c r="D481" i="2"/>
  <c r="E323" i="2"/>
  <c r="D472" i="2"/>
  <c r="D404" i="2"/>
  <c r="E226" i="2"/>
  <c r="E464" i="2"/>
  <c r="D149" i="2"/>
  <c r="D192" i="2"/>
  <c r="D197" i="2"/>
  <c r="D152" i="2"/>
  <c r="D752" i="2"/>
  <c r="D815" i="2"/>
  <c r="E447" i="2"/>
  <c r="E701" i="2"/>
  <c r="E122" i="2"/>
  <c r="D199" i="2"/>
  <c r="E948" i="2"/>
  <c r="D550" i="2"/>
  <c r="D213" i="2"/>
  <c r="D87" i="2"/>
  <c r="E613" i="2"/>
  <c r="D36" i="2"/>
  <c r="D577" i="2"/>
  <c r="D156" i="2"/>
  <c r="E620" i="2"/>
  <c r="D194" i="2"/>
  <c r="E902" i="2"/>
  <c r="D705" i="2"/>
  <c r="E717" i="2"/>
  <c r="D983" i="2"/>
  <c r="D728" i="2"/>
  <c r="D396" i="2"/>
  <c r="D925" i="2"/>
  <c r="D18" i="2"/>
  <c r="D117" i="2"/>
  <c r="D918" i="2"/>
  <c r="E160" i="2"/>
  <c r="E747" i="2"/>
  <c r="D509" i="2"/>
  <c r="D280" i="2"/>
  <c r="E783" i="2"/>
  <c r="D976" i="2"/>
  <c r="D338" i="2"/>
  <c r="D958" i="2"/>
  <c r="D76" i="2"/>
  <c r="D480" i="2"/>
  <c r="D302" i="2"/>
  <c r="D845" i="2"/>
  <c r="E872" i="2"/>
  <c r="D660" i="2"/>
  <c r="D748" i="2"/>
  <c r="E966" i="2"/>
  <c r="E844" i="2"/>
  <c r="D485" i="2"/>
  <c r="E653" i="2"/>
  <c r="D644" i="2"/>
  <c r="E911" i="2"/>
  <c r="E59" i="2"/>
  <c r="D855" i="2"/>
  <c r="E140" i="2"/>
  <c r="E419" i="2"/>
  <c r="D811" i="2"/>
  <c r="D995" i="2"/>
  <c r="E345" i="2"/>
  <c r="E774" i="2"/>
  <c r="E788" i="2"/>
  <c r="E826" i="2"/>
  <c r="D812" i="2"/>
  <c r="E211" i="2"/>
  <c r="D46" i="2"/>
  <c r="E378" i="2"/>
  <c r="E479" i="2"/>
  <c r="D990" i="2"/>
  <c r="D775" i="2"/>
  <c r="E828" i="2"/>
  <c r="E103" i="2"/>
  <c r="E848" i="2"/>
  <c r="E85" i="2"/>
  <c r="D877" i="2"/>
  <c r="E389" i="2"/>
  <c r="D434" i="2"/>
  <c r="D165" i="2"/>
  <c r="E361" i="2"/>
  <c r="D608" i="2"/>
  <c r="E431" i="2"/>
  <c r="D669" i="2"/>
  <c r="D609" i="2"/>
  <c r="E270" i="2"/>
  <c r="D852" i="2"/>
  <c r="E759" i="2"/>
  <c r="D108" i="2"/>
  <c r="E62" i="2"/>
  <c r="D162" i="2"/>
  <c r="D78" i="2"/>
  <c r="D161" i="2"/>
  <c r="E102" i="2"/>
  <c r="E78" i="2"/>
  <c r="D39" i="2"/>
  <c r="D749" i="2"/>
  <c r="E960" i="2"/>
  <c r="E809" i="2"/>
  <c r="D727" i="2"/>
  <c r="E560" i="2"/>
  <c r="E72" i="2"/>
  <c r="E796" i="2"/>
  <c r="E420" i="2"/>
  <c r="E770" i="2"/>
  <c r="E49" i="2"/>
  <c r="D266" i="2"/>
  <c r="D543" i="2"/>
  <c r="D48" i="2"/>
  <c r="D82" i="2"/>
  <c r="E556" i="2"/>
  <c r="D163" i="2"/>
  <c r="D544" i="2"/>
  <c r="D850" i="2"/>
  <c r="E213" i="2"/>
  <c r="E794" i="2"/>
  <c r="D851" i="2"/>
  <c r="D206" i="2"/>
  <c r="D195" i="2"/>
  <c r="D962" i="2"/>
  <c r="E107" i="2"/>
  <c r="D20" i="2"/>
  <c r="D359" i="2"/>
  <c r="D916" i="2"/>
  <c r="E776" i="2"/>
  <c r="D471" i="2"/>
  <c r="E300" i="2"/>
  <c r="D708" i="2"/>
  <c r="D320" i="2"/>
  <c r="E952" i="2"/>
  <c r="E784" i="2"/>
  <c r="D881" i="2"/>
  <c r="E890" i="2"/>
  <c r="D313" i="2"/>
  <c r="E360" i="2"/>
  <c r="D303" i="2"/>
  <c r="D994" i="2"/>
  <c r="D225" i="2"/>
  <c r="E533" i="2"/>
  <c r="E623" i="2"/>
  <c r="E658" i="2"/>
  <c r="E537" i="2"/>
  <c r="D129" i="2"/>
  <c r="D834" i="2"/>
  <c r="E599" i="2"/>
  <c r="E409" i="2"/>
  <c r="D770" i="2"/>
  <c r="D625" i="2"/>
  <c r="D541" i="2"/>
  <c r="E195" i="2"/>
  <c r="D751" i="2"/>
  <c r="E893" i="2"/>
  <c r="E206" i="2"/>
  <c r="D64" i="2"/>
  <c r="E601" i="2"/>
  <c r="D345" i="2"/>
  <c r="D71" i="2"/>
  <c r="D315" i="2"/>
  <c r="D30" i="2"/>
  <c r="D779" i="2"/>
  <c r="E470" i="2"/>
  <c r="E942" i="2"/>
  <c r="D947" i="2"/>
  <c r="E861" i="2"/>
  <c r="E676" i="2"/>
  <c r="D436" i="2"/>
  <c r="D223" i="2"/>
  <c r="D508" i="2"/>
  <c r="D944" i="2"/>
  <c r="D521" i="2"/>
  <c r="D168" i="2"/>
  <c r="E973" i="2"/>
  <c r="E510" i="2"/>
  <c r="E128" i="2"/>
  <c r="E434" i="2"/>
  <c r="D596" i="2"/>
  <c r="D511" i="2"/>
  <c r="D561" i="2"/>
  <c r="D219" i="2"/>
  <c r="D83" i="2"/>
  <c r="D778" i="2"/>
  <c r="D840" i="2"/>
  <c r="D260" i="2"/>
  <c r="D514" i="2"/>
  <c r="D217" i="2"/>
  <c r="E363" i="2"/>
  <c r="D417" i="2"/>
  <c r="E273" i="2"/>
  <c r="D818" i="2"/>
  <c r="D680" i="2"/>
  <c r="D984" i="2"/>
  <c r="D232" i="2"/>
  <c r="D468" i="2"/>
  <c r="D974" i="2"/>
  <c r="D557" i="2"/>
  <c r="D991" i="2"/>
  <c r="E220" i="2"/>
  <c r="E590" i="2"/>
  <c r="E144" i="2"/>
  <c r="E232" i="2"/>
  <c r="D522" i="2"/>
  <c r="D744" i="2"/>
  <c r="D494" i="2"/>
  <c r="D42" i="2"/>
  <c r="D398" i="2"/>
  <c r="E384" i="2"/>
  <c r="E255" i="2"/>
  <c r="D466" i="2"/>
  <c r="E636" i="2"/>
  <c r="D525" i="2"/>
  <c r="D399" i="2"/>
  <c r="E741" i="2"/>
  <c r="E359" i="2"/>
  <c r="E864" i="2"/>
  <c r="E860" i="2"/>
  <c r="E756" i="2"/>
  <c r="D822" i="2"/>
  <c r="D307" i="2"/>
  <c r="D716" i="2"/>
  <c r="E856" i="2"/>
  <c r="E943" i="2"/>
  <c r="D201" i="2"/>
  <c r="D400" i="2"/>
  <c r="E87" i="2"/>
  <c r="E455" i="2"/>
  <c r="E543" i="2"/>
  <c r="E76" i="2"/>
  <c r="D284" i="2"/>
  <c r="D342" i="2"/>
  <c r="D270" i="2"/>
  <c r="D928" i="2"/>
  <c r="E665" i="2"/>
  <c r="D332" i="2"/>
  <c r="D678" i="2"/>
  <c r="E41" i="2"/>
  <c r="D428" i="2"/>
  <c r="D248" i="2"/>
  <c r="D579" i="2"/>
  <c r="D247" i="2"/>
  <c r="E292" i="2"/>
  <c r="D81" i="2"/>
  <c r="D344" i="2"/>
  <c r="E201" i="2"/>
  <c r="D127" i="2"/>
  <c r="D816" i="2"/>
  <c r="D567" i="2"/>
  <c r="D735" i="2"/>
  <c r="D458" i="2"/>
  <c r="D137" i="2"/>
  <c r="D860" i="2"/>
  <c r="E110" i="2"/>
  <c r="D867" i="2"/>
  <c r="D542" i="2"/>
  <c r="D667" i="2"/>
  <c r="E639" i="2"/>
  <c r="D783" i="2"/>
  <c r="D619" i="2"/>
  <c r="E375" i="2"/>
  <c r="D794" i="2"/>
  <c r="D477" i="2"/>
  <c r="E678" i="2"/>
  <c r="E628" i="2"/>
  <c r="E397" i="2"/>
  <c r="D504" i="2"/>
  <c r="E228" i="2"/>
  <c r="E328" i="2"/>
  <c r="D637" i="2"/>
  <c r="E637" i="2"/>
  <c r="E278" i="2"/>
  <c r="E490" i="2"/>
  <c r="D144" i="2"/>
  <c r="D24" i="2"/>
  <c r="D388" i="2"/>
  <c r="E476" i="2"/>
  <c r="D772" i="2"/>
  <c r="D997" i="2"/>
  <c r="D835" i="2"/>
  <c r="D374" i="2"/>
  <c r="D780" i="2"/>
  <c r="E495" i="2"/>
  <c r="E691" i="2"/>
  <c r="E699" i="2"/>
  <c r="E585" i="2"/>
  <c r="D865" i="2"/>
  <c r="D830" i="2"/>
  <c r="D322" i="2"/>
  <c r="D945" i="2"/>
  <c r="D900" i="2"/>
  <c r="E199" i="2"/>
  <c r="D593" i="2"/>
  <c r="E137" i="2"/>
  <c r="D174" i="2"/>
  <c r="D40" i="2"/>
  <c r="D789" i="2"/>
  <c r="D821" i="2"/>
  <c r="E769" i="2"/>
  <c r="E986" i="2"/>
  <c r="E612" i="2"/>
  <c r="E698" i="2"/>
  <c r="D732" i="2"/>
  <c r="D276" i="2"/>
  <c r="D940" i="2"/>
  <c r="D47" i="2"/>
  <c r="E351" i="2"/>
  <c r="D584" i="2"/>
  <c r="D548" i="2"/>
  <c r="D690" i="2"/>
  <c r="D135" i="2"/>
  <c r="D902" i="2"/>
  <c r="D157" i="2"/>
  <c r="E153" i="2"/>
  <c r="E667" i="2"/>
  <c r="E113" i="2"/>
  <c r="D73" i="2"/>
  <c r="E994" i="2"/>
  <c r="D536" i="2"/>
  <c r="D390" i="2"/>
  <c r="D896" i="2"/>
  <c r="D296" i="2"/>
  <c r="D666" i="2"/>
  <c r="E444" i="2"/>
  <c r="E824" i="2"/>
  <c r="D373" i="2"/>
  <c r="D105" i="2"/>
  <c r="D200" i="2"/>
  <c r="E513" i="2"/>
  <c r="D632" i="2"/>
  <c r="E626" i="2"/>
  <c r="D970" i="2"/>
  <c r="E634" i="2"/>
  <c r="E123" i="2"/>
  <c r="E554" i="2"/>
  <c r="E705" i="2"/>
  <c r="D326" i="2"/>
  <c r="E886" i="2"/>
  <c r="E241" i="2"/>
  <c r="E367" i="2"/>
  <c r="D242" i="2"/>
  <c r="D808" i="2"/>
  <c r="E882" i="2"/>
  <c r="D913" i="2"/>
  <c r="E89" i="2"/>
  <c r="D914" i="2"/>
  <c r="D960" i="2"/>
  <c r="D699" i="2"/>
  <c r="E859" i="2"/>
  <c r="E333" i="2"/>
  <c r="D512" i="2"/>
  <c r="D329" i="2"/>
  <c r="E50" i="2"/>
  <c r="D729" i="2"/>
  <c r="D599" i="2"/>
  <c r="D719" i="2"/>
  <c r="E418" i="2"/>
  <c r="E314" i="2"/>
  <c r="D703" i="2"/>
  <c r="D949" i="2"/>
  <c r="E462" i="2"/>
  <c r="D358" i="2"/>
  <c r="E227" i="2"/>
  <c r="D476" i="2"/>
  <c r="D996" i="2"/>
  <c r="D92" i="2"/>
  <c r="D148" i="2"/>
  <c r="E674" i="2"/>
  <c r="D231" i="2"/>
  <c r="E602" i="2"/>
  <c r="D922" i="2"/>
  <c r="E322" i="2"/>
  <c r="D825" i="2"/>
  <c r="D202" i="2"/>
  <c r="E742" i="2"/>
  <c r="D91" i="2"/>
  <c r="E547" i="2"/>
  <c r="E807" i="2"/>
  <c r="E56" i="2"/>
  <c r="E285" i="2"/>
  <c r="D992" i="2"/>
  <c r="D894" i="2"/>
  <c r="E410" i="2"/>
  <c r="D795" i="2"/>
  <c r="D131" i="2"/>
  <c r="E439" i="2"/>
  <c r="D170" i="2"/>
  <c r="D97" i="2"/>
  <c r="E517" i="2"/>
  <c r="D987" i="2"/>
  <c r="D111" i="2"/>
  <c r="E156" i="2"/>
  <c r="E977" i="2"/>
  <c r="E139" i="2"/>
  <c r="D29" i="2"/>
  <c r="D966" i="2"/>
  <c r="D650" i="2"/>
  <c r="E998" i="2"/>
  <c r="D761" i="2"/>
  <c r="D41" i="2"/>
  <c r="D726" i="2"/>
  <c r="E23" i="2"/>
  <c r="D686" i="2"/>
  <c r="E880" i="2"/>
  <c r="D227" i="2"/>
  <c r="D314" i="2"/>
  <c r="D546" i="2"/>
  <c r="E697" i="2"/>
  <c r="E797" i="2"/>
  <c r="D69" i="2"/>
  <c r="E983" i="2"/>
  <c r="D271" i="2"/>
  <c r="D765" i="2"/>
  <c r="E121" i="2"/>
  <c r="E477" i="2"/>
  <c r="E722" i="2"/>
  <c r="E972" i="2"/>
  <c r="D554" i="2"/>
  <c r="D43" i="2"/>
  <c r="D565" i="2"/>
  <c r="D238" i="2"/>
  <c r="E162" i="2"/>
  <c r="E288" i="2"/>
  <c r="D335" i="2"/>
  <c r="D937" i="2"/>
  <c r="E29" i="2"/>
  <c r="E764" i="2"/>
  <c r="D817" i="2"/>
  <c r="D58" i="2"/>
  <c r="D377" i="2"/>
  <c r="E908" i="2"/>
  <c r="D569" i="2"/>
  <c r="E481" i="2"/>
  <c r="D350" i="2"/>
  <c r="D243" i="2"/>
  <c r="E496" i="2"/>
  <c r="D883" i="2"/>
  <c r="E308" i="2"/>
  <c r="D361" i="2"/>
  <c r="D226" i="2"/>
  <c r="E830" i="2"/>
  <c r="E432" i="2"/>
  <c r="E453" i="2"/>
  <c r="D832" i="2"/>
  <c r="D491" i="2"/>
  <c r="D581" i="2"/>
  <c r="D262" i="2"/>
  <c r="E222" i="2"/>
  <c r="E937" i="2"/>
  <c r="D366" i="2"/>
  <c r="E106" i="2"/>
  <c r="D683" i="2"/>
  <c r="E707" i="2"/>
  <c r="E291" i="2"/>
  <c r="E138" i="2"/>
  <c r="D532" i="2"/>
  <c r="E748" i="2"/>
  <c r="E909" i="2"/>
  <c r="D515" i="2"/>
  <c r="D689" i="2"/>
  <c r="D578" i="2"/>
  <c r="E946" i="2"/>
  <c r="E661" i="2"/>
  <c r="D112" i="2"/>
  <c r="D868" i="2"/>
  <c r="D482" i="2"/>
  <c r="D282" i="2"/>
  <c r="D597" i="2"/>
  <c r="E521" i="2"/>
  <c r="D574" i="2"/>
  <c r="D62" i="2"/>
  <c r="E368" i="2"/>
  <c r="D523" i="2"/>
  <c r="E896" i="2"/>
  <c r="E749" i="2"/>
  <c r="D956" i="2"/>
  <c r="D670" i="2"/>
  <c r="D787" i="2"/>
  <c r="D196" i="2"/>
  <c r="D844" i="2"/>
  <c r="E955" i="2"/>
  <c r="E930" i="2"/>
  <c r="E146" i="2"/>
  <c r="E391" i="2"/>
  <c r="D254" i="2"/>
  <c r="D797" i="2"/>
  <c r="D57" i="2"/>
  <c r="E36" i="2"/>
  <c r="E131" i="2"/>
  <c r="D879" i="2"/>
  <c r="D888" i="2"/>
  <c r="E99" i="2"/>
  <c r="D50" i="2"/>
  <c r="E730" i="2"/>
  <c r="D437" i="2"/>
  <c r="E182" i="2"/>
  <c r="D178" i="2"/>
  <c r="D921" i="2"/>
  <c r="D720" i="2"/>
  <c r="D899" i="2"/>
  <c r="E58" i="2"/>
  <c r="D236" i="2"/>
  <c r="D89" i="2"/>
  <c r="E507" i="2"/>
  <c r="E652" i="2"/>
  <c r="E912" i="2"/>
  <c r="E83" i="2"/>
  <c r="D907" i="2"/>
  <c r="E850" i="2"/>
  <c r="D551" i="2"/>
  <c r="E66" i="2"/>
  <c r="E184" i="2"/>
  <c r="E894" i="2"/>
  <c r="E841" i="2"/>
  <c r="E949" i="2"/>
  <c r="D502" i="2"/>
  <c r="D397" i="2"/>
  <c r="D465" i="2"/>
  <c r="E920" i="2"/>
  <c r="E956" i="2"/>
  <c r="E605" i="2"/>
  <c r="D887" i="2"/>
  <c r="E387" i="2"/>
  <c r="D743" i="2"/>
  <c r="D709" i="2"/>
  <c r="D167" i="2"/>
  <c r="D216" i="2"/>
  <c r="D672" i="2"/>
  <c r="D664" i="2"/>
  <c r="D297" i="2"/>
  <c r="E723" i="2"/>
  <c r="D378" i="2"/>
  <c r="D136" i="2"/>
  <c r="E938" i="2"/>
  <c r="D391" i="2"/>
  <c r="E515" i="2"/>
  <c r="D659" i="2"/>
  <c r="E743" i="2"/>
  <c r="D697" i="2"/>
  <c r="E693" i="2"/>
  <c r="D317" i="2"/>
  <c r="D392" i="2"/>
  <c r="E672" i="2"/>
  <c r="D370" i="2"/>
  <c r="E516" i="2"/>
  <c r="E621" i="2"/>
  <c r="D153" i="2"/>
  <c r="E268" i="2"/>
  <c r="E158" i="2"/>
  <c r="E686" i="2"/>
  <c r="E28" i="2"/>
  <c r="E592" i="2"/>
  <c r="E615" i="2"/>
  <c r="E933" i="2"/>
  <c r="E404" i="2"/>
  <c r="E534" i="2"/>
  <c r="E55" i="2"/>
  <c r="E430" i="2"/>
  <c r="E646" i="2"/>
  <c r="E136" i="2"/>
  <c r="E526" i="2"/>
  <c r="E739" i="2"/>
  <c r="E348" i="2"/>
  <c r="E857" i="2"/>
  <c r="E629" i="2"/>
  <c r="D871" i="2"/>
  <c r="D819" i="2"/>
  <c r="D980" i="2"/>
  <c r="D809" i="2"/>
  <c r="D255" i="2"/>
  <c r="E787" i="2"/>
  <c r="D172" i="2"/>
  <c r="D134" i="2"/>
  <c r="D79" i="2"/>
  <c r="D327" i="2"/>
  <c r="D209" i="2"/>
  <c r="D469" i="2"/>
  <c r="E480" i="2"/>
  <c r="D386" i="2"/>
  <c r="D693" i="2"/>
  <c r="E143" i="2"/>
  <c r="D843" i="2"/>
  <c r="E991" i="2"/>
  <c r="E275" i="2"/>
  <c r="E603" i="2"/>
  <c r="E176" i="2"/>
  <c r="E595" i="2"/>
  <c r="D341" i="2"/>
  <c r="D133" i="2"/>
  <c r="E685" i="2"/>
  <c r="D641" i="2"/>
  <c r="D474" i="2"/>
  <c r="E564" i="2"/>
  <c r="D592" i="2"/>
  <c r="D98" i="2"/>
  <c r="D95" i="2"/>
  <c r="E959" i="2"/>
  <c r="E494" i="2"/>
  <c r="E332" i="2"/>
  <c r="E895" i="2"/>
  <c r="D191" i="2"/>
  <c r="D539" i="2"/>
  <c r="E963" i="2"/>
  <c r="E829" i="2"/>
  <c r="D640" i="2"/>
  <c r="E915" i="2"/>
  <c r="D646" i="2"/>
  <c r="E622" i="2"/>
  <c r="D224" i="2"/>
  <c r="D602" i="2"/>
  <c r="D854" i="2"/>
  <c r="D558" i="2"/>
  <c r="D968" i="2"/>
  <c r="E657" i="2"/>
  <c r="D403" i="2"/>
  <c r="D890" i="2"/>
  <c r="D287" i="2"/>
  <c r="E867" i="2"/>
  <c r="D734" i="2"/>
  <c r="E191" i="2"/>
  <c r="D61" i="2"/>
  <c r="E463" i="2"/>
  <c r="E898" i="2"/>
  <c r="D54" i="2"/>
  <c r="D355" i="2"/>
  <c r="E732" i="2"/>
  <c r="D28" i="2"/>
  <c r="E329" i="2"/>
  <c r="D912" i="2"/>
  <c r="E568" i="2"/>
  <c r="D273" i="2"/>
  <c r="D892" i="2"/>
  <c r="E210" i="2"/>
  <c r="D576" i="2"/>
  <c r="D853" i="2"/>
  <c r="E988" i="2"/>
  <c r="E488" i="2"/>
  <c r="D406" i="2"/>
  <c r="D285" i="2"/>
  <c r="E644" i="2"/>
  <c r="D294" i="2"/>
  <c r="E727" i="2"/>
  <c r="D251" i="2"/>
  <c r="D51" i="2"/>
  <c r="E910" i="2"/>
  <c r="D318" i="2"/>
  <c r="E337" i="2"/>
  <c r="D530" i="2"/>
  <c r="D768" i="2"/>
  <c r="D848" i="2"/>
  <c r="D319" i="2"/>
  <c r="E458" i="2"/>
  <c r="D692" i="2"/>
  <c r="E614" i="2"/>
  <c r="D311" i="2"/>
  <c r="E221" i="2"/>
  <c r="E752" i="2"/>
  <c r="E781" i="2"/>
  <c r="D799" i="2"/>
  <c r="D623" i="2"/>
  <c r="E147" i="2"/>
  <c r="E572" i="2"/>
  <c r="D639" i="2"/>
  <c r="E293" i="2"/>
  <c r="E69" i="2"/>
  <c r="E577" i="2"/>
  <c r="D955" i="2"/>
  <c r="D185" i="2"/>
  <c r="D59" i="2"/>
  <c r="E846" i="2"/>
  <c r="E751" i="2"/>
  <c r="E309" i="2"/>
  <c r="D897" i="2"/>
  <c r="D823" i="2"/>
  <c r="E619" i="2"/>
  <c r="D807" i="2"/>
  <c r="D859" i="2"/>
  <c r="D450" i="2"/>
  <c r="D710" i="2"/>
  <c r="D143" i="2"/>
  <c r="D618" i="2"/>
  <c r="D124" i="2"/>
  <c r="D175" i="2"/>
  <c r="D113" i="2"/>
  <c r="E816" i="2"/>
  <c r="D119" i="2"/>
  <c r="D869" i="2"/>
  <c r="E26" i="2"/>
  <c r="D207" i="2"/>
  <c r="E598" i="2"/>
  <c r="E695" i="2"/>
  <c r="D837" i="2"/>
  <c r="D989" i="2"/>
  <c r="D648" i="2"/>
  <c r="E712" i="2"/>
  <c r="E571" i="2"/>
  <c r="E935" i="2"/>
  <c r="D337" i="2"/>
  <c r="D908" i="2"/>
  <c r="D181" i="2"/>
  <c r="E892" i="2"/>
  <c r="D72" i="2"/>
  <c r="D791" i="2"/>
  <c r="D564" i="2"/>
  <c r="D820" i="2"/>
  <c r="E342" i="2"/>
  <c r="D588" i="2"/>
  <c r="D876" i="2"/>
  <c r="D941" i="2"/>
  <c r="D198" i="2"/>
  <c r="E92" i="2"/>
  <c r="E109" i="2"/>
  <c r="D953" i="2"/>
  <c r="E819" i="2"/>
  <c r="D211" i="2"/>
  <c r="D715" i="2"/>
  <c r="E884" i="2"/>
  <c r="E331" i="2"/>
  <c r="D606" i="2"/>
  <c r="E379" i="2"/>
  <c r="D750" i="2"/>
  <c r="D759" i="2"/>
  <c r="E897" i="2"/>
  <c r="D118" i="2"/>
  <c r="E929" i="2"/>
  <c r="D800" i="2"/>
  <c r="E831" i="2"/>
  <c r="D171" i="2"/>
  <c r="E805" i="2"/>
  <c r="E43" i="2"/>
  <c r="E35" i="2"/>
  <c r="D484" i="2"/>
  <c r="D246" i="2"/>
  <c r="D942" i="2"/>
  <c r="E296" i="2"/>
  <c r="D130" i="2"/>
  <c r="E465" i="2"/>
  <c r="E163" i="2"/>
  <c r="D513" i="2"/>
  <c r="D806" i="2"/>
  <c r="D203" i="2"/>
  <c r="D518" i="2"/>
  <c r="D645" i="2"/>
  <c r="E178" i="2"/>
  <c r="D265" i="2"/>
  <c r="E234" i="2"/>
  <c r="D861" i="2"/>
  <c r="D363" i="2"/>
  <c r="D99" i="2"/>
  <c r="D349" i="2"/>
  <c r="E778" i="2"/>
  <c r="D383" i="2"/>
  <c r="D538" i="2"/>
  <c r="D240" i="2"/>
  <c r="E688" i="2"/>
  <c r="D524" i="2"/>
  <c r="D798" i="2"/>
  <c r="E529" i="2"/>
  <c r="E372" i="2"/>
  <c r="E758" i="2"/>
  <c r="D746" i="2"/>
  <c r="D505" i="2"/>
  <c r="D495" i="2"/>
  <c r="D616" i="2"/>
  <c r="E923" i="2"/>
  <c r="E202" i="2"/>
  <c r="D981" i="2"/>
  <c r="E326" i="2"/>
  <c r="D769" i="2"/>
  <c r="E355" i="2"/>
  <c r="E827" i="2"/>
  <c r="D215" i="2"/>
  <c r="D140" i="2"/>
  <c r="E582" i="2"/>
  <c r="E811" i="2"/>
  <c r="D125" i="2"/>
  <c r="D652" i="2"/>
  <c r="E782" i="2"/>
  <c r="E654" i="2"/>
  <c r="E951" i="2"/>
  <c r="D712" i="2"/>
  <c r="E45" i="2"/>
  <c r="E729" i="2"/>
  <c r="E443" i="2"/>
  <c r="E365" i="2"/>
  <c r="E108" i="2"/>
  <c r="E357" i="2"/>
  <c r="E760" i="2"/>
  <c r="E127" i="2"/>
  <c r="E52" i="2"/>
  <c r="E903" i="2"/>
  <c r="D353" i="2"/>
  <c r="E607" i="2"/>
  <c r="E501" i="2"/>
  <c r="D478" i="2"/>
  <c r="E299" i="2"/>
  <c r="E576" i="2"/>
  <c r="D126" i="2"/>
  <c r="D424" i="2"/>
  <c r="E423" i="2"/>
  <c r="D885" i="2"/>
  <c r="E718" i="2"/>
  <c r="D687" i="2"/>
  <c r="E398" i="2"/>
  <c r="E114" i="2"/>
  <c r="E800" i="2"/>
  <c r="E200" i="2"/>
  <c r="E713" i="2"/>
  <c r="E817" i="2"/>
  <c r="E217" i="2"/>
  <c r="E129" i="2"/>
  <c r="E649" i="2"/>
  <c r="E588" i="2"/>
  <c r="E44" i="2"/>
  <c r="E310" i="2"/>
  <c r="D740" i="2"/>
  <c r="E932" i="2"/>
  <c r="E555" i="2"/>
  <c r="E276" i="2"/>
  <c r="E528" i="2"/>
  <c r="E457" i="2"/>
  <c r="D442" i="2"/>
  <c r="D975" i="2"/>
  <c r="D27" i="2"/>
  <c r="D293" i="2"/>
  <c r="E207" i="2"/>
  <c r="D316" i="2"/>
  <c r="D340" i="2"/>
  <c r="D85" i="2"/>
  <c r="D291" i="2"/>
  <c r="E445" i="2"/>
  <c r="D568" i="2"/>
  <c r="D679" i="2"/>
  <c r="D724" i="2"/>
  <c r="D288" i="2"/>
  <c r="D562" i="2"/>
  <c r="D906" i="2"/>
  <c r="D460" i="2"/>
  <c r="D104" i="2"/>
  <c r="E659" i="2"/>
  <c r="E922" i="2"/>
  <c r="E416" i="2"/>
  <c r="E702" i="2"/>
  <c r="D889" i="2"/>
  <c r="E832" i="2"/>
  <c r="D620" i="2"/>
  <c r="E373" i="2"/>
  <c r="E921" i="2"/>
  <c r="E589" i="2"/>
  <c r="E878" i="2"/>
  <c r="D432" i="2"/>
  <c r="D347" i="2"/>
  <c r="D545" i="2"/>
  <c r="D453" i="2"/>
  <c r="E130" i="2"/>
  <c r="E339" i="2"/>
  <c r="E900" i="2"/>
  <c r="D771" i="2"/>
  <c r="D459" i="2"/>
  <c r="D49" i="2"/>
  <c r="D387" i="2"/>
  <c r="E975" i="2"/>
  <c r="D173" i="2"/>
  <c r="D188" i="2"/>
  <c r="E917" i="2"/>
  <c r="D626" i="2"/>
  <c r="D594" i="2"/>
  <c r="E919" i="2"/>
  <c r="D101" i="2"/>
  <c r="E79" i="2"/>
  <c r="E134" i="2"/>
  <c r="D115" i="2"/>
  <c r="D528" i="2"/>
  <c r="D736" i="2"/>
  <c r="E518" i="2"/>
  <c r="D496" i="2"/>
  <c r="E313" i="2"/>
  <c r="E512" i="2"/>
  <c r="E73" i="2"/>
  <c r="D870" i="2"/>
  <c r="D264" i="2"/>
  <c r="D212" i="2"/>
  <c r="D33" i="2"/>
  <c r="D611" i="2"/>
  <c r="E478" i="2"/>
  <c r="E540" i="2"/>
  <c r="E413" i="2"/>
  <c r="D776" i="2"/>
  <c r="D600" i="2"/>
  <c r="D929" i="2"/>
  <c r="E330" i="2"/>
  <c r="E753" i="2"/>
  <c r="E425" i="2"/>
  <c r="D856" i="2"/>
  <c r="D426" i="2"/>
  <c r="D801" i="2"/>
  <c r="D123" i="2"/>
  <c r="D754" i="2"/>
  <c r="E546" i="2"/>
  <c r="E967" i="2"/>
  <c r="E990" i="2"/>
  <c r="D281" i="2"/>
  <c r="D102" i="2"/>
  <c r="D745" i="2"/>
  <c r="D394" i="2"/>
  <c r="D965" i="2"/>
  <c r="D418" i="2"/>
  <c r="E301" i="2"/>
  <c r="D722" i="2"/>
  <c r="D898" i="2"/>
  <c r="D187" i="2"/>
  <c r="E254" i="2"/>
  <c r="D741" i="2"/>
  <c r="D642" i="2"/>
  <c r="D804" i="2"/>
  <c r="E376" i="2"/>
  <c r="D630" i="2"/>
  <c r="E152" i="2"/>
  <c r="E177" i="2"/>
  <c r="D627" i="2"/>
  <c r="E801" i="2"/>
  <c r="D681" i="2"/>
  <c r="E574" i="2"/>
  <c r="D145" i="2"/>
  <c r="E223" i="2"/>
  <c r="D573" i="2"/>
  <c r="D849" i="2"/>
  <c r="E471" i="2"/>
  <c r="D441" i="2"/>
  <c r="E968" i="2"/>
  <c r="E635" i="2"/>
  <c r="E63" i="2"/>
  <c r="E489" i="2"/>
  <c r="D731" i="2"/>
  <c r="D354" i="2"/>
  <c r="D696" i="2"/>
  <c r="E53" i="2"/>
  <c r="D655" i="2"/>
  <c r="D56" i="2"/>
  <c r="D934" i="2"/>
  <c r="D259" i="2"/>
  <c r="D38" i="2"/>
  <c r="E965" i="2"/>
  <c r="E569" i="2"/>
  <c r="D658" i="2"/>
  <c r="E616" i="2"/>
  <c r="E236" i="2"/>
  <c r="D930" i="2"/>
  <c r="E354" i="2"/>
  <c r="E945" i="2"/>
  <c r="D836" i="2"/>
  <c r="D214" i="2"/>
  <c r="E374" i="2"/>
  <c r="D587" i="2"/>
  <c r="D704" i="2"/>
  <c r="E627" i="2"/>
  <c r="E441" i="2"/>
  <c r="E364" i="2"/>
  <c r="E415" i="2"/>
  <c r="E833" i="2"/>
  <c r="E761" i="2"/>
  <c r="E853" i="2"/>
  <c r="E502" i="2"/>
  <c r="E219" i="2"/>
  <c r="E714" i="2"/>
  <c r="E941" i="2"/>
  <c r="E304" i="2"/>
  <c r="E542" i="2"/>
  <c r="E452" i="2"/>
  <c r="E664" i="2"/>
  <c r="E544" i="2"/>
  <c r="D328" i="2"/>
  <c r="E806" i="2"/>
  <c r="D452" i="2"/>
  <c r="D128" i="2"/>
  <c r="D857" i="2"/>
  <c r="D986" i="2"/>
  <c r="D352" i="2"/>
  <c r="E586" i="2"/>
  <c r="D454" i="2"/>
  <c r="D210" i="2"/>
  <c r="D566" i="2"/>
  <c r="E682" i="2"/>
  <c r="D556" i="2"/>
  <c r="E235" i="2"/>
  <c r="D32" i="2"/>
  <c r="E165" i="2"/>
  <c r="E700" i="2"/>
  <c r="E208" i="2"/>
  <c r="D723" i="2"/>
  <c r="E523" i="2"/>
  <c r="E746" i="2"/>
  <c r="E401" i="2"/>
  <c r="D634" i="2"/>
  <c r="D653" i="2"/>
  <c r="E269" i="2"/>
  <c r="E412" i="2"/>
  <c r="D957" i="2"/>
  <c r="D827" i="2"/>
  <c r="E96" i="2"/>
  <c r="D389" i="2"/>
  <c r="E870" i="2"/>
  <c r="E579" i="2"/>
  <c r="D23" i="2"/>
  <c r="D446" i="2"/>
  <c r="D931" i="2"/>
  <c r="E777" i="2"/>
  <c r="E239" i="2"/>
  <c r="E57" i="2"/>
  <c r="E174" i="2"/>
  <c r="E204" i="2"/>
  <c r="E820" i="2"/>
  <c r="E641" i="2"/>
  <c r="E947" i="2"/>
  <c r="E170" i="2"/>
  <c r="E377" i="2"/>
  <c r="E545" i="2"/>
  <c r="E689" i="2"/>
  <c r="E189" i="2"/>
  <c r="E321" i="2"/>
  <c r="E396" i="2"/>
  <c r="E429" i="2"/>
  <c r="E561" i="2"/>
  <c r="E451" i="2"/>
  <c r="E810" i="2"/>
  <c r="D982" i="2"/>
  <c r="D204" i="2"/>
  <c r="D691" i="2"/>
  <c r="D330" i="2"/>
  <c r="D26" i="2"/>
  <c r="E245" i="2"/>
  <c r="E836" i="2"/>
  <c r="D935" i="2"/>
  <c r="D222" i="2"/>
  <c r="E511" i="2"/>
  <c r="E119" i="2"/>
  <c r="D649" i="2"/>
  <c r="D963" i="2"/>
  <c r="E553" i="2"/>
  <c r="D964" i="2"/>
  <c r="E459" i="2"/>
  <c r="E500" i="2"/>
  <c r="E871" i="2"/>
  <c r="E290" i="2"/>
  <c r="E962" i="2"/>
  <c r="E265" i="2"/>
  <c r="E142" i="2"/>
  <c r="E876" i="2"/>
  <c r="E524" i="2"/>
  <c r="E319" i="2"/>
  <c r="E562" i="2"/>
  <c r="E297" i="2"/>
  <c r="E858" i="2"/>
  <c r="E167" i="2"/>
  <c r="D552" i="2"/>
  <c r="D866" i="2"/>
  <c r="E519" i="2"/>
  <c r="E914" i="2"/>
  <c r="D193" i="2"/>
  <c r="D873" i="2"/>
  <c r="E407" i="2"/>
  <c r="E731" i="2"/>
  <c r="E957" i="2"/>
  <c r="D501" i="2"/>
  <c r="E905" i="2"/>
  <c r="E327" i="2"/>
  <c r="D901" i="2"/>
  <c r="E638" i="2"/>
  <c r="E225" i="2"/>
  <c r="E992" i="2"/>
  <c r="E382" i="2"/>
  <c r="E251" i="2"/>
  <c r="D948" i="2"/>
  <c r="E939" i="2"/>
  <c r="E258" i="2"/>
  <c r="D261" i="2"/>
  <c r="E499" i="2"/>
  <c r="D364" i="2"/>
  <c r="D742" i="2"/>
  <c r="D547" i="2"/>
  <c r="D380" i="2"/>
  <c r="E642" i="2"/>
  <c r="D159" i="2"/>
  <c r="E887" i="2"/>
  <c r="E655" i="2"/>
  <c r="D676" i="2"/>
  <c r="D55" i="2"/>
  <c r="D448" i="2"/>
  <c r="E792" i="2"/>
  <c r="E738" i="2"/>
  <c r="E954" i="2"/>
  <c r="D414" i="2"/>
  <c r="E289" i="2"/>
  <c r="E514" i="2"/>
  <c r="E442" i="2"/>
  <c r="E779" i="2"/>
  <c r="E82" i="2"/>
  <c r="E393" i="2"/>
  <c r="E105" i="2"/>
  <c r="D713" i="2"/>
  <c r="E708" i="2"/>
  <c r="D440" i="2"/>
  <c r="D158" i="2"/>
  <c r="E77" i="2"/>
  <c r="D951" i="2"/>
  <c r="D346" i="2"/>
  <c r="E469" i="2"/>
  <c r="D290" i="2"/>
  <c r="D456" i="2"/>
  <c r="E97" i="2"/>
  <c r="E648" i="2"/>
  <c r="E834" i="2"/>
  <c r="E248" i="2"/>
  <c r="D617" i="2"/>
  <c r="E656" i="2"/>
  <c r="D245" i="2"/>
  <c r="E238" i="2"/>
  <c r="E721" i="2"/>
  <c r="E203" i="2"/>
  <c r="E694" i="2"/>
  <c r="E587" i="2"/>
  <c r="E120" i="2"/>
  <c r="E264" i="2"/>
  <c r="E287" i="2"/>
  <c r="E98" i="2"/>
  <c r="D80" i="2"/>
  <c r="E350" i="2"/>
  <c r="D656" i="2"/>
  <c r="D924" i="2"/>
  <c r="D701" i="2"/>
  <c r="D218" i="2"/>
  <c r="E594" i="2"/>
  <c r="E724" i="2"/>
  <c r="E362" i="2"/>
  <c r="E766" i="2"/>
  <c r="E394" i="2"/>
  <c r="D70" i="2"/>
  <c r="E883" i="2"/>
  <c r="E259" i="2"/>
  <c r="E504" i="2"/>
  <c r="E51" i="2"/>
  <c r="D37" i="2"/>
  <c r="E854" i="2"/>
  <c r="D595" i="2"/>
  <c r="E302" i="2"/>
  <c r="E632" i="2"/>
  <c r="E212" i="2"/>
  <c r="E976" i="2"/>
  <c r="D464" i="2"/>
  <c r="E780" i="2"/>
  <c r="D146" i="2"/>
  <c r="E984" i="2"/>
  <c r="E454" i="2"/>
  <c r="E262" i="2"/>
  <c r="D274" i="2"/>
  <c r="D756" i="2"/>
  <c r="E472" i="2"/>
  <c r="D309" i="2"/>
  <c r="D100" i="2"/>
  <c r="E838" i="2"/>
  <c r="E532" i="2"/>
  <c r="E989" i="2"/>
  <c r="E315" i="2"/>
  <c r="E116" i="2"/>
  <c r="E630" i="2"/>
  <c r="D694" i="2"/>
  <c r="E825" i="2"/>
  <c r="D784" i="2"/>
  <c r="D979" i="2"/>
  <c r="E706" i="2"/>
  <c r="E931" i="2"/>
  <c r="E711" i="2"/>
  <c r="D492" i="2"/>
  <c r="E745" i="2"/>
  <c r="E216" i="2"/>
  <c r="E580" i="2"/>
  <c r="D516" i="2"/>
  <c r="D208" i="2"/>
  <c r="E194" i="2"/>
  <c r="E186" i="2"/>
  <c r="E392" i="2"/>
  <c r="E197" i="2"/>
  <c r="E243" i="2"/>
  <c r="E402" i="2"/>
  <c r="E159" i="2"/>
  <c r="D737" i="2"/>
  <c r="E539" i="2"/>
  <c r="E424" i="2"/>
  <c r="E148" i="2"/>
  <c r="D586" i="2"/>
  <c r="E493" i="2"/>
  <c r="E390" i="2"/>
  <c r="E704" i="2"/>
  <c r="E81" i="2"/>
  <c r="E42" i="2"/>
  <c r="D673" i="2"/>
  <c r="D138" i="2"/>
  <c r="E944" i="2"/>
  <c r="E408" i="2"/>
  <c r="E771" i="2"/>
  <c r="E334" i="2"/>
  <c r="E155" i="2"/>
  <c r="D331" i="2"/>
  <c r="D263" i="2"/>
  <c r="D711" i="2"/>
  <c r="E525" i="2"/>
  <c r="E744" i="2"/>
  <c r="E866" i="2"/>
  <c r="E843" i="2"/>
  <c r="D413" i="2"/>
  <c r="E198" i="2"/>
  <c r="D90" i="2"/>
  <c r="E795" i="2"/>
  <c r="D909" i="2"/>
  <c r="E149" i="2"/>
  <c r="E881" i="2"/>
  <c r="D402" i="2"/>
  <c r="E1000" i="2"/>
  <c r="D421" i="2"/>
  <c r="D486" i="2"/>
  <c r="D725" i="2"/>
  <c r="E535" i="2"/>
  <c r="E426" i="2"/>
  <c r="E172" i="2"/>
  <c r="D275" i="2"/>
  <c r="E993" i="2"/>
  <c r="E506" i="2"/>
  <c r="D300" i="2"/>
  <c r="E677" i="2"/>
  <c r="D132" i="2"/>
  <c r="E888" i="2"/>
  <c r="D590" i="2"/>
  <c r="D455" i="2"/>
  <c r="D507" i="2"/>
  <c r="D580" i="2"/>
  <c r="E498" i="2"/>
  <c r="D988" i="2"/>
  <c r="E281" i="2"/>
  <c r="E980" i="2"/>
  <c r="E557" i="2"/>
  <c r="E996" i="2"/>
  <c r="E307" i="2"/>
  <c r="E117" i="2"/>
  <c r="E279" i="2"/>
  <c r="E242" i="2"/>
  <c r="E175" i="2"/>
  <c r="E126" i="2"/>
  <c r="E196" i="2"/>
  <c r="E168" i="2"/>
  <c r="D147" i="2"/>
  <c r="E733" i="2"/>
  <c r="D826" i="2"/>
  <c r="E341" i="2"/>
  <c r="D367" i="2"/>
  <c r="D529" i="2"/>
  <c r="D86" i="2"/>
  <c r="D814" i="2"/>
  <c r="D479" i="2"/>
  <c r="D886" i="2"/>
  <c r="E981" i="2"/>
  <c r="E509" i="2"/>
  <c r="E735" i="2"/>
  <c r="D534" i="2"/>
  <c r="E855" i="2"/>
  <c r="E349" i="2"/>
  <c r="E414" i="2"/>
  <c r="E60" i="2"/>
  <c r="D63" i="2"/>
  <c r="D917" i="2"/>
  <c r="E187" i="2"/>
  <c r="E814" i="2"/>
  <c r="E950" i="2"/>
  <c r="D220" i="2"/>
  <c r="D560" i="2"/>
  <c r="E209" i="2"/>
  <c r="E982" i="2"/>
  <c r="D339" i="2"/>
  <c r="D405" i="2"/>
  <c r="E474" i="2"/>
  <c r="D622" i="2"/>
  <c r="E371" i="2"/>
  <c r="D540" i="2"/>
  <c r="D615" i="2"/>
  <c r="E173" i="2"/>
  <c r="E475" i="2"/>
  <c r="E400" i="2"/>
  <c r="E132" i="2"/>
  <c r="E112" i="2"/>
  <c r="E263" i="2"/>
  <c r="E624" i="2"/>
  <c r="E190" i="2"/>
  <c r="E68" i="2"/>
  <c r="E124" i="2"/>
  <c r="E193" i="2"/>
  <c r="E280" i="2"/>
  <c r="E27" i="2"/>
  <c r="E928" i="2"/>
  <c r="E737" i="2"/>
  <c r="E305" i="2"/>
  <c r="E247" i="2"/>
  <c r="E583" i="2"/>
  <c r="E90" i="2"/>
  <c r="E852" i="2"/>
  <c r="E70" i="2"/>
  <c r="E740" i="2"/>
  <c r="E40" i="2"/>
  <c r="E145" i="2"/>
  <c r="E214" i="2"/>
  <c r="E37" i="2"/>
  <c r="E295" i="2"/>
  <c r="E218" i="2"/>
  <c r="E33" i="2"/>
  <c r="E611" i="2"/>
  <c r="E303" i="2"/>
  <c r="E161" i="2"/>
  <c r="E224" i="2"/>
  <c r="E54" i="2"/>
  <c r="E282" i="2"/>
  <c r="E467" i="2"/>
  <c r="E150" i="2"/>
  <c r="E461" i="2"/>
  <c r="F19" i="2"/>
  <c r="H21" i="1"/>
  <c r="D376" i="2"/>
  <c r="E311" i="2"/>
  <c r="E179" i="2"/>
  <c r="D433" i="2"/>
  <c r="D493" i="2"/>
  <c r="D324" i="2"/>
  <c r="E473" i="2"/>
  <c r="D607" i="2"/>
  <c r="D490" i="2"/>
  <c r="E233" i="2"/>
  <c r="E318" i="2"/>
  <c r="E720" i="2"/>
  <c r="D84" i="2"/>
  <c r="D75" i="2"/>
  <c r="D647" i="2"/>
  <c r="E772" i="2"/>
  <c r="E403" i="2"/>
  <c r="D160" i="2"/>
  <c r="E913" i="2"/>
  <c r="E736" i="2"/>
  <c r="D348" i="2"/>
  <c r="E460" i="2"/>
  <c r="E320" i="2"/>
  <c r="D279" i="2"/>
  <c r="E531" i="2"/>
  <c r="D793" i="2"/>
  <c r="D939" i="2"/>
  <c r="E277" i="2"/>
  <c r="E485" i="2"/>
  <c r="E837" i="2"/>
  <c r="D467" i="2"/>
  <c r="D610" i="2"/>
  <c r="D372" i="2"/>
  <c r="E166" i="2"/>
  <c r="D972" i="2"/>
  <c r="D904" i="2"/>
  <c r="D612" i="2"/>
  <c r="E865" i="2"/>
  <c r="D702" i="2"/>
  <c r="D549" i="2"/>
  <c r="E522" i="2"/>
  <c r="E118" i="2"/>
  <c r="D753" i="2"/>
  <c r="D229" i="2"/>
  <c r="D796" i="2"/>
  <c r="E358" i="2"/>
  <c r="E596" i="2"/>
  <c r="D829" i="2"/>
  <c r="D253" i="2"/>
  <c r="D766" i="2"/>
  <c r="D893" i="2"/>
  <c r="D847" i="2"/>
  <c r="D234" i="2"/>
  <c r="D233" i="2"/>
  <c r="D110" i="2"/>
  <c r="D1000" i="2"/>
  <c r="E891" i="2"/>
  <c r="D286" i="2"/>
  <c r="D499" i="2"/>
  <c r="E559" i="2"/>
  <c r="D360" i="2"/>
  <c r="D323" i="2"/>
  <c r="D721" i="2"/>
  <c r="D463" i="2"/>
  <c r="E30" i="2"/>
  <c r="E34" i="2"/>
  <c r="D915" i="2"/>
  <c r="D443" i="2"/>
  <c r="D444" i="2"/>
  <c r="E335" i="2"/>
  <c r="D946" i="2"/>
  <c r="D379" i="2"/>
  <c r="E617" i="2"/>
  <c r="D369" i="2"/>
  <c r="E240" i="2"/>
  <c r="D967" i="2"/>
  <c r="D269" i="2"/>
  <c r="D526" i="2"/>
  <c r="E934" i="2"/>
  <c r="D730" i="2"/>
  <c r="D969" i="2"/>
  <c r="E492" i="2"/>
  <c r="D613" i="2"/>
  <c r="D993" i="2"/>
  <c r="D572" i="2"/>
  <c r="E924" i="2"/>
  <c r="D657" i="2"/>
  <c r="E249" i="2"/>
  <c r="D985" i="2"/>
  <c r="D430" i="2"/>
  <c r="E261" i="2"/>
  <c r="D685" i="2"/>
  <c r="E61" i="2"/>
  <c r="D537" i="2"/>
  <c r="E573" i="2"/>
  <c r="E95" i="2"/>
  <c r="D304" i="2"/>
  <c r="D141" i="2"/>
  <c r="D977" i="2"/>
  <c r="D244" i="2"/>
  <c r="E38" i="2"/>
  <c r="D420" i="2"/>
  <c r="D919" i="2"/>
  <c r="D688" i="2"/>
  <c r="E91" i="2"/>
  <c r="E436" i="2"/>
  <c r="D911" i="2"/>
  <c r="D252" i="2"/>
  <c r="E538" i="2"/>
  <c r="E338" i="2"/>
  <c r="D503" i="2"/>
  <c r="E316" i="2"/>
  <c r="D438" i="2"/>
  <c r="D891" i="2"/>
  <c r="E549" i="2"/>
  <c r="E205" i="2"/>
  <c r="D142" i="2"/>
  <c r="E336" i="2"/>
  <c r="D810" i="2"/>
  <c r="D738" i="2"/>
  <c r="E940" i="2"/>
  <c r="E869" i="2"/>
  <c r="D431" i="2"/>
  <c r="E39" i="2"/>
  <c r="E565" i="2"/>
  <c r="E497" i="2"/>
  <c r="E266" i="2"/>
  <c r="D682" i="2"/>
  <c r="E483" i="2"/>
  <c r="D781" i="2"/>
  <c r="D94" i="2"/>
  <c r="E21" i="2"/>
  <c r="E381" i="2"/>
  <c r="E438" i="2"/>
  <c r="D189" i="2"/>
  <c r="D932" i="2"/>
  <c r="D68" i="2"/>
  <c r="E427" i="2"/>
  <c r="E675" i="2"/>
  <c r="D343" i="2"/>
  <c r="E192" i="2"/>
  <c r="D973" i="2"/>
  <c r="E679" i="2"/>
  <c r="E662" i="2"/>
  <c r="D910" i="2"/>
  <c r="E974" i="2"/>
  <c r="D846" i="2"/>
  <c r="D457" i="2"/>
  <c r="D533" i="2"/>
  <c r="E421" i="2"/>
  <c r="E995" i="2"/>
  <c r="D221" i="2"/>
  <c r="E899" i="2"/>
  <c r="D959" i="2"/>
  <c r="D449" i="2"/>
  <c r="D517" i="2"/>
  <c r="E767" i="2"/>
  <c r="E250" i="2"/>
  <c r="D758" i="2"/>
  <c r="E631" i="2"/>
  <c r="E435" i="2"/>
  <c r="E325" i="2"/>
  <c r="E356" i="2"/>
  <c r="D706" i="2"/>
  <c r="D938" i="2"/>
  <c r="E785" i="2"/>
  <c r="D419" i="2"/>
  <c r="D487" i="2"/>
  <c r="D802" i="2"/>
  <c r="D755" i="2"/>
  <c r="D151" i="2"/>
  <c r="D298" i="2"/>
  <c r="D334" i="2"/>
  <c r="E229" i="2"/>
  <c r="D575" i="2"/>
  <c r="E765" i="2"/>
  <c r="D237" i="2"/>
  <c r="E651" i="2"/>
  <c r="E715" i="2"/>
  <c r="D235" i="2"/>
  <c r="E183" i="2"/>
  <c r="E610" i="2"/>
  <c r="D96" i="2"/>
  <c r="D764" i="2"/>
  <c r="E808" i="2"/>
  <c r="E803" i="2"/>
  <c r="D184" i="2"/>
  <c r="D351" i="2"/>
  <c r="D831" i="2"/>
  <c r="E692" i="2"/>
  <c r="E411" i="2"/>
  <c r="D760" i="2"/>
  <c r="E271" i="2"/>
  <c r="D299" i="2"/>
  <c r="E317" i="2"/>
  <c r="D654" i="2"/>
  <c r="D114" i="2"/>
  <c r="E645" i="2"/>
  <c r="E885" i="2"/>
  <c r="E405" i="2"/>
  <c r="E343" i="2"/>
  <c r="D874" i="2"/>
  <c r="E468" i="2"/>
  <c r="E725" i="2"/>
  <c r="D60" i="2"/>
  <c r="E567" i="2"/>
  <c r="D777" i="2"/>
  <c r="D182" i="2"/>
  <c r="E48" i="2"/>
  <c r="E541" i="2"/>
  <c r="E874" i="2"/>
  <c r="D295" i="2"/>
  <c r="D310" i="2"/>
  <c r="D429" i="2"/>
  <c r="D665" i="2"/>
  <c r="E417" i="2"/>
  <c r="D381" i="2"/>
  <c r="D531" i="2"/>
  <c r="D677" i="2"/>
  <c r="D841" i="2"/>
  <c r="E818" i="2"/>
  <c r="E286" i="2"/>
  <c r="D792" i="2"/>
  <c r="E352" i="2"/>
  <c r="D164" i="2"/>
  <c r="D205" i="2"/>
  <c r="E889" i="2"/>
  <c r="E558" i="2"/>
  <c r="E230" i="2"/>
  <c r="E840" i="2"/>
  <c r="D762" i="2"/>
  <c r="E979" i="2"/>
  <c r="D356" i="2"/>
  <c r="D483" i="2"/>
  <c r="E985" i="2"/>
  <c r="E673" i="2"/>
  <c r="D385" i="2"/>
  <c r="E111" i="2"/>
  <c r="E978" i="2"/>
  <c r="D757" i="2"/>
  <c r="E164" i="2"/>
  <c r="D824" i="2"/>
  <c r="D365" i="2"/>
  <c r="D45" i="2"/>
  <c r="E135" i="2"/>
  <c r="E508" i="2"/>
  <c r="E344" i="2"/>
  <c r="D292" i="2"/>
  <c r="E428" i="2"/>
  <c r="E643" i="2"/>
  <c r="E863" i="2"/>
  <c r="E180" i="2"/>
  <c r="D393" i="2"/>
  <c r="E726" i="2"/>
  <c r="E812" i="2"/>
  <c r="E484" i="2"/>
  <c r="D409" i="2"/>
  <c r="D638" i="2"/>
  <c r="D382" i="2"/>
  <c r="E20" i="2"/>
  <c r="D833" i="2"/>
  <c r="D631" i="2"/>
  <c r="D786" i="2"/>
  <c r="D591" i="2"/>
  <c r="D872" i="2"/>
  <c r="D978" i="2"/>
  <c r="D563" i="2"/>
  <c r="E406" i="2"/>
  <c r="D107" i="2"/>
  <c r="E953" i="2"/>
  <c r="E88" i="2"/>
  <c r="D785" i="2"/>
  <c r="E256" i="2"/>
  <c r="E918" i="2"/>
  <c r="E548" i="2"/>
  <c r="E74" i="2"/>
  <c r="E793" i="2"/>
  <c r="E666" i="2"/>
  <c r="D671" i="2"/>
  <c r="E877" i="2"/>
  <c r="E845" i="2"/>
  <c r="D926" i="2"/>
  <c r="E395" i="2"/>
  <c r="D582" i="2"/>
  <c r="E757" i="2"/>
  <c r="D773" i="2"/>
  <c r="D362" i="2"/>
  <c r="E115" i="2"/>
  <c r="E399" i="2"/>
  <c r="E570" i="2"/>
  <c r="D598" i="2"/>
  <c r="D643" i="2"/>
  <c r="E312" i="2"/>
  <c r="D882" i="2"/>
  <c r="D828" i="2"/>
  <c r="E151" i="2"/>
  <c r="D961" i="2"/>
  <c r="E385" i="2"/>
  <c r="D427" i="2"/>
  <c r="D714" i="2"/>
  <c r="D278" i="2"/>
  <c r="E169" i="2"/>
  <c r="D150" i="2"/>
  <c r="E696" i="2"/>
  <c r="D788" i="2"/>
  <c r="E353" i="2"/>
  <c r="D739" i="2"/>
  <c r="D624" i="2"/>
  <c r="D497" i="2"/>
  <c r="D412" i="2"/>
  <c r="D604" i="2"/>
  <c r="D603" i="2"/>
  <c r="D880" i="2"/>
  <c r="D863" i="2"/>
  <c r="D267" i="2"/>
  <c r="E815" i="2"/>
  <c r="E640" i="2"/>
  <c r="D635" i="2"/>
  <c r="E839" i="2"/>
  <c r="E847" i="2"/>
  <c r="D77" i="2"/>
  <c r="E133" i="2"/>
  <c r="D839" i="2"/>
  <c r="E24" i="2"/>
  <c r="D272" i="2"/>
  <c r="E550" i="2"/>
  <c r="D336" i="2"/>
  <c r="D895" i="2"/>
  <c r="D375" i="2"/>
  <c r="D559" i="2"/>
  <c r="D411" i="2"/>
  <c r="D166" i="2"/>
  <c r="E370" i="2"/>
  <c r="E274" i="2"/>
  <c r="D790" i="2"/>
  <c r="E252" i="2"/>
  <c r="E875" i="2"/>
  <c r="E563" i="2"/>
  <c r="E181" i="2"/>
  <c r="E185" i="2"/>
  <c r="E340" i="2"/>
  <c r="E527" i="2"/>
  <c r="E94" i="2"/>
  <c r="E997" i="2"/>
  <c r="E927" i="2"/>
  <c r="E773" i="2"/>
  <c r="D651" i="2"/>
  <c r="D842" i="2"/>
  <c r="E75" i="2"/>
  <c r="E257" i="2"/>
  <c r="D44" i="2"/>
  <c r="E669" i="2"/>
  <c r="E369" i="2"/>
  <c r="E552" i="2"/>
  <c r="E47" i="2"/>
  <c r="E650" i="2"/>
  <c r="E591" i="2"/>
  <c r="E961" i="2"/>
  <c r="D774" i="2"/>
  <c r="D301" i="2"/>
  <c r="E486" i="2"/>
  <c r="D22" i="2"/>
  <c r="D106" i="2"/>
  <c r="D283" i="2"/>
  <c r="E491" i="2"/>
  <c r="D401" i="2"/>
  <c r="E80" i="2"/>
  <c r="E215" i="2"/>
  <c r="E971" i="2"/>
  <c r="E660" i="2"/>
  <c r="E22" i="2"/>
  <c r="D65" i="2" l="1"/>
  <c r="G65" i="2"/>
  <c r="E65" i="2" s="1"/>
  <c r="D52" i="2"/>
  <c r="H1005" i="1"/>
  <c r="H1006" i="1" s="1"/>
  <c r="G19" i="2"/>
  <c r="D19" i="2"/>
  <c r="H1008" i="1" l="1"/>
  <c r="G1016" i="1"/>
  <c r="E19" i="2"/>
  <c r="G1002" i="2"/>
  <c r="G1003" i="2" s="1"/>
  <c r="G1005" i="2" s="1"/>
  <c r="G1004" i="2" s="1"/>
  <c r="G1006" i="2" s="1"/>
  <c r="G1015" i="1" l="1"/>
  <c r="G1013" i="1" s="1"/>
  <c r="G1014" i="1"/>
</calcChain>
</file>

<file path=xl/sharedStrings.xml><?xml version="1.0" encoding="utf-8"?>
<sst xmlns="http://schemas.openxmlformats.org/spreadsheetml/2006/main" count="169" uniqueCount="112">
  <si>
    <t>Description</t>
  </si>
  <si>
    <t>Acha Co.,Ltd.</t>
  </si>
  <si>
    <t>www.achadirect.com</t>
  </si>
  <si>
    <t>Ship to</t>
  </si>
  <si>
    <t>Invoice</t>
  </si>
  <si>
    <t>Date</t>
  </si>
  <si>
    <t>Invoice #</t>
  </si>
  <si>
    <t>Item code</t>
  </si>
  <si>
    <t>Pranakorn, Bangkok 10200 Thailand</t>
  </si>
  <si>
    <t>Price Each</t>
  </si>
  <si>
    <t>Amount</t>
  </si>
  <si>
    <t>Quantity</t>
  </si>
  <si>
    <t xml:space="preserve">Bill to  </t>
  </si>
  <si>
    <t>Options (Color/Size)</t>
  </si>
  <si>
    <t xml:space="preserve">PO Number </t>
  </si>
  <si>
    <t xml:space="preserve">Via </t>
  </si>
  <si>
    <t xml:space="preserve">Rep. </t>
  </si>
  <si>
    <t>Check out our webstore - www.achadirect.com</t>
  </si>
  <si>
    <t>Total Amount</t>
  </si>
  <si>
    <t>Currency</t>
  </si>
  <si>
    <t>USD Exchange Rate</t>
  </si>
  <si>
    <t>THB</t>
  </si>
  <si>
    <t>Walk IN</t>
  </si>
  <si>
    <t>Total EURO</t>
  </si>
  <si>
    <t>Change THB</t>
  </si>
  <si>
    <t>Given EURO</t>
  </si>
  <si>
    <t xml:space="preserve">                   TAX INVOICE/DELIVERY ORDER/ RECEIPT</t>
  </si>
  <si>
    <t xml:space="preserve">Invoice # </t>
  </si>
  <si>
    <t>Pranakorn, Bangkok 10200</t>
  </si>
  <si>
    <t>Thailand</t>
  </si>
  <si>
    <t>Bill to  (Customer name)</t>
  </si>
  <si>
    <t>Item Code</t>
  </si>
  <si>
    <t>Qty</t>
  </si>
  <si>
    <t>Sale price(US)</t>
  </si>
  <si>
    <t>Amount (US)</t>
  </si>
  <si>
    <t>Baht price</t>
  </si>
  <si>
    <t>Amount baht</t>
  </si>
  <si>
    <t>TOTAL</t>
  </si>
  <si>
    <t>LESS DISCOUNT</t>
  </si>
  <si>
    <t>SUB TOTAL</t>
  </si>
  <si>
    <t>VALUE ADDED TAX 7%</t>
  </si>
  <si>
    <t>GRAND TOTAL</t>
  </si>
  <si>
    <t>TAX ID NO. 0105545048072</t>
  </si>
  <si>
    <t>.</t>
  </si>
  <si>
    <t>247 - 249 Tanow Road, Bavornives</t>
  </si>
  <si>
    <t>247,249 Tanow Road, Bavornives</t>
  </si>
  <si>
    <t>FAX: + 66-02046-6650</t>
  </si>
  <si>
    <t>TEL: +  66-02057-5858</t>
  </si>
  <si>
    <t>TEL: + 66 2057 - 5858</t>
  </si>
  <si>
    <t>FAX: + 66 2046 - 6650</t>
  </si>
  <si>
    <t>Leo</t>
  </si>
  <si>
    <t>JOY SNC</t>
  </si>
  <si>
    <t>Corso Sozzi 7</t>
  </si>
  <si>
    <t>47521 Cesena (FC)</t>
  </si>
  <si>
    <t>Italy</t>
  </si>
  <si>
    <t>P.I.03457830408</t>
  </si>
  <si>
    <t>EUR</t>
  </si>
  <si>
    <t>Tel: +39 3477785704</t>
  </si>
  <si>
    <t>Email: paolo_joy2000@yahoo.com</t>
  </si>
  <si>
    <t>XUVB5</t>
  </si>
  <si>
    <t>White</t>
  </si>
  <si>
    <t>EUR Exchange Rate</t>
  </si>
  <si>
    <t>XUVB4S</t>
  </si>
  <si>
    <t>XUVB4</t>
  </si>
  <si>
    <t>XUVB6</t>
  </si>
  <si>
    <t>XJB3</t>
  </si>
  <si>
    <t>Clear</t>
  </si>
  <si>
    <t>XJB4S</t>
  </si>
  <si>
    <t>XJB5</t>
  </si>
  <si>
    <t>Light Amethyst</t>
  </si>
  <si>
    <t>Blue Zircon</t>
  </si>
  <si>
    <t>Fuchsia</t>
  </si>
  <si>
    <t>AB</t>
  </si>
  <si>
    <t>Sapphire</t>
  </si>
  <si>
    <t>XJB6</t>
  </si>
  <si>
    <t>Light Siam (Red)</t>
  </si>
  <si>
    <t>Amethyst</t>
  </si>
  <si>
    <t>35mm</t>
  </si>
  <si>
    <t>BBNPSS</t>
  </si>
  <si>
    <t>8mm</t>
  </si>
  <si>
    <t>9mm</t>
  </si>
  <si>
    <t>10mm</t>
  </si>
  <si>
    <t>BBINDX14A</t>
  </si>
  <si>
    <t>SEGH14</t>
  </si>
  <si>
    <t>SEGH16</t>
  </si>
  <si>
    <t>HBCRB16</t>
  </si>
  <si>
    <t>BN2CG</t>
  </si>
  <si>
    <t>10mm / Clear</t>
  </si>
  <si>
    <t>10mm / Peridot</t>
  </si>
  <si>
    <t>10mm / Light Amethyst</t>
  </si>
  <si>
    <t>10mm / AB</t>
  </si>
  <si>
    <t>10mm / Aquamarine</t>
  </si>
  <si>
    <t>10mm / Emerald</t>
  </si>
  <si>
    <t>10mm / Light Sapphire</t>
  </si>
  <si>
    <t>10mm / Blue Zircon</t>
  </si>
  <si>
    <t>8mm / Clear</t>
  </si>
  <si>
    <t>8mm / Peridot</t>
  </si>
  <si>
    <t>8mm / Light Amethyst</t>
  </si>
  <si>
    <t>8mm / AB</t>
  </si>
  <si>
    <t>8mm / Aquamarine</t>
  </si>
  <si>
    <t>8mm / Emerald</t>
  </si>
  <si>
    <t>8mm / Light Sapphire</t>
  </si>
  <si>
    <t>8mm / Blue Zircon</t>
  </si>
  <si>
    <t>BN2CS</t>
  </si>
  <si>
    <t>Photos</t>
  </si>
  <si>
    <t>Exchange Rate EUR-THB</t>
  </si>
  <si>
    <t>Exchange Rate USD-THB</t>
  </si>
  <si>
    <t>Total Order USD</t>
  </si>
  <si>
    <t>Total Invoice USD</t>
  </si>
  <si>
    <t>Total Order THB</t>
  </si>
  <si>
    <t>Total Invoice THB</t>
  </si>
  <si>
    <t>Special Discount Offered to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</si>
</sst>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mm/dd/yyyy"/>
    <numFmt numFmtId="166" formatCode="[$-409]d\-mmm\-yy;@"/>
    <numFmt numFmtId="167" formatCode="#.#&quot; mm&quot;"/>
    <numFmt numFmtId="168" formatCode="_-[$฿-41E]* #,##0.00_-;\-[$฿-41E]* #,##0.00_-;_-[$฿-41E]* &quot;-&quot;??_-;_-@_-"/>
    <numFmt numFmtId="169" formatCode="_-* #,##0.00_-;\-* #,##0.00_-;_-* &quot;-&quot;??_-;_-@_-"/>
    <numFmt numFmtId="170" formatCode="_([$€-2]\ * #,##0.00_);_([$€-2]\ * \(#,##0.00\);_([$€-2]\ * &quot;-&quot;??_);_(@_)"/>
    <numFmt numFmtId="171" formatCode="_-[$฿-41E]* #,##0_-;\-[$฿-41E]* #,##0_-;_-[$฿-41E]* &quot;-&quot;??_-;_-@_-"/>
  </numFmts>
  <fonts count="35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u/>
      <sz val="11"/>
      <color indexed="12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8"/>
      <color rgb="FF000000"/>
      <name val="Tahoma"/>
      <family val="2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11"/>
      <color theme="1"/>
      <name val="Calibri"/>
      <family val="2"/>
      <charset val="129"/>
      <scheme val="minor"/>
    </font>
    <font>
      <sz val="10"/>
      <name val="Comic Sans MS"/>
      <family val="4"/>
    </font>
    <font>
      <sz val="10"/>
      <name val="Arial"/>
      <family val="2"/>
      <charset val="222"/>
    </font>
    <font>
      <sz val="10"/>
      <name val="Arial"/>
      <family val="2"/>
      <charset val="134"/>
    </font>
    <font>
      <sz val="9"/>
      <name val="宋体"/>
      <charset val="134"/>
    </font>
    <font>
      <sz val="12"/>
      <name val="宋体"/>
      <charset val="134"/>
    </font>
    <font>
      <u/>
      <sz val="9.9"/>
      <color theme="10"/>
      <name val="Calibri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charset val="22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939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2" fillId="0" borderId="0"/>
    <xf numFmtId="0" fontId="23" fillId="0" borderId="0"/>
    <xf numFmtId="0" fontId="2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9" fillId="0" borderId="0" applyNumberFormat="0" applyFill="0" applyBorder="0" applyAlignment="0" applyProtection="0">
      <alignment vertical="top"/>
      <protection locked="0"/>
    </xf>
    <xf numFmtId="43" fontId="2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25" fillId="0" borderId="0">
      <alignment vertical="center"/>
    </xf>
    <xf numFmtId="0" fontId="2" fillId="0" borderId="0"/>
    <xf numFmtId="0" fontId="13" fillId="0" borderId="0"/>
    <xf numFmtId="0" fontId="25" fillId="0" borderId="0">
      <alignment vertical="center"/>
    </xf>
    <xf numFmtId="0" fontId="13" fillId="0" borderId="0"/>
    <xf numFmtId="0" fontId="13" fillId="0" borderId="0" applyNumberFormat="0" applyFill="0" applyBorder="0" applyAlignment="0" applyProtection="0"/>
    <xf numFmtId="0" fontId="2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4" fillId="0" borderId="0" applyNumberFormat="0" applyFont="0" applyFill="0" applyBorder="0" applyAlignment="0" applyProtection="0"/>
    <xf numFmtId="0" fontId="13" fillId="0" borderId="0"/>
    <xf numFmtId="0" fontId="25" fillId="0" borderId="0">
      <alignment vertical="center"/>
    </xf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9" fontId="2" fillId="0" borderId="0" applyFont="0" applyFill="0" applyBorder="0" applyAlignment="0" applyProtection="0"/>
    <xf numFmtId="0" fontId="13" fillId="0" borderId="0"/>
    <xf numFmtId="0" fontId="13" fillId="0" borderId="0" applyNumberForma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2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2" fillId="0" borderId="0"/>
    <xf numFmtId="0" fontId="13" fillId="0" borderId="0" applyNumberFormat="0" applyFill="0" applyBorder="0" applyAlignment="0" applyProtection="0"/>
    <xf numFmtId="0" fontId="2" fillId="0" borderId="0"/>
    <xf numFmtId="0" fontId="13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7" fillId="0" borderId="0" applyFon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3" fillId="0" borderId="0"/>
    <xf numFmtId="0" fontId="13" fillId="0" borderId="0" applyNumberFormat="0" applyFill="0" applyBorder="0" applyAlignment="0" applyProtection="0"/>
    <xf numFmtId="0" fontId="13" fillId="0" borderId="0"/>
    <xf numFmtId="0" fontId="2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27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2" fillId="0" borderId="0"/>
    <xf numFmtId="0" fontId="1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0" borderId="0"/>
    <xf numFmtId="0" fontId="2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25" fillId="0" borderId="0">
      <alignment vertical="center"/>
    </xf>
    <xf numFmtId="0" fontId="30" fillId="0" borderId="0"/>
    <xf numFmtId="0" fontId="13" fillId="0" borderId="0" applyNumberFormat="0" applyFill="0" applyBorder="0" applyAlignment="0" applyProtection="0"/>
    <xf numFmtId="0" fontId="13" fillId="0" borderId="0"/>
    <xf numFmtId="0" fontId="2" fillId="0" borderId="0"/>
    <xf numFmtId="0" fontId="29" fillId="0" borderId="0">
      <alignment vertical="center"/>
    </xf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44" fontId="13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9" fontId="2" fillId="0" borderId="0" applyFont="0" applyFill="0" applyBorder="0" applyAlignment="0" applyProtection="0"/>
    <xf numFmtId="0" fontId="13" fillId="0" borderId="0"/>
    <xf numFmtId="169" fontId="2" fillId="0" borderId="0" applyFont="0" applyFill="0" applyBorder="0" applyAlignment="0" applyProtection="0"/>
    <xf numFmtId="0" fontId="13" fillId="0" borderId="0"/>
    <xf numFmtId="0" fontId="2" fillId="0" borderId="0"/>
    <xf numFmtId="0" fontId="13" fillId="0" borderId="0" applyNumberForma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3" fillId="0" borderId="0"/>
    <xf numFmtId="0" fontId="13" fillId="0" borderId="0"/>
    <xf numFmtId="0" fontId="2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0" borderId="0"/>
    <xf numFmtId="0" fontId="2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2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2" fillId="0" borderId="0"/>
    <xf numFmtId="43" fontId="24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33" fillId="0" borderId="0"/>
    <xf numFmtId="0" fontId="13" fillId="0" borderId="0"/>
    <xf numFmtId="0" fontId="2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7" fillId="0" borderId="0" applyFont="0" applyFill="0" applyBorder="0" applyAlignment="0" applyProtection="0"/>
    <xf numFmtId="0" fontId="2" fillId="0" borderId="0"/>
    <xf numFmtId="0" fontId="27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0" borderId="0"/>
    <xf numFmtId="0" fontId="2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 applyNumberFormat="0" applyFill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44" fontId="13" fillId="0" borderId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 applyNumberFormat="0" applyFill="0" applyBorder="0" applyAlignment="0" applyProtection="0"/>
    <xf numFmtId="43" fontId="24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13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2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2" fillId="0" borderId="0"/>
    <xf numFmtId="0" fontId="13" fillId="0" borderId="0"/>
    <xf numFmtId="0" fontId="24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" fillId="0" borderId="0"/>
    <xf numFmtId="0" fontId="1" fillId="0" borderId="0"/>
  </cellStyleXfs>
  <cellXfs count="173">
    <xf numFmtId="0" fontId="0" fillId="0" borderId="0" xfId="0"/>
    <xf numFmtId="0" fontId="8" fillId="0" borderId="1" xfId="0" applyFont="1" applyBorder="1" applyAlignment="1">
      <alignment horizontal="center" vertical="center" wrapText="1"/>
    </xf>
    <xf numFmtId="0" fontId="0" fillId="2" borderId="2" xfId="0" applyFill="1" applyBorder="1"/>
    <xf numFmtId="0" fontId="0" fillId="2" borderId="0" xfId="0" applyFill="1"/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0" fillId="2" borderId="0" xfId="0" applyFill="1" applyAlignment="1">
      <alignment vertical="center"/>
    </xf>
    <xf numFmtId="165" fontId="10" fillId="2" borderId="0" xfId="0" applyNumberFormat="1" applyFont="1" applyFill="1" applyAlignment="1">
      <alignment horizontal="center" vertical="center"/>
    </xf>
    <xf numFmtId="49" fontId="11" fillId="2" borderId="0" xfId="0" applyNumberFormat="1" applyFont="1" applyFill="1"/>
    <xf numFmtId="49" fontId="11" fillId="2" borderId="0" xfId="0" applyNumberFormat="1" applyFont="1" applyFill="1" applyAlignment="1">
      <alignment vertical="center"/>
    </xf>
    <xf numFmtId="49" fontId="11" fillId="2" borderId="0" xfId="1" applyNumberFormat="1" applyFont="1" applyFill="1" applyBorder="1" applyAlignment="1" applyProtection="1">
      <alignment vertical="center"/>
    </xf>
    <xf numFmtId="49" fontId="11" fillId="2" borderId="0" xfId="1" applyNumberFormat="1" applyFont="1" applyFill="1" applyBorder="1" applyAlignment="1" applyProtection="1">
      <alignment horizontal="left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64" fontId="3" fillId="2" borderId="4" xfId="0" applyNumberFormat="1" applyFont="1" applyFill="1" applyBorder="1" applyAlignment="1">
      <alignment horizontal="center" vertical="center" wrapText="1"/>
    </xf>
    <xf numFmtId="164" fontId="3" fillId="2" borderId="5" xfId="0" applyNumberFormat="1" applyFont="1" applyFill="1" applyBorder="1" applyAlignment="1">
      <alignment horizontal="center" vertical="center" wrapText="1"/>
    </xf>
    <xf numFmtId="0" fontId="0" fillId="2" borderId="6" xfId="0" applyFill="1" applyBorder="1"/>
    <xf numFmtId="0" fontId="0" fillId="2" borderId="7" xfId="0" applyFill="1" applyBorder="1"/>
    <xf numFmtId="0" fontId="12" fillId="2" borderId="0" xfId="0" applyFont="1" applyFill="1" applyAlignment="1">
      <alignment vertical="center"/>
    </xf>
    <xf numFmtId="0" fontId="15" fillId="2" borderId="0" xfId="1" applyFont="1" applyFill="1" applyBorder="1" applyAlignment="1" applyProtection="1">
      <alignment vertical="center"/>
    </xf>
    <xf numFmtId="0" fontId="9" fillId="2" borderId="0" xfId="1" applyFill="1" applyBorder="1" applyAlignment="1" applyProtection="1">
      <alignment vertical="center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4" fontId="7" fillId="0" borderId="11" xfId="0" applyNumberFormat="1" applyFont="1" applyBorder="1" applyAlignment="1">
      <alignment horizontal="right" vertical="center"/>
    </xf>
    <xf numFmtId="4" fontId="4" fillId="0" borderId="11" xfId="0" applyNumberFormat="1" applyFont="1" applyBorder="1" applyAlignment="1">
      <alignment horizontal="right" vertical="center"/>
    </xf>
    <xf numFmtId="0" fontId="8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vertical="center"/>
    </xf>
    <xf numFmtId="4" fontId="7" fillId="0" borderId="13" xfId="0" applyNumberFormat="1" applyFont="1" applyBorder="1" applyAlignment="1">
      <alignment horizontal="right" vertical="center"/>
    </xf>
    <xf numFmtId="4" fontId="4" fillId="0" borderId="13" xfId="0" applyNumberFormat="1" applyFont="1" applyBorder="1" applyAlignment="1">
      <alignment horizontal="right" vertical="center"/>
    </xf>
    <xf numFmtId="49" fontId="16" fillId="2" borderId="14" xfId="0" applyNumberFormat="1" applyFont="1" applyFill="1" applyBorder="1" applyAlignment="1">
      <alignment vertical="center"/>
    </xf>
    <xf numFmtId="49" fontId="16" fillId="2" borderId="0" xfId="0" applyNumberFormat="1" applyFont="1" applyFill="1" applyAlignment="1">
      <alignment vertical="center"/>
    </xf>
    <xf numFmtId="49" fontId="11" fillId="2" borderId="0" xfId="1" applyNumberFormat="1" applyFont="1" applyFill="1" applyBorder="1" applyAlignment="1" applyProtection="1">
      <alignment horizontal="right" vertical="center"/>
    </xf>
    <xf numFmtId="49" fontId="11" fillId="2" borderId="0" xfId="0" applyNumberFormat="1" applyFont="1" applyFill="1" applyAlignment="1">
      <alignment horizont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3" fillId="2" borderId="0" xfId="0" applyFont="1" applyFill="1"/>
    <xf numFmtId="0" fontId="13" fillId="2" borderId="2" xfId="0" applyFont="1" applyFill="1" applyBorder="1" applyAlignment="1">
      <alignment horizontal="right" vertical="center"/>
    </xf>
    <xf numFmtId="4" fontId="6" fillId="2" borderId="2" xfId="0" applyNumberFormat="1" applyFont="1" applyFill="1" applyBorder="1" applyAlignment="1">
      <alignment horizontal="right" vertical="center"/>
    </xf>
    <xf numFmtId="0" fontId="12" fillId="2" borderId="17" xfId="0" applyFont="1" applyFill="1" applyBorder="1"/>
    <xf numFmtId="0" fontId="3" fillId="2" borderId="19" xfId="0" applyFont="1" applyFill="1" applyBorder="1" applyAlignment="1">
      <alignment horizontal="center" vertical="center" wrapText="1"/>
    </xf>
    <xf numFmtId="2" fontId="11" fillId="2" borderId="20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left" vertical="center" wrapText="1"/>
    </xf>
    <xf numFmtId="0" fontId="5" fillId="0" borderId="20" xfId="0" applyFont="1" applyBorder="1" applyAlignment="1">
      <alignment vertical="center"/>
    </xf>
    <xf numFmtId="0" fontId="13" fillId="2" borderId="21" xfId="0" applyFont="1" applyFill="1" applyBorder="1" applyAlignment="1">
      <alignment horizontal="left" vertical="center" wrapText="1"/>
    </xf>
    <xf numFmtId="0" fontId="20" fillId="0" borderId="22" xfId="0" applyFont="1" applyBorder="1"/>
    <xf numFmtId="0" fontId="20" fillId="0" borderId="23" xfId="0" applyFont="1" applyBorder="1"/>
    <xf numFmtId="0" fontId="13" fillId="2" borderId="24" xfId="0" applyFont="1" applyFill="1" applyBorder="1" applyAlignment="1">
      <alignment horizontal="center" vertical="center" wrapText="1"/>
    </xf>
    <xf numFmtId="166" fontId="13" fillId="2" borderId="25" xfId="0" applyNumberFormat="1" applyFont="1" applyFill="1" applyBorder="1" applyAlignment="1">
      <alignment horizontal="center" vertical="center" wrapText="1"/>
    </xf>
    <xf numFmtId="0" fontId="5" fillId="0" borderId="6" xfId="0" applyFont="1" applyBorder="1" applyAlignment="1">
      <alignment vertical="center" wrapText="1"/>
    </xf>
    <xf numFmtId="0" fontId="5" fillId="0" borderId="26" xfId="0" applyFont="1" applyBorder="1" applyAlignment="1">
      <alignment vertical="center" wrapText="1"/>
    </xf>
    <xf numFmtId="0" fontId="21" fillId="0" borderId="0" xfId="0" applyFont="1"/>
    <xf numFmtId="0" fontId="18" fillId="0" borderId="0" xfId="2" applyFont="1" applyAlignment="1">
      <alignment horizontal="left" vertical="center"/>
    </xf>
    <xf numFmtId="0" fontId="6" fillId="0" borderId="17" xfId="2" applyFont="1" applyBorder="1" applyAlignment="1">
      <alignment horizontal="left" vertical="center"/>
    </xf>
    <xf numFmtId="0" fontId="6" fillId="0" borderId="27" xfId="2" applyFont="1" applyBorder="1" applyAlignment="1">
      <alignment horizontal="left" vertical="center"/>
    </xf>
    <xf numFmtId="0" fontId="19" fillId="0" borderId="18" xfId="2" applyFont="1" applyBorder="1" applyAlignment="1">
      <alignment horizontal="left" vertical="center"/>
    </xf>
    <xf numFmtId="0" fontId="19" fillId="0" borderId="0" xfId="2" applyFont="1" applyAlignment="1">
      <alignment vertical="center"/>
    </xf>
    <xf numFmtId="0" fontId="13" fillId="0" borderId="0" xfId="2" applyAlignment="1">
      <alignment vertical="center"/>
    </xf>
    <xf numFmtId="0" fontId="6" fillId="0" borderId="0" xfId="2" applyFont="1" applyAlignment="1">
      <alignment vertical="center"/>
    </xf>
    <xf numFmtId="0" fontId="6" fillId="0" borderId="17" xfId="2" applyFont="1" applyBorder="1" applyAlignment="1">
      <alignment vertical="center"/>
    </xf>
    <xf numFmtId="0" fontId="13" fillId="0" borderId="27" xfId="2" applyBorder="1" applyAlignment="1">
      <alignment vertical="center"/>
    </xf>
    <xf numFmtId="0" fontId="13" fillId="0" borderId="18" xfId="2" applyBorder="1" applyAlignment="1">
      <alignment vertical="center"/>
    </xf>
    <xf numFmtId="49" fontId="11" fillId="0" borderId="28" xfId="2" applyNumberFormat="1" applyFont="1" applyBorder="1" applyAlignment="1">
      <alignment horizontal="center" vertical="center"/>
    </xf>
    <xf numFmtId="49" fontId="11" fillId="0" borderId="29" xfId="2" applyNumberFormat="1" applyFont="1" applyBorder="1" applyAlignment="1">
      <alignment horizontal="center" vertical="center"/>
    </xf>
    <xf numFmtId="166" fontId="13" fillId="2" borderId="25" xfId="2" applyNumberFormat="1" applyFill="1" applyBorder="1" applyAlignment="1">
      <alignment horizontal="center" vertical="center" wrapText="1"/>
    </xf>
    <xf numFmtId="0" fontId="3" fillId="0" borderId="30" xfId="2" applyFont="1" applyBorder="1" applyAlignment="1">
      <alignment horizontal="center" vertical="center"/>
    </xf>
    <xf numFmtId="0" fontId="9" fillId="0" borderId="0" xfId="1" applyAlignment="1" applyProtection="1">
      <alignment vertical="center"/>
    </xf>
    <xf numFmtId="165" fontId="10" fillId="0" borderId="0" xfId="2" applyNumberFormat="1" applyFont="1" applyAlignment="1">
      <alignment horizontal="center" vertical="center"/>
    </xf>
    <xf numFmtId="0" fontId="6" fillId="0" borderId="31" xfId="2" applyFont="1" applyBorder="1"/>
    <xf numFmtId="49" fontId="11" fillId="0" borderId="0" xfId="2" applyNumberFormat="1" applyFont="1"/>
    <xf numFmtId="0" fontId="6" fillId="0" borderId="15" xfId="2" applyFont="1" applyBorder="1"/>
    <xf numFmtId="0" fontId="6" fillId="0" borderId="2" xfId="2" applyFont="1" applyBorder="1"/>
    <xf numFmtId="0" fontId="6" fillId="0" borderId="32" xfId="2" applyFont="1" applyBorder="1"/>
    <xf numFmtId="0" fontId="6" fillId="0" borderId="22" xfId="1" applyNumberFormat="1" applyFont="1" applyFill="1" applyBorder="1" applyAlignment="1" applyProtection="1">
      <alignment vertical="center"/>
    </xf>
    <xf numFmtId="49" fontId="11" fillId="0" borderId="0" xfId="2" applyNumberFormat="1" applyFont="1" applyAlignment="1">
      <alignment vertical="center"/>
    </xf>
    <xf numFmtId="0" fontId="6" fillId="0" borderId="33" xfId="1" applyNumberFormat="1" applyFont="1" applyFill="1" applyBorder="1" applyAlignment="1" applyProtection="1">
      <alignment vertical="center"/>
    </xf>
    <xf numFmtId="0" fontId="6" fillId="0" borderId="0" xfId="1" applyNumberFormat="1" applyFont="1" applyFill="1" applyBorder="1" applyAlignment="1" applyProtection="1">
      <alignment vertical="center"/>
    </xf>
    <xf numFmtId="0" fontId="6" fillId="0" borderId="34" xfId="1" applyNumberFormat="1" applyFont="1" applyFill="1" applyBorder="1" applyAlignment="1" applyProtection="1">
      <alignment vertical="center"/>
    </xf>
    <xf numFmtId="0" fontId="6" fillId="0" borderId="23" xfId="1" applyNumberFormat="1" applyFont="1" applyBorder="1" applyAlignment="1" applyProtection="1">
      <alignment vertical="center"/>
    </xf>
    <xf numFmtId="0" fontId="6" fillId="0" borderId="35" xfId="1" applyNumberFormat="1" applyFont="1" applyBorder="1" applyAlignment="1" applyProtection="1">
      <alignment vertical="center"/>
    </xf>
    <xf numFmtId="0" fontId="6" fillId="0" borderId="36" xfId="1" applyNumberFormat="1" applyFont="1" applyBorder="1" applyAlignment="1" applyProtection="1">
      <alignment vertical="center"/>
    </xf>
    <xf numFmtId="0" fontId="6" fillId="0" borderId="30" xfId="1" applyNumberFormat="1" applyFont="1" applyBorder="1" applyAlignment="1" applyProtection="1">
      <alignment vertical="center"/>
    </xf>
    <xf numFmtId="49" fontId="9" fillId="0" borderId="0" xfId="1" applyNumberFormat="1" applyBorder="1" applyAlignment="1" applyProtection="1">
      <alignment vertical="center"/>
    </xf>
    <xf numFmtId="49" fontId="16" fillId="0" borderId="37" xfId="2" applyNumberFormat="1" applyFont="1" applyBorder="1" applyAlignment="1">
      <alignment horizontal="center" vertical="center"/>
    </xf>
    <xf numFmtId="49" fontId="11" fillId="0" borderId="37" xfId="2" applyNumberFormat="1" applyFont="1" applyBorder="1" applyAlignment="1">
      <alignment horizontal="center" vertical="center"/>
    </xf>
    <xf numFmtId="0" fontId="13" fillId="2" borderId="21" xfId="2" applyFill="1" applyBorder="1" applyAlignment="1">
      <alignment horizontal="left" vertical="center" wrapText="1"/>
    </xf>
    <xf numFmtId="0" fontId="8" fillId="0" borderId="21" xfId="2" applyFont="1" applyBorder="1" applyAlignment="1">
      <alignment horizontal="center" vertical="center" wrapText="1"/>
    </xf>
    <xf numFmtId="39" fontId="10" fillId="0" borderId="21" xfId="2" applyNumberFormat="1" applyFont="1" applyBorder="1" applyAlignment="1">
      <alignment vertical="center" wrapText="1"/>
    </xf>
    <xf numFmtId="4" fontId="5" fillId="0" borderId="21" xfId="2" applyNumberFormat="1" applyFont="1" applyBorder="1" applyAlignment="1">
      <alignment horizontal="right" vertical="center" wrapText="1"/>
    </xf>
    <xf numFmtId="4" fontId="4" fillId="0" borderId="38" xfId="2" applyNumberFormat="1" applyFont="1" applyBorder="1" applyAlignment="1">
      <alignment vertical="center" wrapText="1"/>
    </xf>
    <xf numFmtId="0" fontId="13" fillId="0" borderId="0" xfId="2" applyAlignment="1">
      <alignment vertical="top" wrapText="1"/>
    </xf>
    <xf numFmtId="39" fontId="10" fillId="0" borderId="20" xfId="2" applyNumberFormat="1" applyFont="1" applyBorder="1" applyAlignment="1">
      <alignment vertical="center" wrapText="1"/>
    </xf>
    <xf numFmtId="4" fontId="5" fillId="0" borderId="20" xfId="2" applyNumberFormat="1" applyFont="1" applyBorder="1" applyAlignment="1">
      <alignment horizontal="right" vertical="center" wrapText="1"/>
    </xf>
    <xf numFmtId="4" fontId="4" fillId="0" borderId="39" xfId="2" applyNumberFormat="1" applyFont="1" applyBorder="1" applyAlignment="1">
      <alignment vertical="center" wrapText="1"/>
    </xf>
    <xf numFmtId="0" fontId="5" fillId="0" borderId="12" xfId="2" applyFont="1" applyBorder="1" applyAlignment="1">
      <alignment vertical="top" wrapText="1"/>
    </xf>
    <xf numFmtId="0" fontId="5" fillId="0" borderId="26" xfId="2" applyFont="1" applyBorder="1" applyAlignment="1">
      <alignment vertical="center"/>
    </xf>
    <xf numFmtId="0" fontId="8" fillId="0" borderId="13" xfId="2" applyFont="1" applyBorder="1" applyAlignment="1">
      <alignment horizontal="center" vertical="center" wrapText="1"/>
    </xf>
    <xf numFmtId="39" fontId="10" fillId="0" borderId="13" xfId="2" applyNumberFormat="1" applyFont="1" applyBorder="1" applyAlignment="1">
      <alignment vertical="top" wrapText="1"/>
    </xf>
    <xf numFmtId="4" fontId="5" fillId="0" borderId="13" xfId="2" applyNumberFormat="1" applyFont="1" applyBorder="1" applyAlignment="1">
      <alignment horizontal="right" vertical="center"/>
    </xf>
    <xf numFmtId="4" fontId="4" fillId="0" borderId="40" xfId="2" applyNumberFormat="1" applyFont="1" applyBorder="1" applyAlignment="1">
      <alignment vertical="top" wrapText="1"/>
    </xf>
    <xf numFmtId="2" fontId="13" fillId="0" borderId="21" xfId="2" applyNumberFormat="1" applyBorder="1" applyAlignment="1">
      <alignment vertical="center"/>
    </xf>
    <xf numFmtId="2" fontId="13" fillId="0" borderId="20" xfId="2" applyNumberFormat="1" applyBorder="1" applyAlignment="1">
      <alignment horizontal="right" vertical="center"/>
    </xf>
    <xf numFmtId="2" fontId="13" fillId="0" borderId="20" xfId="2" applyNumberFormat="1" applyBorder="1" applyAlignment="1">
      <alignment vertical="center"/>
    </xf>
    <xf numFmtId="2" fontId="6" fillId="0" borderId="20" xfId="2" applyNumberFormat="1" applyFont="1" applyBorder="1" applyAlignment="1">
      <alignment vertical="center"/>
    </xf>
    <xf numFmtId="0" fontId="13" fillId="0" borderId="0" xfId="2"/>
    <xf numFmtId="49" fontId="13" fillId="0" borderId="0" xfId="2" applyNumberFormat="1" applyAlignment="1">
      <alignment vertical="center"/>
    </xf>
    <xf numFmtId="4" fontId="5" fillId="0" borderId="28" xfId="2" applyNumberFormat="1" applyFont="1" applyBorder="1" applyAlignment="1">
      <alignment vertical="center" wrapText="1"/>
    </xf>
    <xf numFmtId="0" fontId="5" fillId="0" borderId="21" xfId="0" applyFont="1" applyBorder="1" applyAlignment="1">
      <alignment vertical="center"/>
    </xf>
    <xf numFmtId="2" fontId="6" fillId="0" borderId="0" xfId="2" applyNumberFormat="1" applyFont="1" applyAlignment="1">
      <alignment horizontal="center" vertical="center"/>
    </xf>
    <xf numFmtId="0" fontId="3" fillId="0" borderId="31" xfId="2" applyFont="1" applyBorder="1" applyAlignment="1">
      <alignment vertical="center"/>
    </xf>
    <xf numFmtId="49" fontId="11" fillId="0" borderId="41" xfId="2" applyNumberFormat="1" applyFont="1" applyBorder="1" applyAlignment="1">
      <alignment vertical="center"/>
    </xf>
    <xf numFmtId="0" fontId="13" fillId="0" borderId="42" xfId="2" applyBorder="1" applyAlignment="1">
      <alignment vertical="center"/>
    </xf>
    <xf numFmtId="0" fontId="13" fillId="0" borderId="32" xfId="2" applyBorder="1" applyAlignment="1">
      <alignment vertical="center"/>
    </xf>
    <xf numFmtId="0" fontId="0" fillId="0" borderId="0" xfId="0" quotePrefix="1"/>
    <xf numFmtId="0" fontId="6" fillId="0" borderId="20" xfId="0" applyFont="1" applyBorder="1"/>
    <xf numFmtId="168" fontId="17" fillId="2" borderId="18" xfId="0" applyNumberFormat="1" applyFont="1" applyFill="1" applyBorder="1"/>
    <xf numFmtId="0" fontId="3" fillId="2" borderId="52" xfId="0" applyFont="1" applyFill="1" applyBorder="1" applyAlignment="1">
      <alignment horizontal="center" vertical="center" wrapText="1"/>
    </xf>
    <xf numFmtId="0" fontId="6" fillId="0" borderId="0" xfId="2" applyFont="1" applyAlignment="1">
      <alignment horizontal="center" vertical="center"/>
    </xf>
    <xf numFmtId="170" fontId="17" fillId="2" borderId="18" xfId="0" applyNumberFormat="1" applyFont="1" applyFill="1" applyBorder="1"/>
    <xf numFmtId="167" fontId="5" fillId="0" borderId="7" xfId="0" applyNumberFormat="1" applyFont="1" applyBorder="1" applyAlignment="1">
      <alignment vertical="center"/>
    </xf>
    <xf numFmtId="167" fontId="5" fillId="0" borderId="11" xfId="0" applyNumberFormat="1" applyFont="1" applyBorder="1" applyAlignment="1">
      <alignment vertical="center"/>
    </xf>
    <xf numFmtId="167" fontId="5" fillId="0" borderId="21" xfId="0" applyNumberFormat="1" applyFont="1" applyBorder="1" applyAlignment="1">
      <alignment vertical="center"/>
    </xf>
    <xf numFmtId="0" fontId="8" fillId="0" borderId="28" xfId="0" applyFont="1" applyBorder="1" applyAlignment="1">
      <alignment horizontal="center" vertical="center" wrapText="1"/>
    </xf>
    <xf numFmtId="167" fontId="5" fillId="0" borderId="10" xfId="0" applyNumberFormat="1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4" fontId="7" fillId="0" borderId="21" xfId="0" applyNumberFormat="1" applyFont="1" applyBorder="1" applyAlignment="1">
      <alignment horizontal="right" vertical="center"/>
    </xf>
    <xf numFmtId="4" fontId="4" fillId="0" borderId="21" xfId="0" applyNumberFormat="1" applyFont="1" applyBorder="1" applyAlignment="1">
      <alignment horizontal="right" vertical="center"/>
    </xf>
    <xf numFmtId="167" fontId="5" fillId="0" borderId="53" xfId="0" applyNumberFormat="1" applyFont="1" applyBorder="1" applyAlignment="1">
      <alignment vertical="center"/>
    </xf>
    <xf numFmtId="0" fontId="8" fillId="0" borderId="54" xfId="0" applyFont="1" applyBorder="1" applyAlignment="1">
      <alignment horizontal="center" vertical="center" wrapText="1"/>
    </xf>
    <xf numFmtId="167" fontId="5" fillId="0" borderId="20" xfId="0" applyNumberFormat="1" applyFont="1" applyBorder="1" applyAlignment="1">
      <alignment vertical="center"/>
    </xf>
    <xf numFmtId="167" fontId="5" fillId="0" borderId="55" xfId="0" applyNumberFormat="1" applyFont="1" applyBorder="1" applyAlignment="1">
      <alignment vertical="center"/>
    </xf>
    <xf numFmtId="0" fontId="5" fillId="0" borderId="56" xfId="0" applyFont="1" applyBorder="1" applyAlignment="1">
      <alignment vertical="center" wrapText="1"/>
    </xf>
    <xf numFmtId="4" fontId="7" fillId="0" borderId="20" xfId="0" applyNumberFormat="1" applyFont="1" applyBorder="1" applyAlignment="1">
      <alignment horizontal="right" vertical="center"/>
    </xf>
    <xf numFmtId="4" fontId="4" fillId="0" borderId="20" xfId="0" applyNumberFormat="1" applyFont="1" applyBorder="1" applyAlignment="1">
      <alignment horizontal="right" vertical="center"/>
    </xf>
    <xf numFmtId="0" fontId="8" fillId="0" borderId="57" xfId="0" applyFont="1" applyBorder="1" applyAlignment="1">
      <alignment horizontal="center" vertical="center" wrapText="1"/>
    </xf>
    <xf numFmtId="0" fontId="5" fillId="0" borderId="58" xfId="0" applyFont="1" applyBorder="1" applyAlignment="1">
      <alignment vertical="center" wrapText="1"/>
    </xf>
    <xf numFmtId="4" fontId="7" fillId="0" borderId="53" xfId="0" applyNumberFormat="1" applyFont="1" applyBorder="1" applyAlignment="1">
      <alignment horizontal="right" vertical="center"/>
    </xf>
    <xf numFmtId="4" fontId="4" fillId="0" borderId="53" xfId="0" applyNumberFormat="1" applyFont="1" applyBorder="1" applyAlignment="1">
      <alignment horizontal="right" vertical="center"/>
    </xf>
    <xf numFmtId="0" fontId="13" fillId="2" borderId="53" xfId="0" applyFont="1" applyFill="1" applyBorder="1" applyAlignment="1">
      <alignment horizontal="left" vertical="center" wrapText="1"/>
    </xf>
    <xf numFmtId="171" fontId="17" fillId="2" borderId="18" xfId="0" applyNumberFormat="1" applyFont="1" applyFill="1" applyBorder="1"/>
    <xf numFmtId="0" fontId="34" fillId="0" borderId="0" xfId="5369" applyFont="1" applyAlignment="1">
      <alignment horizontal="right"/>
    </xf>
    <xf numFmtId="4" fontId="34" fillId="0" borderId="0" xfId="5369" applyNumberFormat="1" applyFont="1"/>
    <xf numFmtId="167" fontId="5" fillId="0" borderId="0" xfId="0" applyNumberFormat="1" applyFont="1" applyAlignment="1">
      <alignment horizontal="left" vertical="center"/>
    </xf>
    <xf numFmtId="167" fontId="5" fillId="0" borderId="7" xfId="0" applyNumberFormat="1" applyFont="1" applyBorder="1" applyAlignment="1">
      <alignment horizontal="left" vertical="center"/>
    </xf>
    <xf numFmtId="49" fontId="11" fillId="2" borderId="31" xfId="0" applyNumberFormat="1" applyFont="1" applyFill="1" applyBorder="1" applyAlignment="1">
      <alignment horizontal="center"/>
    </xf>
    <xf numFmtId="49" fontId="11" fillId="2" borderId="43" xfId="0" applyNumberFormat="1" applyFont="1" applyFill="1" applyBorder="1" applyAlignment="1">
      <alignment horizontal="center"/>
    </xf>
    <xf numFmtId="49" fontId="11" fillId="2" borderId="44" xfId="0" applyNumberFormat="1" applyFont="1" applyFill="1" applyBorder="1" applyAlignment="1">
      <alignment horizontal="center"/>
    </xf>
    <xf numFmtId="49" fontId="11" fillId="2" borderId="23" xfId="0" applyNumberFormat="1" applyFont="1" applyFill="1" applyBorder="1" applyAlignment="1">
      <alignment horizontal="center"/>
    </xf>
    <xf numFmtId="49" fontId="11" fillId="2" borderId="0" xfId="0" applyNumberFormat="1" applyFont="1" applyFill="1" applyAlignment="1">
      <alignment horizontal="right" vertical="center"/>
    </xf>
    <xf numFmtId="49" fontId="11" fillId="2" borderId="0" xfId="1" applyNumberFormat="1" applyFont="1" applyFill="1" applyBorder="1" applyAlignment="1" applyProtection="1">
      <alignment horizontal="right" vertical="center"/>
    </xf>
    <xf numFmtId="0" fontId="20" fillId="0" borderId="49" xfId="2" applyFont="1" applyBorder="1"/>
    <xf numFmtId="0" fontId="20" fillId="0" borderId="50" xfId="2" applyFont="1" applyBorder="1"/>
    <xf numFmtId="0" fontId="20" fillId="0" borderId="51" xfId="2" applyFont="1" applyBorder="1"/>
    <xf numFmtId="0" fontId="20" fillId="0" borderId="33" xfId="1" applyNumberFormat="1" applyFont="1" applyFill="1" applyBorder="1" applyAlignment="1" applyProtection="1">
      <alignment vertical="center"/>
    </xf>
    <xf numFmtId="0" fontId="20" fillId="0" borderId="0" xfId="1" applyNumberFormat="1" applyFont="1" applyFill="1" applyBorder="1" applyAlignment="1" applyProtection="1">
      <alignment vertical="center"/>
    </xf>
    <xf numFmtId="0" fontId="20" fillId="0" borderId="34" xfId="1" applyNumberFormat="1" applyFont="1" applyFill="1" applyBorder="1" applyAlignment="1" applyProtection="1">
      <alignment vertical="center"/>
    </xf>
    <xf numFmtId="0" fontId="20" fillId="0" borderId="33" xfId="2" applyFont="1" applyBorder="1" applyAlignment="1">
      <alignment vertical="center"/>
    </xf>
    <xf numFmtId="0" fontId="20" fillId="0" borderId="0" xfId="2" applyFont="1" applyAlignment="1">
      <alignment vertical="center"/>
    </xf>
    <xf numFmtId="0" fontId="20" fillId="0" borderId="34" xfId="2" applyFont="1" applyBorder="1" applyAlignment="1">
      <alignment vertical="center"/>
    </xf>
    <xf numFmtId="0" fontId="20" fillId="0" borderId="35" xfId="1" applyNumberFormat="1" applyFont="1" applyFill="1" applyBorder="1" applyAlignment="1" applyProtection="1">
      <alignment vertical="center"/>
    </xf>
    <xf numFmtId="0" fontId="20" fillId="0" borderId="36" xfId="1" applyNumberFormat="1" applyFont="1" applyFill="1" applyBorder="1" applyAlignment="1" applyProtection="1">
      <alignment vertical="center"/>
    </xf>
    <xf numFmtId="0" fontId="20" fillId="0" borderId="30" xfId="1" applyNumberFormat="1" applyFont="1" applyFill="1" applyBorder="1" applyAlignment="1" applyProtection="1">
      <alignment vertical="center"/>
    </xf>
    <xf numFmtId="0" fontId="5" fillId="0" borderId="26" xfId="0" applyFont="1" applyBorder="1" applyAlignment="1">
      <alignment vertical="center"/>
    </xf>
    <xf numFmtId="0" fontId="5" fillId="0" borderId="45" xfId="0" applyFont="1" applyBorder="1" applyAlignment="1">
      <alignment vertical="center"/>
    </xf>
    <xf numFmtId="0" fontId="6" fillId="2" borderId="46" xfId="0" applyFont="1" applyFill="1" applyBorder="1" applyAlignment="1">
      <alignment vertical="center"/>
    </xf>
    <xf numFmtId="0" fontId="6" fillId="2" borderId="47" xfId="0" applyFont="1" applyFill="1" applyBorder="1" applyAlignment="1">
      <alignment vertical="center"/>
    </xf>
    <xf numFmtId="0" fontId="6" fillId="2" borderId="48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7" xfId="0" applyFont="1" applyBorder="1" applyAlignment="1">
      <alignment vertical="center"/>
    </xf>
    <xf numFmtId="167" fontId="5" fillId="0" borderId="53" xfId="0" applyNumberFormat="1" applyFont="1" applyBorder="1" applyAlignment="1">
      <alignment horizontal="center" vertical="center"/>
    </xf>
    <xf numFmtId="167" fontId="5" fillId="0" borderId="11" xfId="0" applyNumberFormat="1" applyFont="1" applyBorder="1" applyAlignment="1">
      <alignment horizontal="center" vertical="center"/>
    </xf>
    <xf numFmtId="167" fontId="5" fillId="0" borderId="21" xfId="0" applyNumberFormat="1" applyFont="1" applyBorder="1" applyAlignment="1">
      <alignment horizontal="center" vertical="center"/>
    </xf>
  </cellXfs>
  <cellStyles count="5939">
    <cellStyle name="Comma 2" xfId="9" xr:uid="{80D275FD-0C0B-42C6-B2C1-7A65A36A07A4}"/>
    <cellStyle name="Comma 2 2" xfId="4432" xr:uid="{DD7C5484-8930-40EA-942F-3F4A978D97C1}"/>
    <cellStyle name="Comma 2 2 2" xfId="4757" xr:uid="{084E451A-CEC6-46AF-8708-7AD1DE65F5B9}"/>
    <cellStyle name="Comma 2 2 2 2" xfId="5328" xr:uid="{1CAD7A28-7732-4B9F-852D-C83FD1F71DB2}"/>
    <cellStyle name="Comma 2 2 2 2 2" xfId="5935" xr:uid="{00F50AA7-A89D-49F9-ABCF-C5ACBB468A29}"/>
    <cellStyle name="Comma 2 2 3" xfId="4593" xr:uid="{6F423597-50DA-4420-A502-901F84C3CFD8}"/>
    <cellStyle name="Comma 2 2 4" xfId="5376" xr:uid="{64B3FD93-9F6D-4174-86A5-371DA10C759E}"/>
    <cellStyle name="Comma 2 3" xfId="5348" xr:uid="{1B4C836D-6D77-487A-8876-30AAE9D5F90B}"/>
    <cellStyle name="Comma 3" xfId="4320" xr:uid="{94FAF5C3-AC93-4699-9F4B-8E4EC610F2B3}"/>
    <cellStyle name="Comma 3 2" xfId="4434" xr:uid="{EE9C8D4A-F341-4948-B653-3D4A6796625D}"/>
    <cellStyle name="Comma 3 2 2" xfId="4758" xr:uid="{48389FCC-D816-47B1-A6AB-92D54D4CEFBD}"/>
    <cellStyle name="Comma 3 2 2 2" xfId="5329" xr:uid="{86F1C99B-BFF1-4D9D-9B32-F63CD821270C}"/>
    <cellStyle name="Comma 3 2 2 2 2" xfId="5936" xr:uid="{5C757C4D-8A84-4BF4-8D96-06C9A3B0D968}"/>
    <cellStyle name="Comma 3 2 3" xfId="5327" xr:uid="{E5D55BBB-088A-4C28-80B0-AAEEBDEF6EEF}"/>
    <cellStyle name="Comma 3 2 4" xfId="5377" xr:uid="{3A03832E-0D98-43E3-A9D5-E2F5C53BD4F2}"/>
    <cellStyle name="Comma 3 3" xfId="5363" xr:uid="{0EABFD0A-ABEF-4CF0-9A11-0DA4B162D425}"/>
    <cellStyle name="Currency 10" xfId="10" xr:uid="{F69EA53E-D41F-4E8B-8F6F-6FE65D506704}"/>
    <cellStyle name="Currency 10 2" xfId="11" xr:uid="{30F626B5-C4A9-4FF4-A83D-176F978BFF3C}"/>
    <cellStyle name="Currency 10 2 2" xfId="205" xr:uid="{0BE81B20-7401-42C0-9AFD-646A536B6A6C}"/>
    <cellStyle name="Currency 10 2 2 2" xfId="4618" xr:uid="{3A38E60B-D9C9-4812-A211-8142F3612AD4}"/>
    <cellStyle name="Currency 10 2 3" xfId="4513" xr:uid="{8469DD85-9F87-4062-9E03-258C8C304252}"/>
    <cellStyle name="Currency 10 3" xfId="12" xr:uid="{DCEE96AE-4DCC-44A7-AFFB-6E8A0F98ED78}"/>
    <cellStyle name="Currency 10 3 2" xfId="206" xr:uid="{0760D348-CD34-4457-8546-E83C90418AE1}"/>
    <cellStyle name="Currency 10 3 2 2" xfId="4619" xr:uid="{AF66AEA5-323B-46B0-8C0B-1557AF127776}"/>
    <cellStyle name="Currency 10 3 3" xfId="4514" xr:uid="{8C0B5C03-3E58-43FB-B49B-DEC8C853389E}"/>
    <cellStyle name="Currency 10 4" xfId="207" xr:uid="{626662C1-1D82-4678-9198-153D88765684}"/>
    <cellStyle name="Currency 10 4 2" xfId="4620" xr:uid="{04FB40A3-5CDC-40B5-8350-C7C874D28987}"/>
    <cellStyle name="Currency 10 5" xfId="4439" xr:uid="{A010CFB1-8A9D-415E-8EDD-981B435987CD}"/>
    <cellStyle name="Currency 10 6" xfId="4512" xr:uid="{FB00AE70-2F2C-4191-830C-61154FA9BA9C}"/>
    <cellStyle name="Currency 11" xfId="13" xr:uid="{2E322AED-33A5-4F4D-90F2-293C427FB943}"/>
    <cellStyle name="Currency 11 2" xfId="14" xr:uid="{503932E9-6697-4EBA-BAF3-895796C20D33}"/>
    <cellStyle name="Currency 11 2 2" xfId="208" xr:uid="{09260590-1818-48C3-ADCD-331CAED911A9}"/>
    <cellStyle name="Currency 11 2 2 2" xfId="4621" xr:uid="{36B03AD2-41CB-4A35-9E50-6774DCE379CC}"/>
    <cellStyle name="Currency 11 2 3" xfId="4516" xr:uid="{2BB08B28-ADEA-4220-B194-9F218D65F733}"/>
    <cellStyle name="Currency 11 3" xfId="15" xr:uid="{5608B76C-6587-4B8A-8834-EFB67395A855}"/>
    <cellStyle name="Currency 11 3 2" xfId="209" xr:uid="{19D8DA82-3B00-4934-9B84-962D76CFB645}"/>
    <cellStyle name="Currency 11 3 2 2" xfId="4622" xr:uid="{364EEFA3-05FC-4F8D-AFD4-FB6F321C08E9}"/>
    <cellStyle name="Currency 11 3 3" xfId="4517" xr:uid="{9E2DC6D3-F7C2-42E9-9983-326BA9E7AC9C}"/>
    <cellStyle name="Currency 11 4" xfId="210" xr:uid="{401C94E0-5424-4BC9-9D7B-EF17146CBD85}"/>
    <cellStyle name="Currency 11 4 2" xfId="4623" xr:uid="{458CF875-1ECE-4770-8D71-C23B7DAF7134}"/>
    <cellStyle name="Currency 11 5" xfId="4321" xr:uid="{260DB7D8-B36D-45AC-911E-3FAE88C26F20}"/>
    <cellStyle name="Currency 11 5 2" xfId="4440" xr:uid="{B29AD84D-FFEA-43A8-AC66-6BCAFA534270}"/>
    <cellStyle name="Currency 11 5 3" xfId="4722" xr:uid="{69DD1BF0-B5F9-4F89-BCE1-3097A1A6AD45}"/>
    <cellStyle name="Currency 11 5 3 2" xfId="5317" xr:uid="{1B135297-0F22-492E-90B7-CBC7AA51F9ED}"/>
    <cellStyle name="Currency 11 5 3 2 2" xfId="5932" xr:uid="{10F81ECD-F8AD-484E-86E5-173CC47AF000}"/>
    <cellStyle name="Currency 11 5 3 3" xfId="4759" xr:uid="{2A992459-FE9B-49A5-9DEA-38F4F9F2B19E}"/>
    <cellStyle name="Currency 11 5 3 4" xfId="5388" xr:uid="{B5B0C889-F6A5-4410-ACCE-EA59E7A76897}"/>
    <cellStyle name="Currency 11 5 4" xfId="4699" xr:uid="{7A1066C6-D86F-4E81-A93A-6B07F181DD10}"/>
    <cellStyle name="Currency 11 5 5" xfId="5364" xr:uid="{5A3B03D0-089B-451A-B28F-E9C8B52DABA9}"/>
    <cellStyle name="Currency 11 6" xfId="4515" xr:uid="{93A7BB0A-6F0A-4E8E-83AE-9CE678DB7908}"/>
    <cellStyle name="Currency 12" xfId="16" xr:uid="{5484DD83-8572-4A59-888C-B55C0C5D2AEE}"/>
    <cellStyle name="Currency 12 2" xfId="17" xr:uid="{57140B7F-5530-4AA2-95C7-CAD31CD798E7}"/>
    <cellStyle name="Currency 12 2 2" xfId="211" xr:uid="{9DC923D4-359C-417A-86B7-61C6082DC2C6}"/>
    <cellStyle name="Currency 12 2 2 2" xfId="4624" xr:uid="{D0FA27C3-4A6A-4028-8821-51537906441D}"/>
    <cellStyle name="Currency 12 2 3" xfId="4519" xr:uid="{174B308C-1974-49B2-8580-26BF1A397C3B}"/>
    <cellStyle name="Currency 12 3" xfId="212" xr:uid="{9CBC5C24-813B-47B5-8756-CFA500E27309}"/>
    <cellStyle name="Currency 12 3 2" xfId="4625" xr:uid="{0112EECB-3259-4030-A8C3-6EA181E189BD}"/>
    <cellStyle name="Currency 12 4" xfId="4518" xr:uid="{690DA71E-72DB-4BE7-9E3A-7EECABE370CB}"/>
    <cellStyle name="Currency 13" xfId="18" xr:uid="{407D5D22-D0BA-448C-8F4A-F89F4E2428E9}"/>
    <cellStyle name="Currency 13 2" xfId="4323" xr:uid="{2A578F5C-899A-43E0-8532-47D31C05E348}"/>
    <cellStyle name="Currency 13 3" xfId="4324" xr:uid="{0FC80EB1-FC9C-4AED-BB4E-F26277326076}"/>
    <cellStyle name="Currency 13 3 2" xfId="4761" xr:uid="{435DC164-7173-4700-B389-7DD24A5E0C37}"/>
    <cellStyle name="Currency 13 3 3" xfId="5365" xr:uid="{3EA8FB6B-2A29-498F-9CE8-8DD638D099EC}"/>
    <cellStyle name="Currency 13 4" xfId="4322" xr:uid="{A828146B-EA6C-41BF-B9F8-CCB573ED6CFF}"/>
    <cellStyle name="Currency 13 5" xfId="4760" xr:uid="{DFC8C250-E4C2-4AAD-A82A-734A6BDE2C0E}"/>
    <cellStyle name="Currency 13 6" xfId="5349" xr:uid="{460D4EB6-6449-4E38-BCD8-7DCC6DA16069}"/>
    <cellStyle name="Currency 14" xfId="19" xr:uid="{F78C373A-B8B7-4CFF-ABBE-7A30E52743F2}"/>
    <cellStyle name="Currency 14 2" xfId="213" xr:uid="{2F479FEA-7910-4888-8534-609B2D32E339}"/>
    <cellStyle name="Currency 14 2 2" xfId="4626" xr:uid="{176FC50B-E3B7-4E87-8134-5ABD6608BC7B}"/>
    <cellStyle name="Currency 14 3" xfId="4520" xr:uid="{E676C701-BE5D-462E-A3E3-A4ED5BF3F59F}"/>
    <cellStyle name="Currency 15" xfId="4416" xr:uid="{15D6855F-9658-4B60-BC01-04E73FE1C24D}"/>
    <cellStyle name="Currency 17" xfId="4325" xr:uid="{5FFF6E2E-D08B-4C66-AE14-27DB0968F136}"/>
    <cellStyle name="Currency 2" xfId="20" xr:uid="{F324035A-50D1-43F8-B5A3-E47C6C4F0EB4}"/>
    <cellStyle name="Currency 2 2" xfId="21" xr:uid="{5BD164D6-E115-4039-9D48-B9912742DA01}"/>
    <cellStyle name="Currency 2 2 2" xfId="22" xr:uid="{6C9EE902-0AE6-45D7-B8B3-79756F735603}"/>
    <cellStyle name="Currency 2 2 2 2" xfId="23" xr:uid="{8946B389-BDAB-47CA-98BD-D26C508B227F}"/>
    <cellStyle name="Currency 2 2 2 2 2" xfId="4762" xr:uid="{7284C0F5-4958-4E00-8C4E-C790C59D8BC6}"/>
    <cellStyle name="Currency 2 2 2 2 3" xfId="5350" xr:uid="{30194725-0DBD-4A01-A77D-C70FA557989E}"/>
    <cellStyle name="Currency 2 2 2 3" xfId="24" xr:uid="{DB295759-65C4-4C48-9FF9-BB2D6F54C017}"/>
    <cellStyle name="Currency 2 2 2 3 2" xfId="214" xr:uid="{311CF340-0B8A-43C0-932F-2DB987CE42D1}"/>
    <cellStyle name="Currency 2 2 2 3 2 2" xfId="4627" xr:uid="{77DF0FB6-4A78-4034-BDE1-F9749C7BC51A}"/>
    <cellStyle name="Currency 2 2 2 3 3" xfId="4523" xr:uid="{1EBCEA12-C9B6-434A-B099-1B300F71F5E5}"/>
    <cellStyle name="Currency 2 2 2 4" xfId="215" xr:uid="{96DA97B6-7E9D-4D6E-AF45-519D9F62AD90}"/>
    <cellStyle name="Currency 2 2 2 4 2" xfId="4628" xr:uid="{18835109-60AC-48E6-A085-4A304A13A89C}"/>
    <cellStyle name="Currency 2 2 2 5" xfId="4522" xr:uid="{7A17B3C8-AFCB-4AE5-9112-C50BFB3C2618}"/>
    <cellStyle name="Currency 2 2 3" xfId="216" xr:uid="{F2830014-166B-4671-8DAE-4D073934135D}"/>
    <cellStyle name="Currency 2 2 3 2" xfId="4629" xr:uid="{669F03FE-6DB7-476A-915E-A80DCEA2CA39}"/>
    <cellStyle name="Currency 2 2 4" xfId="4521" xr:uid="{5EDBB7DA-9CE9-4758-B7A0-437D12E1AD47}"/>
    <cellStyle name="Currency 2 3" xfId="25" xr:uid="{93DECBDE-CF0E-4467-9756-BC0141BBB862}"/>
    <cellStyle name="Currency 2 3 2" xfId="217" xr:uid="{0DED263E-4C93-4C42-9182-8E02B773135F}"/>
    <cellStyle name="Currency 2 3 2 2" xfId="4630" xr:uid="{D248367C-9216-4BAE-AD30-2A680617DDAF}"/>
    <cellStyle name="Currency 2 3 3" xfId="4524" xr:uid="{250BE78F-6FCF-438D-A322-194258BAC576}"/>
    <cellStyle name="Currency 2 4" xfId="218" xr:uid="{7118E22A-4651-4AD0-8F42-8EA3655B7E4A}"/>
    <cellStyle name="Currency 2 4 2" xfId="219" xr:uid="{CC77AF3C-B225-48E7-BA29-51AAA62D89B2}"/>
    <cellStyle name="Currency 2 5" xfId="220" xr:uid="{FEB50D91-F137-4E34-9CE3-BD8A15E5FF48}"/>
    <cellStyle name="Currency 2 5 2" xfId="221" xr:uid="{E25593DE-30E1-41AB-971E-EF88EE3C1157}"/>
    <cellStyle name="Currency 2 6" xfId="222" xr:uid="{3A0FCD84-848F-4A47-9B7E-0C7F7E6C20DE}"/>
    <cellStyle name="Currency 3" xfId="26" xr:uid="{2CE48B03-09AF-4031-8B1E-BFC7D6C2C9EC}"/>
    <cellStyle name="Currency 3 2" xfId="27" xr:uid="{7B949286-92AA-478A-909D-0B7D5318C101}"/>
    <cellStyle name="Currency 3 2 2" xfId="223" xr:uid="{F836007D-CC55-4841-B8D5-06274EB8E62F}"/>
    <cellStyle name="Currency 3 2 2 2" xfId="4631" xr:uid="{7397D499-B6EB-4F25-952D-EDD522201046}"/>
    <cellStyle name="Currency 3 2 3" xfId="4526" xr:uid="{E0E38DBA-8051-40D7-A11B-E650E0C57E95}"/>
    <cellStyle name="Currency 3 3" xfId="28" xr:uid="{D64D11A8-E28D-4BC8-A7E9-0204215DBE44}"/>
    <cellStyle name="Currency 3 3 2" xfId="224" xr:uid="{44FF21FE-5E70-4CB9-8284-5E9E42B5F186}"/>
    <cellStyle name="Currency 3 3 2 2" xfId="4632" xr:uid="{D686C1F2-69B8-4AC4-8F69-C7B25964D2D9}"/>
    <cellStyle name="Currency 3 3 3" xfId="4527" xr:uid="{1322F79E-F651-4E93-87E6-24CA8AFD556C}"/>
    <cellStyle name="Currency 3 4" xfId="29" xr:uid="{9735977E-5DD7-476F-9C88-0D8C6344E504}"/>
    <cellStyle name="Currency 3 4 2" xfId="225" xr:uid="{1B1C9A95-A254-4B46-B398-0AC547E11E70}"/>
    <cellStyle name="Currency 3 4 2 2" xfId="4633" xr:uid="{DD80232A-7494-481C-AB76-3D139F9D3407}"/>
    <cellStyle name="Currency 3 4 3" xfId="4528" xr:uid="{AA442471-1551-44DB-9A9B-38F931FCED8C}"/>
    <cellStyle name="Currency 3 5" xfId="226" xr:uid="{43B31497-6DC1-427C-8517-1A6D0ECE1C1C}"/>
    <cellStyle name="Currency 3 5 2" xfId="4634" xr:uid="{1657A80D-C37A-4F9E-A3CB-0B70CABFA58A}"/>
    <cellStyle name="Currency 3 6" xfId="4525" xr:uid="{F9484271-3E68-4371-BB1E-6818232A0E43}"/>
    <cellStyle name="Currency 4" xfId="30" xr:uid="{F8BE1F21-42DD-4849-9F50-04C139342353}"/>
    <cellStyle name="Currency 4 2" xfId="31" xr:uid="{ED84B75F-16FF-4727-BFCE-B47C578A1CB0}"/>
    <cellStyle name="Currency 4 2 2" xfId="227" xr:uid="{8270EB67-5E8B-441B-897D-6FB963AFF328}"/>
    <cellStyle name="Currency 4 2 2 2" xfId="4635" xr:uid="{C195538F-A3D5-460F-ACB5-1064A440F656}"/>
    <cellStyle name="Currency 4 2 3" xfId="4530" xr:uid="{DE0C2936-3F5F-4ECF-B369-0104C6A99B47}"/>
    <cellStyle name="Currency 4 3" xfId="32" xr:uid="{18ABF569-22F9-40E5-93CB-8563FA8B5308}"/>
    <cellStyle name="Currency 4 3 2" xfId="228" xr:uid="{E07FA89A-11C2-44A2-9CC3-11147C74E492}"/>
    <cellStyle name="Currency 4 3 2 2" xfId="4636" xr:uid="{B5E32EF0-F942-4C0E-9DD7-4E85C88E8A27}"/>
    <cellStyle name="Currency 4 3 3" xfId="4531" xr:uid="{A4594FCA-6663-4126-8FB0-BBADC452EDC9}"/>
    <cellStyle name="Currency 4 4" xfId="229" xr:uid="{2014D8A4-1822-4B43-A07E-6FD78A376D17}"/>
    <cellStyle name="Currency 4 4 2" xfId="4637" xr:uid="{D2B41DCD-51D9-45EF-932C-F99B9F2259F6}"/>
    <cellStyle name="Currency 4 5" xfId="4326" xr:uid="{F70F15BC-97B4-46F0-BC64-CC46D5462DCA}"/>
    <cellStyle name="Currency 4 5 2" xfId="4441" xr:uid="{4B7A45A0-9B2A-4465-BB21-0C073202A49A}"/>
    <cellStyle name="Currency 4 5 3" xfId="4723" xr:uid="{C434E475-BC94-4310-BF91-892CDB3BC695}"/>
    <cellStyle name="Currency 4 5 3 2" xfId="5318" xr:uid="{588C5E0D-2B2A-4B58-9D21-DF5BDB64A2D2}"/>
    <cellStyle name="Currency 4 5 3 2 2" xfId="5933" xr:uid="{6DAEC69F-DE4C-4690-830B-84E6460FC341}"/>
    <cellStyle name="Currency 4 5 3 3" xfId="4763" xr:uid="{2DD57360-8015-4C6D-95A7-D2D0A90E5B23}"/>
    <cellStyle name="Currency 4 5 3 4" xfId="5389" xr:uid="{159EBF70-6DCA-4460-BD24-15A7E4D785E2}"/>
    <cellStyle name="Currency 4 5 4" xfId="4700" xr:uid="{DEAE0216-0892-40B3-9B9C-C5919FD6104A}"/>
    <cellStyle name="Currency 4 5 5" xfId="5366" xr:uid="{6C03ACF4-F87A-40C0-A33E-95BB73979D38}"/>
    <cellStyle name="Currency 4 6" xfId="4529" xr:uid="{B82E96D1-EF59-45C6-B98C-5AD866023A6B}"/>
    <cellStyle name="Currency 5" xfId="33" xr:uid="{29AA0DC6-6010-4A06-BD3C-5C374258C2BC}"/>
    <cellStyle name="Currency 5 2" xfId="34" xr:uid="{766839BA-F1A9-4567-B6DC-8B61C4DEBE0C}"/>
    <cellStyle name="Currency 5 2 2" xfId="230" xr:uid="{9F385303-4D7D-4CD3-9645-D3482FFB3171}"/>
    <cellStyle name="Currency 5 2 2 2" xfId="4638" xr:uid="{D43FC49F-0468-4569-9821-6842C6623B6A}"/>
    <cellStyle name="Currency 5 2 3" xfId="4532" xr:uid="{0475041E-2B9C-4D65-BB20-991EA864A822}"/>
    <cellStyle name="Currency 5 3" xfId="4327" xr:uid="{A2F86392-B6C2-45AA-A078-60CF9CA2BAA1}"/>
    <cellStyle name="Currency 5 3 2" xfId="4442" xr:uid="{2D61E696-001C-44AF-B3B5-C0CB965BDF64}"/>
    <cellStyle name="Currency 5 3 2 2" xfId="5308" xr:uid="{C536ABBF-97B0-48FE-B410-6BD641472593}"/>
    <cellStyle name="Currency 5 3 2 3" xfId="4765" xr:uid="{2FFA75D4-952B-47B8-90C8-DB46638AA56A}"/>
    <cellStyle name="Currency 5 3 3" xfId="5367" xr:uid="{68DACC26-AF6B-4651-BAF7-6452CB376A30}"/>
    <cellStyle name="Currency 5 4" xfId="4764" xr:uid="{B5BFE3FC-F842-4AAA-8E68-6D6CE70143CB}"/>
    <cellStyle name="Currency 5 5" xfId="5351" xr:uid="{A16C0890-F688-4AC9-A347-2684DA0640BB}"/>
    <cellStyle name="Currency 6" xfId="35" xr:uid="{517284DC-5719-487E-BE43-41E74871775E}"/>
    <cellStyle name="Currency 6 2" xfId="231" xr:uid="{4BDF3D15-9AD3-4D1D-81E4-B68D359187D2}"/>
    <cellStyle name="Currency 6 2 2" xfId="4639" xr:uid="{12C22FB5-CF94-4ED0-942E-86499CF3AB92}"/>
    <cellStyle name="Currency 6 3" xfId="4328" xr:uid="{BFB8A81B-2B78-4719-BB0D-AC9264460DBD}"/>
    <cellStyle name="Currency 6 3 2" xfId="4443" xr:uid="{F94A1C06-FDAC-43FC-99A3-9DBBD0D02050}"/>
    <cellStyle name="Currency 6 3 3" xfId="4724" xr:uid="{02607AC9-72B6-42C7-813E-BA6033D5032B}"/>
    <cellStyle name="Currency 6 3 3 2" xfId="5319" xr:uid="{616F6FF8-CB80-4B0E-AB0D-2FF54AC85468}"/>
    <cellStyle name="Currency 6 3 3 2 2" xfId="5934" xr:uid="{55D6CB37-200C-4996-BD7C-835C9705F17E}"/>
    <cellStyle name="Currency 6 3 3 3" xfId="4766" xr:uid="{66EBE634-9350-4292-A46F-C7829A8A0562}"/>
    <cellStyle name="Currency 6 3 3 4" xfId="5390" xr:uid="{D646CE61-2378-446C-BBF7-80463996B4B7}"/>
    <cellStyle name="Currency 6 3 4" xfId="4701" xr:uid="{FC8A8E78-DDCE-42D8-B73C-254162AF099B}"/>
    <cellStyle name="Currency 6 3 5" xfId="5368" xr:uid="{42181C2A-E8AE-4D68-853F-D00A984A8084}"/>
    <cellStyle name="Currency 6 4" xfId="4533" xr:uid="{4A329DF0-4E04-4B57-9822-BB253DA67E53}"/>
    <cellStyle name="Currency 7" xfId="36" xr:uid="{B36F3AF6-219A-4337-B5D3-F6FC8E32A4BB}"/>
    <cellStyle name="Currency 7 2" xfId="37" xr:uid="{7B685A86-8AFD-472B-8286-A93529077B91}"/>
    <cellStyle name="Currency 7 2 2" xfId="252" xr:uid="{3936E52E-1069-4C49-B195-76208CEB08D5}"/>
    <cellStyle name="Currency 7 2 2 2" xfId="4640" xr:uid="{FF24B450-8DC2-41CC-858A-C501FF51D0C1}"/>
    <cellStyle name="Currency 7 2 3" xfId="4535" xr:uid="{2E4594DE-1C56-4F52-8495-E517AEF953C5}"/>
    <cellStyle name="Currency 7 3" xfId="232" xr:uid="{CEF2DD37-9869-49B9-AE1B-579BE5201F31}"/>
    <cellStyle name="Currency 7 3 2" xfId="4641" xr:uid="{A54AD2F2-A699-494C-B774-536EFFD7A390}"/>
    <cellStyle name="Currency 7 4" xfId="4444" xr:uid="{6DE0CF0D-85AD-4BE8-AEEF-F3A97B8DCF68}"/>
    <cellStyle name="Currency 7 5" xfId="4534" xr:uid="{A30313AC-9720-452E-8B4B-DA849D005593}"/>
    <cellStyle name="Currency 8" xfId="38" xr:uid="{BB6F5F8E-183D-4715-8294-4FA9F425F411}"/>
    <cellStyle name="Currency 8 2" xfId="39" xr:uid="{7EE4221D-6E50-4B53-B513-0498236483C2}"/>
    <cellStyle name="Currency 8 2 2" xfId="233" xr:uid="{4AABAB22-9DF5-4CA3-A324-B2B57EA737AB}"/>
    <cellStyle name="Currency 8 2 2 2" xfId="4642" xr:uid="{5CB875EE-035C-4C59-B7C9-D7D799E042FE}"/>
    <cellStyle name="Currency 8 2 3" xfId="4537" xr:uid="{35907159-A928-47C4-A05E-ADBA50AD0F43}"/>
    <cellStyle name="Currency 8 3" xfId="40" xr:uid="{35324ED3-050E-468E-98FF-07230AA32AAA}"/>
    <cellStyle name="Currency 8 3 2" xfId="234" xr:uid="{AD2ED6C2-5142-4AC2-8706-018A8A2EC096}"/>
    <cellStyle name="Currency 8 3 2 2" xfId="4643" xr:uid="{C4988ED7-F0C4-4FD3-8151-D91DF7E24BCF}"/>
    <cellStyle name="Currency 8 3 3" xfId="4538" xr:uid="{57224F3E-9F45-4798-A956-2EED4A48089D}"/>
    <cellStyle name="Currency 8 4" xfId="41" xr:uid="{D08C1DFE-7C56-49FD-A923-3599132FE0C6}"/>
    <cellStyle name="Currency 8 4 2" xfId="235" xr:uid="{F333912D-30EA-475E-8B78-4E77719BE6AB}"/>
    <cellStyle name="Currency 8 4 2 2" xfId="4644" xr:uid="{44ED0409-F172-489D-99F3-2220479C784C}"/>
    <cellStyle name="Currency 8 4 3" xfId="4539" xr:uid="{97CEDE78-5029-41D3-9DCD-B7A57462D882}"/>
    <cellStyle name="Currency 8 5" xfId="236" xr:uid="{B708BE6B-DC7C-470E-979A-B8526163D3F9}"/>
    <cellStyle name="Currency 8 5 2" xfId="4645" xr:uid="{7F341B84-B14B-4C7B-9DAD-37EEA379AD73}"/>
    <cellStyle name="Currency 8 6" xfId="4445" xr:uid="{E93548DE-1BFC-4DF6-818D-BAB7B2AA59F1}"/>
    <cellStyle name="Currency 8 7" xfId="4536" xr:uid="{67FFB149-BFB1-4E7A-AE93-C379933BA60F}"/>
    <cellStyle name="Currency 9" xfId="42" xr:uid="{E6228DD4-5A33-4F78-A4A0-3159859251DF}"/>
    <cellStyle name="Currency 9 2" xfId="43" xr:uid="{C314272C-11BB-48BD-A847-0B1F77101FD3}"/>
    <cellStyle name="Currency 9 2 2" xfId="237" xr:uid="{8C2D133E-C014-4DEA-926E-B8B0953CD697}"/>
    <cellStyle name="Currency 9 2 2 2" xfId="4646" xr:uid="{F9A87A8E-07EA-478A-9DDE-8BE4FB1B8A19}"/>
    <cellStyle name="Currency 9 2 3" xfId="4541" xr:uid="{C858887C-1270-4AFC-8393-8424B647990B}"/>
    <cellStyle name="Currency 9 3" xfId="44" xr:uid="{594A4B15-864F-4BBE-A72F-2A2DC97F4A65}"/>
    <cellStyle name="Currency 9 3 2" xfId="238" xr:uid="{B7263200-6D0B-49AE-997D-A9139D7E0BA2}"/>
    <cellStyle name="Currency 9 3 2 2" xfId="4647" xr:uid="{107E2CBB-BCEC-43F9-B755-4CC7EC6C327B}"/>
    <cellStyle name="Currency 9 3 3" xfId="4542" xr:uid="{9144656E-C6AB-4861-B5EF-4D747EAFC86A}"/>
    <cellStyle name="Currency 9 4" xfId="239" xr:uid="{FA86D8BD-5D51-4CC0-9BA5-C23FF2675F17}"/>
    <cellStyle name="Currency 9 4 2" xfId="4648" xr:uid="{E8F3E6CF-C925-4AA5-9C07-1C1C56C4B394}"/>
    <cellStyle name="Currency 9 5" xfId="4329" xr:uid="{FA753DC2-EA0B-47EE-9F18-38241C5916D1}"/>
    <cellStyle name="Currency 9 5 2" xfId="4446" xr:uid="{8C42463C-81A6-4E1D-825D-610FDCAB8C71}"/>
    <cellStyle name="Currency 9 5 3" xfId="4725" xr:uid="{A1A3CE13-301D-444D-BBC8-6ADDB1EC4955}"/>
    <cellStyle name="Currency 9 5 4" xfId="4702" xr:uid="{051314AF-07C9-473C-BA02-417B0348F30C}"/>
    <cellStyle name="Currency 9 6" xfId="4540" xr:uid="{4CAC4F20-61F5-463C-8DCC-50E73703EA8C}"/>
    <cellStyle name="Hyperlink" xfId="1" builtinId="8"/>
    <cellStyle name="Hyperlink 2" xfId="8" xr:uid="{742329AD-0FE1-4E9C-98F5-8FFE6ACD390B}"/>
    <cellStyle name="Hyperlink 3" xfId="204" xr:uid="{965CA75E-6E78-4FD1-9CC2-F7BCFF85960D}"/>
    <cellStyle name="Hyperlink 3 2" xfId="4417" xr:uid="{87C38E78-B654-49CF-973F-D2D197C7F16D}"/>
    <cellStyle name="Hyperlink 3 3" xfId="4330" xr:uid="{AC8D7E6E-FE38-464E-8676-5CC99D9C1B1A}"/>
    <cellStyle name="Hyperlink 4" xfId="4331" xr:uid="{93E0EB46-0060-429D-ACC5-F2FC4DEE87E7}"/>
    <cellStyle name="Normal" xfId="0" builtinId="0"/>
    <cellStyle name="Normal 10" xfId="45" xr:uid="{2C9BDE89-2FE5-480B-8013-41FA2F41E68A}"/>
    <cellStyle name="Normal 10 10" xfId="905" xr:uid="{8856E05A-5C89-4B7B-B130-5718D3C93DA5}"/>
    <cellStyle name="Normal 10 10 2" xfId="2510" xr:uid="{9B229A6B-2227-43B5-9B14-92954FDC3E70}"/>
    <cellStyle name="Normal 10 10 2 2" xfId="4333" xr:uid="{BA55B881-8C06-439E-962E-68C479DCA497}"/>
    <cellStyle name="Normal 10 10 2 3" xfId="4677" xr:uid="{9D72D70B-54AC-4244-9504-FD2107C8664A}"/>
    <cellStyle name="Normal 10 10 3" xfId="2511" xr:uid="{3EEE8303-BF41-4A78-B8AE-A3B8899C355B}"/>
    <cellStyle name="Normal 10 10 4" xfId="2512" xr:uid="{87D33513-96E7-4A6F-9D71-E0498381FFF7}"/>
    <cellStyle name="Normal 10 11" xfId="2513" xr:uid="{76521E18-B182-46C8-A869-A1D743A75DC8}"/>
    <cellStyle name="Normal 10 11 2" xfId="2514" xr:uid="{6E2D233E-D389-4677-8987-B41A64EBB40B}"/>
    <cellStyle name="Normal 10 11 3" xfId="2515" xr:uid="{2D12D1BC-2473-40A8-946C-4E991BF4D502}"/>
    <cellStyle name="Normal 10 11 4" xfId="2516" xr:uid="{7C7122C0-2F8B-47B6-934E-2ABE26D549D0}"/>
    <cellStyle name="Normal 10 12" xfId="2517" xr:uid="{18D60F8F-2D33-4BD4-B484-9E82AA02199A}"/>
    <cellStyle name="Normal 10 12 2" xfId="2518" xr:uid="{F045C5EE-5FE7-4391-9599-AE053737A270}"/>
    <cellStyle name="Normal 10 13" xfId="2519" xr:uid="{5AC3B59D-54F5-40D6-9A05-9A82B3A5C102}"/>
    <cellStyle name="Normal 10 14" xfId="2520" xr:uid="{77FA06FD-11A3-44B8-9143-B6CADB0047F9}"/>
    <cellStyle name="Normal 10 15" xfId="2521" xr:uid="{21E83D80-36CE-45F8-853B-79A9AB0423AC}"/>
    <cellStyle name="Normal 10 2" xfId="46" xr:uid="{9F70F341-62E8-4258-9D3C-A84983504433}"/>
    <cellStyle name="Normal 10 2 10" xfId="2522" xr:uid="{EED81CB5-AEA8-4770-B949-489F5662E62C}"/>
    <cellStyle name="Normal 10 2 11" xfId="2523" xr:uid="{4CBE7D8D-F5F2-4A27-8BD9-D6DD0EAB0809}"/>
    <cellStyle name="Normal 10 2 2" xfId="47" xr:uid="{F43BBEB6-A673-4CA0-B8D7-EE7DCA328C71}"/>
    <cellStyle name="Normal 10 2 2 2" xfId="48" xr:uid="{083DB86A-5E69-4957-80B5-964E70DDC1C7}"/>
    <cellStyle name="Normal 10 2 2 2 2" xfId="240" xr:uid="{0D3D709F-D024-4828-B1DB-4F5B0D1A5377}"/>
    <cellStyle name="Normal 10 2 2 2 2 2" xfId="456" xr:uid="{883A3C12-867D-4847-B8B1-057AC8FB7012}"/>
    <cellStyle name="Normal 10 2 2 2 2 2 2" xfId="457" xr:uid="{32299BCA-13C9-4B46-924C-212EAF699BDE}"/>
    <cellStyle name="Normal 10 2 2 2 2 2 2 2" xfId="906" xr:uid="{F7DF348C-60E7-4653-A4B7-C94BD8CC728F}"/>
    <cellStyle name="Normal 10 2 2 2 2 2 2 2 2" xfId="907" xr:uid="{116FC55D-C08C-436D-BDCF-9BA9FFB613CF}"/>
    <cellStyle name="Normal 10 2 2 2 2 2 2 3" xfId="908" xr:uid="{7F164FCB-1D09-4173-99A1-FE612120AF96}"/>
    <cellStyle name="Normal 10 2 2 2 2 2 3" xfId="909" xr:uid="{1BC0CA77-087E-4250-83AE-5070FAD04591}"/>
    <cellStyle name="Normal 10 2 2 2 2 2 3 2" xfId="910" xr:uid="{93667D8C-C833-4F8F-B5BB-A51A60717DF6}"/>
    <cellStyle name="Normal 10 2 2 2 2 2 4" xfId="911" xr:uid="{BA648675-C380-46A0-A223-D572B726972B}"/>
    <cellStyle name="Normal 10 2 2 2 2 3" xfId="458" xr:uid="{548198DA-7CD7-4EB5-A941-DD68B5F9DE9E}"/>
    <cellStyle name="Normal 10 2 2 2 2 3 2" xfId="912" xr:uid="{FB3EBD1C-C87D-4578-B1C9-655891FA1008}"/>
    <cellStyle name="Normal 10 2 2 2 2 3 2 2" xfId="913" xr:uid="{8BAAEB0D-920E-4100-A723-311558AF2886}"/>
    <cellStyle name="Normal 10 2 2 2 2 3 3" xfId="914" xr:uid="{E108F63F-E70F-4981-A728-45359CCC26BD}"/>
    <cellStyle name="Normal 10 2 2 2 2 3 4" xfId="2524" xr:uid="{AEF66D17-2CA7-4B07-B91F-4475632B7FE8}"/>
    <cellStyle name="Normal 10 2 2 2 2 4" xfId="915" xr:uid="{AC541EB6-D9D0-484B-8BF0-85BC82E4C579}"/>
    <cellStyle name="Normal 10 2 2 2 2 4 2" xfId="916" xr:uid="{39ED409A-4A9D-438C-8427-D467B2616179}"/>
    <cellStyle name="Normal 10 2 2 2 2 5" xfId="917" xr:uid="{AA2F8C9E-500D-486C-97BD-8F0627EE5F2A}"/>
    <cellStyle name="Normal 10 2 2 2 2 6" xfId="2525" xr:uid="{E03C4A43-4D3F-476B-9C03-EA414C320C34}"/>
    <cellStyle name="Normal 10 2 2 2 3" xfId="241" xr:uid="{B4BE8F2B-C16C-46E0-92B5-B9A4A65CD4EC}"/>
    <cellStyle name="Normal 10 2 2 2 3 2" xfId="459" xr:uid="{E5B81E5F-1F08-4C90-803C-7C3C5E4B730C}"/>
    <cellStyle name="Normal 10 2 2 2 3 2 2" xfId="460" xr:uid="{BF709AB0-6FA1-42CD-A022-E699D63B6FF0}"/>
    <cellStyle name="Normal 10 2 2 2 3 2 2 2" xfId="918" xr:uid="{7B7522C6-A845-49FC-8E5A-65518BB64482}"/>
    <cellStyle name="Normal 10 2 2 2 3 2 2 2 2" xfId="919" xr:uid="{E6B231EE-CD02-4699-BEE3-CB467F772477}"/>
    <cellStyle name="Normal 10 2 2 2 3 2 2 3" xfId="920" xr:uid="{6101CDB9-B310-468F-9512-B6D37311ADEA}"/>
    <cellStyle name="Normal 10 2 2 2 3 2 3" xfId="921" xr:uid="{6178B3D6-17EC-47F6-8F59-1149E03F3B6C}"/>
    <cellStyle name="Normal 10 2 2 2 3 2 3 2" xfId="922" xr:uid="{847AA80B-7611-4425-AE89-FC60259A2BC7}"/>
    <cellStyle name="Normal 10 2 2 2 3 2 4" xfId="923" xr:uid="{6002F0D6-7AEC-4C14-93E0-D024B9F72DA6}"/>
    <cellStyle name="Normal 10 2 2 2 3 3" xfId="461" xr:uid="{E7EF8618-CB9C-4D93-8ACA-667A38FEFA1C}"/>
    <cellStyle name="Normal 10 2 2 2 3 3 2" xfId="924" xr:uid="{4EFE3EA0-AF7D-40D1-94FD-FC5F3A8A505F}"/>
    <cellStyle name="Normal 10 2 2 2 3 3 2 2" xfId="925" xr:uid="{06580D54-16FB-450D-9869-3A85B360B5E0}"/>
    <cellStyle name="Normal 10 2 2 2 3 3 3" xfId="926" xr:uid="{E9534D2B-B304-44CE-8F91-EE01FB06A6A0}"/>
    <cellStyle name="Normal 10 2 2 2 3 4" xfId="927" xr:uid="{791D34D8-DF75-402E-85BD-9D60BCEFCE40}"/>
    <cellStyle name="Normal 10 2 2 2 3 4 2" xfId="928" xr:uid="{DA54A023-29B1-49C9-AF70-D595E49FCF4C}"/>
    <cellStyle name="Normal 10 2 2 2 3 5" xfId="929" xr:uid="{B67E796C-D843-4640-AED2-1C9CC48CC081}"/>
    <cellStyle name="Normal 10 2 2 2 4" xfId="462" xr:uid="{2D4C0A7E-59B4-4D6E-B5A1-C1C21A9DE6E7}"/>
    <cellStyle name="Normal 10 2 2 2 4 2" xfId="463" xr:uid="{0F526988-0B34-4E8D-9251-1454F2FE8F5E}"/>
    <cellStyle name="Normal 10 2 2 2 4 2 2" xfId="930" xr:uid="{CC2F8B57-BC9D-4173-8FA7-C00981E1A42F}"/>
    <cellStyle name="Normal 10 2 2 2 4 2 2 2" xfId="931" xr:uid="{9069216F-9A5A-44EB-BE9E-67EF62D7FB5A}"/>
    <cellStyle name="Normal 10 2 2 2 4 2 3" xfId="932" xr:uid="{19E864BC-B3D7-45DF-99E7-24F7C48F6BFA}"/>
    <cellStyle name="Normal 10 2 2 2 4 3" xfId="933" xr:uid="{5507F893-AD0D-40DF-8330-34AFDA584C38}"/>
    <cellStyle name="Normal 10 2 2 2 4 3 2" xfId="934" xr:uid="{0EFD5D23-53B0-49A4-8A12-6E041EF6DFB9}"/>
    <cellStyle name="Normal 10 2 2 2 4 4" xfId="935" xr:uid="{E585F071-90AF-40E8-98FA-385E80F8FC3B}"/>
    <cellStyle name="Normal 10 2 2 2 5" xfId="464" xr:uid="{93103EA4-2FCD-46EB-866F-2FB8F240168D}"/>
    <cellStyle name="Normal 10 2 2 2 5 2" xfId="936" xr:uid="{2C945CEA-1FD7-4EAA-84DE-AA36F1B093D8}"/>
    <cellStyle name="Normal 10 2 2 2 5 2 2" xfId="937" xr:uid="{57D40C57-1780-4C80-B864-D7AB643520CE}"/>
    <cellStyle name="Normal 10 2 2 2 5 3" xfId="938" xr:uid="{E419EE6D-E3CD-4FD5-8DDD-642A3FD65A42}"/>
    <cellStyle name="Normal 10 2 2 2 5 4" xfId="2526" xr:uid="{B2A0843E-1EFB-4F0E-B81F-5E2B96920B5D}"/>
    <cellStyle name="Normal 10 2 2 2 6" xfId="939" xr:uid="{816299DF-148C-47DF-A42B-555362409E48}"/>
    <cellStyle name="Normal 10 2 2 2 6 2" xfId="940" xr:uid="{1982DD51-24C3-434B-B617-D223E8AA06EB}"/>
    <cellStyle name="Normal 10 2 2 2 7" xfId="941" xr:uid="{2EDEABF6-B5E9-4BA5-AF27-951B162B64E7}"/>
    <cellStyle name="Normal 10 2 2 2 8" xfId="2527" xr:uid="{37F96A79-335C-4338-8F83-276913175657}"/>
    <cellStyle name="Normal 10 2 2 3" xfId="242" xr:uid="{0B73B4BC-51E6-413F-982B-156A35A06B22}"/>
    <cellStyle name="Normal 10 2 2 3 2" xfId="465" xr:uid="{7E79804D-066F-4831-9C0E-A6D740929537}"/>
    <cellStyle name="Normal 10 2 2 3 2 2" xfId="466" xr:uid="{0F8D0CF2-709A-4AC5-AE3A-FD96855B319E}"/>
    <cellStyle name="Normal 10 2 2 3 2 2 2" xfId="942" xr:uid="{D4BE4C27-8178-4396-9C2D-1682208A591A}"/>
    <cellStyle name="Normal 10 2 2 3 2 2 2 2" xfId="943" xr:uid="{7374C72B-BFC3-4EC6-8FA5-E0C866D8E5C6}"/>
    <cellStyle name="Normal 10 2 2 3 2 2 3" xfId="944" xr:uid="{1E4B1D1C-2073-4036-9D7B-0A97CC62DA87}"/>
    <cellStyle name="Normal 10 2 2 3 2 3" xfId="945" xr:uid="{24F24917-7A71-4CA6-BA7D-7CCC6ECB4A84}"/>
    <cellStyle name="Normal 10 2 2 3 2 3 2" xfId="946" xr:uid="{2170042A-309F-43B3-B039-D52F3AA13F4A}"/>
    <cellStyle name="Normal 10 2 2 3 2 4" xfId="947" xr:uid="{666ED24B-CEAD-490C-BAB5-5C418FC04CB0}"/>
    <cellStyle name="Normal 10 2 2 3 3" xfId="467" xr:uid="{B515D3EB-F9D4-416A-A9D1-CB3823E65BA5}"/>
    <cellStyle name="Normal 10 2 2 3 3 2" xfId="948" xr:uid="{E177CFEC-623D-413B-927C-F4709F0D9B25}"/>
    <cellStyle name="Normal 10 2 2 3 3 2 2" xfId="949" xr:uid="{331C2BF8-2191-4A3D-B85A-8A4B7C2748A6}"/>
    <cellStyle name="Normal 10 2 2 3 3 3" xfId="950" xr:uid="{F3456A45-803A-4178-A1F5-02FB21E35348}"/>
    <cellStyle name="Normal 10 2 2 3 3 4" xfId="2528" xr:uid="{5A0BD16B-125E-4306-AE4C-356B56E912F0}"/>
    <cellStyle name="Normal 10 2 2 3 4" xfId="951" xr:uid="{FF0B0AC9-B579-42C4-B257-FBA58FF8F67C}"/>
    <cellStyle name="Normal 10 2 2 3 4 2" xfId="952" xr:uid="{C53BAC98-FBF4-45D1-89C1-49300889B2A3}"/>
    <cellStyle name="Normal 10 2 2 3 5" xfId="953" xr:uid="{D2E39324-B2D4-48E8-91D9-4FCCA14D665F}"/>
    <cellStyle name="Normal 10 2 2 3 6" xfId="2529" xr:uid="{B2FF7033-EEAB-4ED5-8AA5-29FD0E1CA19F}"/>
    <cellStyle name="Normal 10 2 2 4" xfId="243" xr:uid="{0EEED7CC-7B7D-4167-811D-45E23DF9C50C}"/>
    <cellStyle name="Normal 10 2 2 4 2" xfId="468" xr:uid="{735E1A53-3F94-4FEC-A40A-3BB2526D0D4F}"/>
    <cellStyle name="Normal 10 2 2 4 2 2" xfId="469" xr:uid="{26BAA68D-56C5-4EDD-994F-CF4F43EA3E5A}"/>
    <cellStyle name="Normal 10 2 2 4 2 2 2" xfId="954" xr:uid="{B4A30222-91B1-4750-B9DA-1218AF0D6DA7}"/>
    <cellStyle name="Normal 10 2 2 4 2 2 2 2" xfId="955" xr:uid="{0C315687-1CCA-4209-8CC6-B2B3A74928E6}"/>
    <cellStyle name="Normal 10 2 2 4 2 2 3" xfId="956" xr:uid="{67A2878E-3C11-4EE9-944A-27946872180D}"/>
    <cellStyle name="Normal 10 2 2 4 2 3" xfId="957" xr:uid="{8AE04251-8DE3-4A7E-A5D1-16DA20455666}"/>
    <cellStyle name="Normal 10 2 2 4 2 3 2" xfId="958" xr:uid="{B9E19798-C122-4560-8AB4-F959829525BD}"/>
    <cellStyle name="Normal 10 2 2 4 2 4" xfId="959" xr:uid="{21923FAA-F7CD-4530-B4D4-72B185D77A00}"/>
    <cellStyle name="Normal 10 2 2 4 3" xfId="470" xr:uid="{5CAFB07D-326C-4260-8926-150175CC7796}"/>
    <cellStyle name="Normal 10 2 2 4 3 2" xfId="960" xr:uid="{4B7790DA-B01A-454F-8843-37404792A742}"/>
    <cellStyle name="Normal 10 2 2 4 3 2 2" xfId="961" xr:uid="{2E34E9A4-514E-4F0F-A199-A82E5A69E674}"/>
    <cellStyle name="Normal 10 2 2 4 3 3" xfId="962" xr:uid="{6DA132AA-AA9A-407E-89FF-DBF8A6AFAE11}"/>
    <cellStyle name="Normal 10 2 2 4 4" xfId="963" xr:uid="{05F21C22-5F6F-468D-B535-4FD0A91ACF7C}"/>
    <cellStyle name="Normal 10 2 2 4 4 2" xfId="964" xr:uid="{17532497-3B8B-4CBA-BABB-EA02EFDC9D56}"/>
    <cellStyle name="Normal 10 2 2 4 5" xfId="965" xr:uid="{F7792526-5C1D-43DB-9685-84C94A98A40E}"/>
    <cellStyle name="Normal 10 2 2 5" xfId="244" xr:uid="{BB19A7A8-B895-4E0D-8ACD-67A8F1BAF7C2}"/>
    <cellStyle name="Normal 10 2 2 5 2" xfId="471" xr:uid="{95927B04-19A2-4895-A81A-73D83D8B7A9F}"/>
    <cellStyle name="Normal 10 2 2 5 2 2" xfId="966" xr:uid="{A47DED34-6F2F-4CC6-8F33-7180F727EB5A}"/>
    <cellStyle name="Normal 10 2 2 5 2 2 2" xfId="967" xr:uid="{E189E7AC-AB03-4DE5-B930-54382EB6E756}"/>
    <cellStyle name="Normal 10 2 2 5 2 3" xfId="968" xr:uid="{56263074-DCC2-44F0-B728-C7E0705683C1}"/>
    <cellStyle name="Normal 10 2 2 5 3" xfId="969" xr:uid="{623B46F2-C7CC-4D64-9E4E-4879C1C8E099}"/>
    <cellStyle name="Normal 10 2 2 5 3 2" xfId="970" xr:uid="{FA47FD24-ADD3-4F63-B1D7-AC2F09C7E413}"/>
    <cellStyle name="Normal 10 2 2 5 4" xfId="971" xr:uid="{3F99DB98-1AEF-40C8-B720-A13FDAF0C051}"/>
    <cellStyle name="Normal 10 2 2 6" xfId="472" xr:uid="{BC5B9A93-FB2D-4EC9-ADCF-CE93C01AC13F}"/>
    <cellStyle name="Normal 10 2 2 6 2" xfId="972" xr:uid="{E058E2CC-5BF7-41E6-BE7E-C98753036573}"/>
    <cellStyle name="Normal 10 2 2 6 2 2" xfId="973" xr:uid="{6B5CFA99-4370-4DBF-8C64-3F255A77D2D2}"/>
    <cellStyle name="Normal 10 2 2 6 2 3" xfId="4335" xr:uid="{94349EA4-9728-4DB9-9644-C66BA310AF8E}"/>
    <cellStyle name="Normal 10 2 2 6 3" xfId="974" xr:uid="{2969F4D0-CABA-4739-96FC-39BD08A1E5DF}"/>
    <cellStyle name="Normal 10 2 2 6 4" xfId="2530" xr:uid="{BC8EFBA7-7A9A-40DE-88F7-1824A384E9B8}"/>
    <cellStyle name="Normal 10 2 2 6 4 2" xfId="4566" xr:uid="{1EE47EAF-D9B9-4E0A-9C29-82D9B8BE9626}"/>
    <cellStyle name="Normal 10 2 2 6 4 3" xfId="4678" xr:uid="{3E154B85-DCE2-486E-8170-DB1F2696E63A}"/>
    <cellStyle name="Normal 10 2 2 6 4 4" xfId="4604" xr:uid="{77777982-D635-4625-892A-9EA9C84C9B91}"/>
    <cellStyle name="Normal 10 2 2 7" xfId="975" xr:uid="{9D79C305-1312-43A1-983A-1BA7671880F5}"/>
    <cellStyle name="Normal 10 2 2 7 2" xfId="976" xr:uid="{20F55F45-F90D-4174-B47A-4575EFB6BCB5}"/>
    <cellStyle name="Normal 10 2 2 8" xfId="977" xr:uid="{66E56C0C-E458-428C-96CE-9C934D03D840}"/>
    <cellStyle name="Normal 10 2 2 9" xfId="2531" xr:uid="{F40DE5A6-7F37-4D25-9040-4B79B65D537D}"/>
    <cellStyle name="Normal 10 2 3" xfId="49" xr:uid="{EA3BB97E-9DBB-4BDB-A697-4B9D1B6FC8F4}"/>
    <cellStyle name="Normal 10 2 3 2" xfId="50" xr:uid="{5F7B4961-5B3D-432C-BCA3-26491EB70107}"/>
    <cellStyle name="Normal 10 2 3 2 2" xfId="473" xr:uid="{35D2FD64-3062-4DB3-B8CC-C50A106256B4}"/>
    <cellStyle name="Normal 10 2 3 2 2 2" xfId="474" xr:uid="{1B6FDA6F-AC0C-4A81-9274-DB319BB8EC8D}"/>
    <cellStyle name="Normal 10 2 3 2 2 2 2" xfId="978" xr:uid="{F8F3206E-8AAC-4AD7-9FE5-14768D8A18B2}"/>
    <cellStyle name="Normal 10 2 3 2 2 2 2 2" xfId="979" xr:uid="{80526AD9-8E64-46D3-82C2-FC072D90E187}"/>
    <cellStyle name="Normal 10 2 3 2 2 2 3" xfId="980" xr:uid="{C601E61A-18A1-4ED5-81FE-484BA82E9868}"/>
    <cellStyle name="Normal 10 2 3 2 2 3" xfId="981" xr:uid="{A9C583A3-B30F-46D0-9FBB-DCFB930E773B}"/>
    <cellStyle name="Normal 10 2 3 2 2 3 2" xfId="982" xr:uid="{1489C5F8-7A6F-4581-8DAC-C308CE8F76DD}"/>
    <cellStyle name="Normal 10 2 3 2 2 4" xfId="983" xr:uid="{63182A35-5990-421F-9FF9-D14A08EF3721}"/>
    <cellStyle name="Normal 10 2 3 2 3" xfId="475" xr:uid="{B535442E-F48F-441A-86D5-E2AFF357DE0C}"/>
    <cellStyle name="Normal 10 2 3 2 3 2" xfId="984" xr:uid="{0FE04518-BE6E-4599-BF29-4FA73E0FFBEE}"/>
    <cellStyle name="Normal 10 2 3 2 3 2 2" xfId="985" xr:uid="{581D3644-29C6-4FBF-8888-BC1F5C186546}"/>
    <cellStyle name="Normal 10 2 3 2 3 3" xfId="986" xr:uid="{59AFD087-2231-4F39-9BC8-77EFA3A7A6B1}"/>
    <cellStyle name="Normal 10 2 3 2 3 4" xfId="2532" xr:uid="{B1634964-5AA4-4949-A2EE-5E31F8EBCFF1}"/>
    <cellStyle name="Normal 10 2 3 2 4" xfId="987" xr:uid="{28F50963-933D-4B7E-A956-0E534DFA9EE4}"/>
    <cellStyle name="Normal 10 2 3 2 4 2" xfId="988" xr:uid="{971E156F-4DFC-4521-A98C-D48BF2992EDB}"/>
    <cellStyle name="Normal 10 2 3 2 5" xfId="989" xr:uid="{E8A4A31E-E201-401D-B61B-F92E769363C3}"/>
    <cellStyle name="Normal 10 2 3 2 6" xfId="2533" xr:uid="{EF3D69B6-070A-417B-BF80-A883053CC58B}"/>
    <cellStyle name="Normal 10 2 3 3" xfId="245" xr:uid="{BEAE6DBC-7648-4D06-BB29-BC13C1E97ADF}"/>
    <cellStyle name="Normal 10 2 3 3 2" xfId="476" xr:uid="{2FC8D498-F351-45E4-B8A3-4E2F55237551}"/>
    <cellStyle name="Normal 10 2 3 3 2 2" xfId="477" xr:uid="{136AA105-F379-42BA-BF6E-10555E4FD6CC}"/>
    <cellStyle name="Normal 10 2 3 3 2 2 2" xfId="990" xr:uid="{85585331-2649-44CD-8E89-AA391F8F63FE}"/>
    <cellStyle name="Normal 10 2 3 3 2 2 2 2" xfId="991" xr:uid="{476542E5-2C90-45F6-99F6-E98561A3A514}"/>
    <cellStyle name="Normal 10 2 3 3 2 2 3" xfId="992" xr:uid="{9B794E6C-D0F6-4E5D-B500-B0304B24A048}"/>
    <cellStyle name="Normal 10 2 3 3 2 3" xfId="993" xr:uid="{6A5225EE-B4C0-467B-87D9-F7F98A5BFA76}"/>
    <cellStyle name="Normal 10 2 3 3 2 3 2" xfId="994" xr:uid="{6A986A01-24B9-40B0-801F-CE0D7C938976}"/>
    <cellStyle name="Normal 10 2 3 3 2 4" xfId="995" xr:uid="{377F7F3C-838C-4543-B2DB-02F304BDDCE2}"/>
    <cellStyle name="Normal 10 2 3 3 3" xfId="478" xr:uid="{327B7C79-392F-48E1-B108-D09EB7C4EED9}"/>
    <cellStyle name="Normal 10 2 3 3 3 2" xfId="996" xr:uid="{A9464264-756F-4904-8EFC-B34BB465963B}"/>
    <cellStyle name="Normal 10 2 3 3 3 2 2" xfId="997" xr:uid="{1B49AB45-C2A9-4B4A-B299-C49FF98F28C0}"/>
    <cellStyle name="Normal 10 2 3 3 3 3" xfId="998" xr:uid="{17E25ECC-C1D0-45AA-94B3-1F685615EF53}"/>
    <cellStyle name="Normal 10 2 3 3 4" xfId="999" xr:uid="{1A2CAF77-4EED-4152-8B78-5AE77F757546}"/>
    <cellStyle name="Normal 10 2 3 3 4 2" xfId="1000" xr:uid="{923C0A65-2A08-4FA0-8438-43DE3294FB38}"/>
    <cellStyle name="Normal 10 2 3 3 5" xfId="1001" xr:uid="{B39D29EA-6359-469E-9C13-9E53BEE09E79}"/>
    <cellStyle name="Normal 10 2 3 4" xfId="246" xr:uid="{4DE60F02-48E4-4C46-A165-CDAC84D13E61}"/>
    <cellStyle name="Normal 10 2 3 4 2" xfId="479" xr:uid="{99F2453B-158E-45E3-960C-FA9B1D808B63}"/>
    <cellStyle name="Normal 10 2 3 4 2 2" xfId="1002" xr:uid="{5DE78F9D-9784-4CCC-9DB9-1147143E24B6}"/>
    <cellStyle name="Normal 10 2 3 4 2 2 2" xfId="1003" xr:uid="{08561DDD-3B37-4255-BA14-2A835CB2C426}"/>
    <cellStyle name="Normal 10 2 3 4 2 3" xfId="1004" xr:uid="{10FB83B6-EE98-4495-81E1-006D24C33576}"/>
    <cellStyle name="Normal 10 2 3 4 3" xfId="1005" xr:uid="{3D7413AF-5199-4EAC-B92D-C4786A8BDCA8}"/>
    <cellStyle name="Normal 10 2 3 4 3 2" xfId="1006" xr:uid="{899C748D-C0A0-4D95-A132-E296F45F3E38}"/>
    <cellStyle name="Normal 10 2 3 4 4" xfId="1007" xr:uid="{EA97D208-65A4-4318-99B3-F052EED59F5E}"/>
    <cellStyle name="Normal 10 2 3 5" xfId="480" xr:uid="{06F73943-2FB4-4DBE-A946-48143938314D}"/>
    <cellStyle name="Normal 10 2 3 5 2" xfId="1008" xr:uid="{C6947819-9539-4D62-8BDC-521222EC3EAA}"/>
    <cellStyle name="Normal 10 2 3 5 2 2" xfId="1009" xr:uid="{3A295C3D-D092-4ABA-8CC3-34305F2AFA2D}"/>
    <cellStyle name="Normal 10 2 3 5 2 3" xfId="4336" xr:uid="{8FEBFA37-8AAC-4CD9-AEDD-F9087BE55BC5}"/>
    <cellStyle name="Normal 10 2 3 5 3" xfId="1010" xr:uid="{6D16966F-186D-49EA-9EDD-824ECBF14251}"/>
    <cellStyle name="Normal 10 2 3 5 4" xfId="2534" xr:uid="{434FF0A0-2737-4C26-8789-FC2B2C4DEF7E}"/>
    <cellStyle name="Normal 10 2 3 5 4 2" xfId="4567" xr:uid="{58E5374B-04F7-407C-A37F-5BB0051E809D}"/>
    <cellStyle name="Normal 10 2 3 5 4 3" xfId="4679" xr:uid="{74268789-A4BB-42C7-880D-F43679331A55}"/>
    <cellStyle name="Normal 10 2 3 5 4 4" xfId="4605" xr:uid="{2B58FC4E-0016-4166-BA8F-99BE2E72E580}"/>
    <cellStyle name="Normal 10 2 3 6" xfId="1011" xr:uid="{132DAE68-5E87-46E3-AF4B-78C97603A7E6}"/>
    <cellStyle name="Normal 10 2 3 6 2" xfId="1012" xr:uid="{5115358E-21DC-4A6E-9405-74D6F785B5D6}"/>
    <cellStyle name="Normal 10 2 3 7" xfId="1013" xr:uid="{67C4E9FF-9125-42B0-9356-9D3F16001C18}"/>
    <cellStyle name="Normal 10 2 3 8" xfId="2535" xr:uid="{1A43E6B3-6949-4B3B-8973-E47E21F703BF}"/>
    <cellStyle name="Normal 10 2 4" xfId="51" xr:uid="{9B45C4BB-BA6F-4347-8B7D-4E41BE078F47}"/>
    <cellStyle name="Normal 10 2 4 2" xfId="431" xr:uid="{AA21447C-FA6F-4E6D-9623-2B48DD9F42D7}"/>
    <cellStyle name="Normal 10 2 4 2 2" xfId="481" xr:uid="{67804737-01C3-40B3-AB56-307B72AAFCA4}"/>
    <cellStyle name="Normal 10 2 4 2 2 2" xfId="1014" xr:uid="{1998BF90-43CC-4F1E-86B9-366FE3D3EC8E}"/>
    <cellStyle name="Normal 10 2 4 2 2 2 2" xfId="1015" xr:uid="{AE1B4F19-F538-457A-8316-E6B1DB2BF749}"/>
    <cellStyle name="Normal 10 2 4 2 2 3" xfId="1016" xr:uid="{956E4CEA-BB1E-4FE6-8983-D2334C1A0928}"/>
    <cellStyle name="Normal 10 2 4 2 2 4" xfId="2536" xr:uid="{A9A09781-7BE3-4738-A6C8-57175AD8602B}"/>
    <cellStyle name="Normal 10 2 4 2 3" xfId="1017" xr:uid="{C13F1AD9-A390-4A95-9F57-962B19928E4E}"/>
    <cellStyle name="Normal 10 2 4 2 3 2" xfId="1018" xr:uid="{64202CAB-D2BD-41A3-A738-89F7C04E8F72}"/>
    <cellStyle name="Normal 10 2 4 2 4" xfId="1019" xr:uid="{94EEAC80-DA26-48FD-A5C0-EFAC9805F676}"/>
    <cellStyle name="Normal 10 2 4 2 5" xfId="2537" xr:uid="{27E649AD-C481-40DE-A7B2-61CBC9EF3453}"/>
    <cellStyle name="Normal 10 2 4 3" xfId="482" xr:uid="{A2BB9361-47F4-4494-80C9-EAD8424E29F1}"/>
    <cellStyle name="Normal 10 2 4 3 2" xfId="1020" xr:uid="{882F7C11-5B2F-404B-90C9-4576D52A2F6D}"/>
    <cellStyle name="Normal 10 2 4 3 2 2" xfId="1021" xr:uid="{09427867-C484-42E1-98E0-A0E55D342D7D}"/>
    <cellStyle name="Normal 10 2 4 3 3" xfId="1022" xr:uid="{5636B593-DA79-4378-A667-035946253637}"/>
    <cellStyle name="Normal 10 2 4 3 4" xfId="2538" xr:uid="{9D33D739-EAC0-4718-BC8A-AF1A615C4A02}"/>
    <cellStyle name="Normal 10 2 4 4" xfId="1023" xr:uid="{C1E4FC4F-87E7-4BDC-9F83-74C6E97EFC17}"/>
    <cellStyle name="Normal 10 2 4 4 2" xfId="1024" xr:uid="{423E34F3-E428-4F58-B7CA-9DF321844318}"/>
    <cellStyle name="Normal 10 2 4 4 3" xfId="2539" xr:uid="{B584AB26-890F-4AAD-837F-C7D84F916D91}"/>
    <cellStyle name="Normal 10 2 4 4 4" xfId="2540" xr:uid="{E9FD0FA1-5C5A-433F-8BA4-5279D7B85501}"/>
    <cellStyle name="Normal 10 2 4 5" xfId="1025" xr:uid="{2CA40DE7-06E0-47DC-959E-6311629C300B}"/>
    <cellStyle name="Normal 10 2 4 6" xfId="2541" xr:uid="{08547A75-02B5-41FB-B40B-1A20321FC438}"/>
    <cellStyle name="Normal 10 2 4 7" xfId="2542" xr:uid="{C21E73E6-1556-4009-94D9-F96A9195E4AC}"/>
    <cellStyle name="Normal 10 2 5" xfId="247" xr:uid="{45602527-0A77-4AD7-937F-438B540B5E6F}"/>
    <cellStyle name="Normal 10 2 5 2" xfId="483" xr:uid="{3E0CA3DF-3D93-43E3-8006-236FAD0B9E8D}"/>
    <cellStyle name="Normal 10 2 5 2 2" xfId="484" xr:uid="{A95F492E-D23C-4A98-BE14-90995B600167}"/>
    <cellStyle name="Normal 10 2 5 2 2 2" xfId="1026" xr:uid="{6A277146-3781-427D-BE01-C6856B3C6B29}"/>
    <cellStyle name="Normal 10 2 5 2 2 2 2" xfId="1027" xr:uid="{7668F0F6-90EC-4CB3-9C77-350C3EF3F212}"/>
    <cellStyle name="Normal 10 2 5 2 2 3" xfId="1028" xr:uid="{E5D076D1-AF68-48AE-B2B3-0F0EA4F54A1A}"/>
    <cellStyle name="Normal 10 2 5 2 3" xfId="1029" xr:uid="{7876120D-1099-4B92-BD11-427EEFC3FA27}"/>
    <cellStyle name="Normal 10 2 5 2 3 2" xfId="1030" xr:uid="{836C3CE7-F3D9-436D-A243-300D45A88AC6}"/>
    <cellStyle name="Normal 10 2 5 2 4" xfId="1031" xr:uid="{68C53C0B-F78B-4F1E-B0DF-45188C5B5878}"/>
    <cellStyle name="Normal 10 2 5 3" xfId="485" xr:uid="{B352FB73-A78A-4FFD-A8A9-6588B3333187}"/>
    <cellStyle name="Normal 10 2 5 3 2" xfId="1032" xr:uid="{031DE52F-A7FB-4290-BFBB-13EA866A70C6}"/>
    <cellStyle name="Normal 10 2 5 3 2 2" xfId="1033" xr:uid="{4BA5AA70-595B-4B86-8132-BA0E18082DCE}"/>
    <cellStyle name="Normal 10 2 5 3 3" xfId="1034" xr:uid="{BFBC3091-08F8-4084-A1AE-96CDFE78EB61}"/>
    <cellStyle name="Normal 10 2 5 3 4" xfId="2543" xr:uid="{281DEFD8-A2CC-4638-B6DD-D8D0FB694CF9}"/>
    <cellStyle name="Normal 10 2 5 4" xfId="1035" xr:uid="{C6CCA8E5-81C1-4644-8C0A-6DC370E7745B}"/>
    <cellStyle name="Normal 10 2 5 4 2" xfId="1036" xr:uid="{8D7E4F1D-6F1F-4CDF-A8B6-6DCD3A1F6045}"/>
    <cellStyle name="Normal 10 2 5 5" xfId="1037" xr:uid="{5E59235C-B2B6-4585-97BF-90D51093D382}"/>
    <cellStyle name="Normal 10 2 5 6" xfId="2544" xr:uid="{23F0AA96-32AE-44B0-9B43-1D791C6A0A10}"/>
    <cellStyle name="Normal 10 2 6" xfId="248" xr:uid="{BF41FC43-3113-4E85-BF54-B0DA206A54FE}"/>
    <cellStyle name="Normal 10 2 6 2" xfId="486" xr:uid="{8DE8BBE9-7993-48D6-9B0B-00A2999FEF15}"/>
    <cellStyle name="Normal 10 2 6 2 2" xfId="1038" xr:uid="{9184497F-8209-4E17-B26B-43315D980B4C}"/>
    <cellStyle name="Normal 10 2 6 2 2 2" xfId="1039" xr:uid="{A64CDF7E-D2DE-47A8-BA9C-840809181957}"/>
    <cellStyle name="Normal 10 2 6 2 3" xfId="1040" xr:uid="{08120209-F90F-4BEE-A674-EDC33954298B}"/>
    <cellStyle name="Normal 10 2 6 2 4" xfId="2545" xr:uid="{99BD2A55-7449-42BC-966C-1AB050D44501}"/>
    <cellStyle name="Normal 10 2 6 3" xfId="1041" xr:uid="{DE429544-B01B-416E-AE99-7D23BD725A96}"/>
    <cellStyle name="Normal 10 2 6 3 2" xfId="1042" xr:uid="{79338509-62E0-4300-975B-4682D564F839}"/>
    <cellStyle name="Normal 10 2 6 4" xfId="1043" xr:uid="{3E695E9D-CB68-4FE3-BB68-884D9BF2B38F}"/>
    <cellStyle name="Normal 10 2 6 5" xfId="2546" xr:uid="{2C3BC2AE-CD1F-4A93-8724-5BF99FEF943A}"/>
    <cellStyle name="Normal 10 2 7" xfId="487" xr:uid="{79FE9238-D486-4F87-BB1F-B0DFCA60EDDC}"/>
    <cellStyle name="Normal 10 2 7 2" xfId="1044" xr:uid="{87C1D3FA-2BAA-4CEB-B28D-247227DCB8A2}"/>
    <cellStyle name="Normal 10 2 7 2 2" xfId="1045" xr:uid="{5A38D9BD-F598-4558-9179-9D665E6A83D4}"/>
    <cellStyle name="Normal 10 2 7 2 3" xfId="4334" xr:uid="{57093AF7-0B7F-4E23-BFFD-54F16555833F}"/>
    <cellStyle name="Normal 10 2 7 3" xfId="1046" xr:uid="{0C2159E8-4970-4555-B76C-D829DD807861}"/>
    <cellStyle name="Normal 10 2 7 4" xfId="2547" xr:uid="{6F0111BB-5F12-4204-86C5-8A62771F4234}"/>
    <cellStyle name="Normal 10 2 7 4 2" xfId="4565" xr:uid="{9CC70069-4A50-4D6A-9E6F-BFE7EA1BDB15}"/>
    <cellStyle name="Normal 10 2 7 4 3" xfId="4680" xr:uid="{ABB87478-ABEB-4933-A658-CEFE1B48FD9F}"/>
    <cellStyle name="Normal 10 2 7 4 4" xfId="4603" xr:uid="{F944B825-0FCF-452C-961A-BEA4697966B8}"/>
    <cellStyle name="Normal 10 2 8" xfId="1047" xr:uid="{669F7440-AF35-4E46-9CCD-0310185B01C4}"/>
    <cellStyle name="Normal 10 2 8 2" xfId="1048" xr:uid="{364FCDEA-B5CF-4975-81B6-F71DA9B0E65A}"/>
    <cellStyle name="Normal 10 2 8 3" xfId="2548" xr:uid="{5221E484-B3CC-481A-B7F8-71FE54DEF4D4}"/>
    <cellStyle name="Normal 10 2 8 4" xfId="2549" xr:uid="{3D6D58CA-534D-44A1-A8D8-17C00926EA7C}"/>
    <cellStyle name="Normal 10 2 9" xfId="1049" xr:uid="{691C8FC2-C85D-4715-938C-965BB841AF78}"/>
    <cellStyle name="Normal 10 3" xfId="52" xr:uid="{41BA575D-53C7-4824-BFB7-584E17399E7E}"/>
    <cellStyle name="Normal 10 3 10" xfId="2550" xr:uid="{759AA9CC-C8E9-40F2-A9D1-EB7320DBB260}"/>
    <cellStyle name="Normal 10 3 11" xfId="2551" xr:uid="{CA8D8C5B-5DC4-4A72-A0A9-3B18FFD44B66}"/>
    <cellStyle name="Normal 10 3 2" xfId="53" xr:uid="{0356B5A4-662E-4E50-A6A5-0EFEB5727F3A}"/>
    <cellStyle name="Normal 10 3 2 2" xfId="54" xr:uid="{1ECF8FC4-5909-4310-AA87-7A2BCE445170}"/>
    <cellStyle name="Normal 10 3 2 2 2" xfId="249" xr:uid="{240E629D-E1A3-442E-B2FA-72E004FC9119}"/>
    <cellStyle name="Normal 10 3 2 2 2 2" xfId="488" xr:uid="{3139A4BC-9229-4119-BF4C-731331098DCB}"/>
    <cellStyle name="Normal 10 3 2 2 2 2 2" xfId="1050" xr:uid="{4BFBDBBB-FB6F-40DA-A301-525036E1F404}"/>
    <cellStyle name="Normal 10 3 2 2 2 2 2 2" xfId="1051" xr:uid="{161F721F-ED60-4F01-8266-6F56C39F5D1C}"/>
    <cellStyle name="Normal 10 3 2 2 2 2 3" xfId="1052" xr:uid="{3A3BEA80-75BC-4C1E-A0CF-03714154F92C}"/>
    <cellStyle name="Normal 10 3 2 2 2 2 4" xfId="2552" xr:uid="{864301B5-0CA5-4D97-8E82-D6A1926B0164}"/>
    <cellStyle name="Normal 10 3 2 2 2 3" xfId="1053" xr:uid="{7BE4C983-D8B1-4EC1-B1C3-213D3F2DE4F0}"/>
    <cellStyle name="Normal 10 3 2 2 2 3 2" xfId="1054" xr:uid="{1C97E11A-6EC8-4FA8-8CE8-6C0FD7BCC83B}"/>
    <cellStyle name="Normal 10 3 2 2 2 3 3" xfId="2553" xr:uid="{0A6F2B00-DFDE-4479-8CAA-E63AF9EFF340}"/>
    <cellStyle name="Normal 10 3 2 2 2 3 4" xfId="2554" xr:uid="{CEF99AA1-6570-4A29-AE3A-E3AD8932AC87}"/>
    <cellStyle name="Normal 10 3 2 2 2 4" xfId="1055" xr:uid="{EC7B2A22-0E3A-456B-BB7C-2ABB76AFA634}"/>
    <cellStyle name="Normal 10 3 2 2 2 5" xfId="2555" xr:uid="{1FF34D8D-A59F-4CB6-85B6-FE08D29C7398}"/>
    <cellStyle name="Normal 10 3 2 2 2 6" xfId="2556" xr:uid="{2ECAD59A-81AA-4CEB-9E50-D204AAE838CC}"/>
    <cellStyle name="Normal 10 3 2 2 3" xfId="489" xr:uid="{82135399-4329-4896-B2AF-9DABED81381D}"/>
    <cellStyle name="Normal 10 3 2 2 3 2" xfId="1056" xr:uid="{C9E41721-C9D0-4ED7-87BA-807D593F3AAA}"/>
    <cellStyle name="Normal 10 3 2 2 3 2 2" xfId="1057" xr:uid="{76CDD742-DD86-403E-AAB5-71D4B543DFF2}"/>
    <cellStyle name="Normal 10 3 2 2 3 2 3" xfId="2557" xr:uid="{34842F9B-CE90-4F00-8D8D-6D7170E95AC8}"/>
    <cellStyle name="Normal 10 3 2 2 3 2 4" xfId="2558" xr:uid="{DBC9F49A-8C78-4489-9FCF-2D2C54AB0733}"/>
    <cellStyle name="Normal 10 3 2 2 3 3" xfId="1058" xr:uid="{DECD0C98-1D37-4513-BC19-2B6FC4038FEC}"/>
    <cellStyle name="Normal 10 3 2 2 3 4" xfId="2559" xr:uid="{D9ED37B8-479B-4B7E-984C-FCA6900EA0CF}"/>
    <cellStyle name="Normal 10 3 2 2 3 5" xfId="2560" xr:uid="{EDA33941-E1A7-46E9-87FB-FE2E73CDA9FF}"/>
    <cellStyle name="Normal 10 3 2 2 4" xfId="1059" xr:uid="{0CAD041E-924D-41D1-B33F-7C0252E5911A}"/>
    <cellStyle name="Normal 10 3 2 2 4 2" xfId="1060" xr:uid="{02DF3BE8-F85B-4805-AF8E-12E2AE969E9C}"/>
    <cellStyle name="Normal 10 3 2 2 4 3" xfId="2561" xr:uid="{F95FCF95-304E-45A6-B636-C2EEEABDADB2}"/>
    <cellStyle name="Normal 10 3 2 2 4 4" xfId="2562" xr:uid="{823118E1-AE87-40AA-81B1-6C41139B50D1}"/>
    <cellStyle name="Normal 10 3 2 2 5" xfId="1061" xr:uid="{A480CE88-5F12-4BE2-B4E5-3FD2DB953ADD}"/>
    <cellStyle name="Normal 10 3 2 2 5 2" xfId="2563" xr:uid="{EFB575BA-37E0-481F-AB02-DF2A3B6FA217}"/>
    <cellStyle name="Normal 10 3 2 2 5 3" xfId="2564" xr:uid="{DEEB86FA-6448-46A0-B0D9-689EB6C260BD}"/>
    <cellStyle name="Normal 10 3 2 2 5 4" xfId="2565" xr:uid="{7B41C9AE-F834-40E2-A0EC-80B8686C9E12}"/>
    <cellStyle name="Normal 10 3 2 2 6" xfId="2566" xr:uid="{0742BE40-FAF0-432B-AD46-A7FCC2A07DF3}"/>
    <cellStyle name="Normal 10 3 2 2 7" xfId="2567" xr:uid="{8A551216-02AD-4C1A-B9DB-DE1369847024}"/>
    <cellStyle name="Normal 10 3 2 2 8" xfId="2568" xr:uid="{9773651B-3911-4A77-9CC8-060CB3AE77AA}"/>
    <cellStyle name="Normal 10 3 2 3" xfId="250" xr:uid="{4EA025A6-88B9-4AC5-8717-F68E5DFCBCCF}"/>
    <cellStyle name="Normal 10 3 2 3 2" xfId="490" xr:uid="{78B3427B-8879-4A3C-AF75-1388FD0F24AD}"/>
    <cellStyle name="Normal 10 3 2 3 2 2" xfId="491" xr:uid="{9286B359-9636-455B-A9B0-FD971389C35B}"/>
    <cellStyle name="Normal 10 3 2 3 2 2 2" xfId="1062" xr:uid="{F07F063B-7A92-4EDA-8E61-34C60520CE71}"/>
    <cellStyle name="Normal 10 3 2 3 2 2 2 2" xfId="1063" xr:uid="{0C5A5AC1-63E9-476D-947C-D5C451F583A5}"/>
    <cellStyle name="Normal 10 3 2 3 2 2 3" xfId="1064" xr:uid="{C8F6EE0B-2851-4380-B068-49C2EACEFB3E}"/>
    <cellStyle name="Normal 10 3 2 3 2 3" xfId="1065" xr:uid="{CCD3AC9F-6F98-43CF-8AEA-80DFD891D602}"/>
    <cellStyle name="Normal 10 3 2 3 2 3 2" xfId="1066" xr:uid="{D96C5179-531F-4D67-AD6C-061D9956A94C}"/>
    <cellStyle name="Normal 10 3 2 3 2 4" xfId="1067" xr:uid="{6EA9DBEE-3C58-4C76-8D09-06641B41C0C3}"/>
    <cellStyle name="Normal 10 3 2 3 3" xfId="492" xr:uid="{09A1BCF4-F061-4DA8-AFCE-C5D3CD0D04C3}"/>
    <cellStyle name="Normal 10 3 2 3 3 2" xfId="1068" xr:uid="{5E99A155-0EFB-4447-9D8F-75FC57C833C9}"/>
    <cellStyle name="Normal 10 3 2 3 3 2 2" xfId="1069" xr:uid="{8F3AFE95-062A-4C31-8FFE-087AFC089F8E}"/>
    <cellStyle name="Normal 10 3 2 3 3 3" xfId="1070" xr:uid="{20EB3FD0-6B6A-4A2E-8932-A73A82F27B24}"/>
    <cellStyle name="Normal 10 3 2 3 3 4" xfId="2569" xr:uid="{92B911C5-BFFC-4E91-9AA2-37C2F42DC73B}"/>
    <cellStyle name="Normal 10 3 2 3 4" xfId="1071" xr:uid="{D41EC936-967A-428A-80A0-73DE2E7EF52D}"/>
    <cellStyle name="Normal 10 3 2 3 4 2" xfId="1072" xr:uid="{AD6F42EE-C952-4A1F-8960-B1406DE4C2F9}"/>
    <cellStyle name="Normal 10 3 2 3 5" xfId="1073" xr:uid="{67A3C6DF-49B8-4C1A-ADAA-A155847F2860}"/>
    <cellStyle name="Normal 10 3 2 3 6" xfId="2570" xr:uid="{0681F9EB-4323-4B72-841D-DB6E42D950CA}"/>
    <cellStyle name="Normal 10 3 2 4" xfId="251" xr:uid="{D97ACCC0-6174-405C-A1F0-492E2780E964}"/>
    <cellStyle name="Normal 10 3 2 4 2" xfId="493" xr:uid="{A5B0A9C1-49A1-478C-A2E9-D323E4C0D4EA}"/>
    <cellStyle name="Normal 10 3 2 4 2 2" xfId="1074" xr:uid="{88577A13-F648-43C5-B6D5-03C6664FA675}"/>
    <cellStyle name="Normal 10 3 2 4 2 2 2" xfId="1075" xr:uid="{FBD7D45F-85E2-438A-8D7A-4472534EDA3A}"/>
    <cellStyle name="Normal 10 3 2 4 2 3" xfId="1076" xr:uid="{84E459A8-2591-4515-816B-89B1ED758EE5}"/>
    <cellStyle name="Normal 10 3 2 4 2 4" xfId="2571" xr:uid="{7709461D-AE36-4DAD-AFEA-6CAA51A16B8E}"/>
    <cellStyle name="Normal 10 3 2 4 3" xfId="1077" xr:uid="{D23FDD32-4FB7-49FB-A490-4CE22576F242}"/>
    <cellStyle name="Normal 10 3 2 4 3 2" xfId="1078" xr:uid="{BDF70E57-B444-44AD-9914-35C1B34F55AD}"/>
    <cellStyle name="Normal 10 3 2 4 4" xfId="1079" xr:uid="{44AC5091-E268-4779-B8A4-96447DCF24C6}"/>
    <cellStyle name="Normal 10 3 2 4 5" xfId="2572" xr:uid="{3DADBA0F-29E2-4424-803D-26CDDB385A27}"/>
    <cellStyle name="Normal 10 3 2 5" xfId="253" xr:uid="{F0C8DFC4-81AC-483D-BC0F-3525E241AC00}"/>
    <cellStyle name="Normal 10 3 2 5 2" xfId="1080" xr:uid="{262B7A15-D5AD-4D91-A956-2B6D164514AA}"/>
    <cellStyle name="Normal 10 3 2 5 2 2" xfId="1081" xr:uid="{0D5E969F-2731-493E-AF5B-0E5FABAE07E4}"/>
    <cellStyle name="Normal 10 3 2 5 3" xfId="1082" xr:uid="{0B011BB8-A8E0-4995-9FAB-C0D0C346C2C3}"/>
    <cellStyle name="Normal 10 3 2 5 4" xfId="2573" xr:uid="{8378FA7F-A1D2-48B6-A3A7-42BFB7690FD0}"/>
    <cellStyle name="Normal 10 3 2 6" xfId="1083" xr:uid="{8EAC814C-83BF-4573-A042-D18B1A6BAB0A}"/>
    <cellStyle name="Normal 10 3 2 6 2" xfId="1084" xr:uid="{3B9F8EBD-669F-4D29-B9E3-30DECD20D9F5}"/>
    <cellStyle name="Normal 10 3 2 6 3" xfId="2574" xr:uid="{97A3B7F0-8439-4E37-A647-CD5C15AEBA02}"/>
    <cellStyle name="Normal 10 3 2 6 4" xfId="2575" xr:uid="{473F4BB8-5AE6-4174-AF41-2D9A4714B78C}"/>
    <cellStyle name="Normal 10 3 2 7" xfId="1085" xr:uid="{D3628FCF-97AF-4BC7-9D70-3148D4D040F4}"/>
    <cellStyle name="Normal 10 3 2 8" xfId="2576" xr:uid="{D52844E3-32B3-49BE-ADAF-EE30F62E7456}"/>
    <cellStyle name="Normal 10 3 2 9" xfId="2577" xr:uid="{B8B8ED5A-96C0-462B-89F0-8F6726296D6B}"/>
    <cellStyle name="Normal 10 3 3" xfId="55" xr:uid="{7F3A0C13-D59A-4491-8D15-00DA6724FF6B}"/>
    <cellStyle name="Normal 10 3 3 2" xfId="56" xr:uid="{54C92E36-7F71-4D39-B687-6CC4E56D1F10}"/>
    <cellStyle name="Normal 10 3 3 2 2" xfId="494" xr:uid="{62E939DF-BBE0-413E-A7A7-5733AA5377E3}"/>
    <cellStyle name="Normal 10 3 3 2 2 2" xfId="1086" xr:uid="{BFFBD4F8-1315-408A-AF78-05004FCB8D97}"/>
    <cellStyle name="Normal 10 3 3 2 2 2 2" xfId="1087" xr:uid="{E0677873-2A86-4405-8238-39483DE90648}"/>
    <cellStyle name="Normal 10 3 3 2 2 2 2 2" xfId="4447" xr:uid="{34D52F69-D183-4A12-9765-99B363FB93E6}"/>
    <cellStyle name="Normal 10 3 3 2 2 2 3" xfId="4448" xr:uid="{39744754-9AFC-4D11-A596-864FE08252E7}"/>
    <cellStyle name="Normal 10 3 3 2 2 3" xfId="1088" xr:uid="{72B3C66C-7386-4421-B0C9-F684FCF16DFA}"/>
    <cellStyle name="Normal 10 3 3 2 2 3 2" xfId="4449" xr:uid="{79078901-CADD-42BB-A206-B34BD652E772}"/>
    <cellStyle name="Normal 10 3 3 2 2 4" xfId="2578" xr:uid="{4CFDFCB3-BADA-4C93-8CC6-F798FD27CDB8}"/>
    <cellStyle name="Normal 10 3 3 2 3" xfId="1089" xr:uid="{C964668D-4E3C-4081-BD67-F0DB194A458E}"/>
    <cellStyle name="Normal 10 3 3 2 3 2" xfId="1090" xr:uid="{1953EAAA-AE77-4138-BF3F-C3D94B16ED1F}"/>
    <cellStyle name="Normal 10 3 3 2 3 2 2" xfId="4450" xr:uid="{795FAB18-9A16-44B0-A2D7-7A811B474C7C}"/>
    <cellStyle name="Normal 10 3 3 2 3 3" xfId="2579" xr:uid="{6C67E1FC-ED8B-46D3-976B-F8BB84FB7C77}"/>
    <cellStyle name="Normal 10 3 3 2 3 4" xfId="2580" xr:uid="{2CC527FB-B11D-4EFC-9389-6B26B09B7866}"/>
    <cellStyle name="Normal 10 3 3 2 4" xfId="1091" xr:uid="{B06DAEF9-F43D-4C45-B5C3-5D9F914FFB08}"/>
    <cellStyle name="Normal 10 3 3 2 4 2" xfId="4451" xr:uid="{EA2033C5-9BC0-4169-B166-A8B609EA6750}"/>
    <cellStyle name="Normal 10 3 3 2 5" xfId="2581" xr:uid="{543A29B2-1325-4AAF-842E-E3C9D67D934A}"/>
    <cellStyle name="Normal 10 3 3 2 6" xfId="2582" xr:uid="{83950819-E866-4D16-AB78-A99B66191FF3}"/>
    <cellStyle name="Normal 10 3 3 3" xfId="254" xr:uid="{978DB40A-9DCC-4D40-8BE8-A1204A72F4C2}"/>
    <cellStyle name="Normal 10 3 3 3 2" xfId="1092" xr:uid="{242C0C74-86F1-45CD-AEEC-E59550B8F0A2}"/>
    <cellStyle name="Normal 10 3 3 3 2 2" xfId="1093" xr:uid="{B8CF85BD-803B-4200-9CC6-614271EED10C}"/>
    <cellStyle name="Normal 10 3 3 3 2 2 2" xfId="4452" xr:uid="{05DE5241-C519-448D-AD05-85C7FAA0216F}"/>
    <cellStyle name="Normal 10 3 3 3 2 3" xfId="2583" xr:uid="{689301EA-7FAE-4D78-845C-7DF5A8B444C8}"/>
    <cellStyle name="Normal 10 3 3 3 2 4" xfId="2584" xr:uid="{CD7241F9-DC0B-4AAA-848A-54A8F9B4B09C}"/>
    <cellStyle name="Normal 10 3 3 3 3" xfId="1094" xr:uid="{FE4E15A0-C269-43BA-BE95-4AA1A3F8C477}"/>
    <cellStyle name="Normal 10 3 3 3 3 2" xfId="4453" xr:uid="{C28459F8-1319-40BE-B752-0B3065960CD5}"/>
    <cellStyle name="Normal 10 3 3 3 4" xfId="2585" xr:uid="{F29FE020-2EAC-4B0F-891F-EEC7C8DB0C41}"/>
    <cellStyle name="Normal 10 3 3 3 5" xfId="2586" xr:uid="{790E0D08-6F66-4353-860D-F321FC9D20B4}"/>
    <cellStyle name="Normal 10 3 3 4" xfId="1095" xr:uid="{9E3FDF5D-9759-4C60-A6D2-EB69E5DE6D5C}"/>
    <cellStyle name="Normal 10 3 3 4 2" xfId="1096" xr:uid="{8D096F4C-73E2-44CC-B0F9-71280DDDDC12}"/>
    <cellStyle name="Normal 10 3 3 4 2 2" xfId="4454" xr:uid="{0F2FDA0D-0829-4FEB-8C7F-F980D623AF2F}"/>
    <cellStyle name="Normal 10 3 3 4 3" xfId="2587" xr:uid="{950FAB66-4F22-4BA3-89D2-E16569FD133A}"/>
    <cellStyle name="Normal 10 3 3 4 4" xfId="2588" xr:uid="{B2A08893-86D4-48A5-8F58-89EFF1660973}"/>
    <cellStyle name="Normal 10 3 3 5" xfId="1097" xr:uid="{7E5720CE-87D5-4C24-8C2F-C1AFFCF6804E}"/>
    <cellStyle name="Normal 10 3 3 5 2" xfId="2589" xr:uid="{0BF4A68A-BA28-43EE-A4E9-F24D36E52AC5}"/>
    <cellStyle name="Normal 10 3 3 5 3" xfId="2590" xr:uid="{E4EC133A-35E1-4570-9B82-D9BFA722B4B1}"/>
    <cellStyle name="Normal 10 3 3 5 4" xfId="2591" xr:uid="{ABD62FE7-84F4-4748-8B63-137DDB1957D9}"/>
    <cellStyle name="Normal 10 3 3 6" xfId="2592" xr:uid="{0201C303-787F-4638-B512-DA07B12EBA18}"/>
    <cellStyle name="Normal 10 3 3 7" xfId="2593" xr:uid="{F191B3CC-56F9-4E44-9025-AF9ABB909EFC}"/>
    <cellStyle name="Normal 10 3 3 8" xfId="2594" xr:uid="{EA7F9AF1-79B2-43B1-8AC0-6BD309BBCB75}"/>
    <cellStyle name="Normal 10 3 4" xfId="57" xr:uid="{BBCA32CD-1C46-4321-B7C2-77A496CC4A10}"/>
    <cellStyle name="Normal 10 3 4 2" xfId="495" xr:uid="{DFE77A52-2ED4-4F3B-A489-250BBE0518B6}"/>
    <cellStyle name="Normal 10 3 4 2 2" xfId="496" xr:uid="{59493BB2-FDB2-4466-B734-1A2AED1E153F}"/>
    <cellStyle name="Normal 10 3 4 2 2 2" xfId="1098" xr:uid="{4E20063C-EFF7-4780-AAF4-F264284D0B38}"/>
    <cellStyle name="Normal 10 3 4 2 2 2 2" xfId="1099" xr:uid="{342E9EE8-2DCA-403A-B308-CA8022878916}"/>
    <cellStyle name="Normal 10 3 4 2 2 3" xfId="1100" xr:uid="{3C1A7B37-053C-439A-A614-FBD974D06D46}"/>
    <cellStyle name="Normal 10 3 4 2 2 4" xfId="2595" xr:uid="{FBF2F6E3-8F77-4399-8FEE-04B6F365182E}"/>
    <cellStyle name="Normal 10 3 4 2 3" xfId="1101" xr:uid="{AE665C83-69A3-4654-ACF3-025705EC7AAA}"/>
    <cellStyle name="Normal 10 3 4 2 3 2" xfId="1102" xr:uid="{2A28F046-51D4-4952-9D85-23275E2BED56}"/>
    <cellStyle name="Normal 10 3 4 2 4" xfId="1103" xr:uid="{30ECA940-40FA-4AE8-BAD9-586420212A52}"/>
    <cellStyle name="Normal 10 3 4 2 5" xfId="2596" xr:uid="{8B6F3533-9E93-452A-AC9B-9344D7F7EA9F}"/>
    <cellStyle name="Normal 10 3 4 3" xfId="497" xr:uid="{209ACC4B-C1ED-4AEF-A505-C9B7999363BC}"/>
    <cellStyle name="Normal 10 3 4 3 2" xfId="1104" xr:uid="{829E8ECC-0DBF-49C7-8194-F113DDEDBAC4}"/>
    <cellStyle name="Normal 10 3 4 3 2 2" xfId="1105" xr:uid="{4F99CD7D-834E-471E-B94E-F0F01B351E4A}"/>
    <cellStyle name="Normal 10 3 4 3 3" xfId="1106" xr:uid="{FED46D7D-C4A7-4F44-912B-AEBD21034EA6}"/>
    <cellStyle name="Normal 10 3 4 3 4" xfId="2597" xr:uid="{0BF2A871-F1D5-48B7-AD03-9E11616BCBCC}"/>
    <cellStyle name="Normal 10 3 4 4" xfId="1107" xr:uid="{2824EE00-26E7-4F27-85DF-4A73DD29B5D2}"/>
    <cellStyle name="Normal 10 3 4 4 2" xfId="1108" xr:uid="{C90E754D-8624-409F-974B-F4802A66F6F7}"/>
    <cellStyle name="Normal 10 3 4 4 3" xfId="2598" xr:uid="{CD42E16D-3B15-4967-999F-B053FA859E47}"/>
    <cellStyle name="Normal 10 3 4 4 4" xfId="2599" xr:uid="{66D0178F-AD09-4EF4-8E06-D92525B4FB87}"/>
    <cellStyle name="Normal 10 3 4 5" xfId="1109" xr:uid="{34EC54CB-2AA7-477D-9B60-1B28A0FC08A8}"/>
    <cellStyle name="Normal 10 3 4 6" xfId="2600" xr:uid="{703299D9-6D70-414B-8799-D87D7F819CB6}"/>
    <cellStyle name="Normal 10 3 4 7" xfId="2601" xr:uid="{D398860D-EA77-4BBD-A636-03B1B24DC7CB}"/>
    <cellStyle name="Normal 10 3 5" xfId="255" xr:uid="{C5225843-5F09-408C-883B-4FAE9B6D3CC6}"/>
    <cellStyle name="Normal 10 3 5 2" xfId="498" xr:uid="{F6BD926B-54C5-4A90-A240-1E70D53B7621}"/>
    <cellStyle name="Normal 10 3 5 2 2" xfId="1110" xr:uid="{B1C0DFF9-D9FC-4B45-99E4-38F31F6B4BF8}"/>
    <cellStyle name="Normal 10 3 5 2 2 2" xfId="1111" xr:uid="{113CA3DD-85F3-46E0-B796-75934737DA8B}"/>
    <cellStyle name="Normal 10 3 5 2 3" xfId="1112" xr:uid="{5F47F62E-0CD4-4898-A80F-F727EF8DBD2F}"/>
    <cellStyle name="Normal 10 3 5 2 4" xfId="2602" xr:uid="{860684D3-1283-44F2-96B1-CF89B5E629D4}"/>
    <cellStyle name="Normal 10 3 5 3" xfId="1113" xr:uid="{7A8FE3B8-16DF-4398-90CE-A2609F3E2F0E}"/>
    <cellStyle name="Normal 10 3 5 3 2" xfId="1114" xr:uid="{DE903227-88BB-4602-B659-137F4A30CBD7}"/>
    <cellStyle name="Normal 10 3 5 3 3" xfId="2603" xr:uid="{B776F5DB-C48C-4F23-A873-B0DE70CAB6F7}"/>
    <cellStyle name="Normal 10 3 5 3 4" xfId="2604" xr:uid="{0EAA9AA8-3B17-4543-B674-F96AE2F911D0}"/>
    <cellStyle name="Normal 10 3 5 4" xfId="1115" xr:uid="{DF649EA5-216E-427B-87AE-22411C81FEAA}"/>
    <cellStyle name="Normal 10 3 5 5" xfId="2605" xr:uid="{DD8365FB-26E2-45B1-B955-BF0F61453FF1}"/>
    <cellStyle name="Normal 10 3 5 6" xfId="2606" xr:uid="{C4F4C92B-6D86-4749-914A-C87A2DEC40CD}"/>
    <cellStyle name="Normal 10 3 6" xfId="256" xr:uid="{F5172088-AC13-461E-8692-97D2639B961B}"/>
    <cellStyle name="Normal 10 3 6 2" xfId="1116" xr:uid="{E4DCD328-81E8-40EB-BB12-8C03E41648D3}"/>
    <cellStyle name="Normal 10 3 6 2 2" xfId="1117" xr:uid="{91AEFD5B-0DAD-4A59-A862-817A088A3921}"/>
    <cellStyle name="Normal 10 3 6 2 3" xfId="2607" xr:uid="{C7E9D17D-0049-4470-9DC5-3DE880DD279E}"/>
    <cellStyle name="Normal 10 3 6 2 4" xfId="2608" xr:uid="{1FDDABD1-D766-40FA-B942-88AC108337DD}"/>
    <cellStyle name="Normal 10 3 6 3" xfId="1118" xr:uid="{1E810F80-BD31-4886-8000-4A04D3DF7372}"/>
    <cellStyle name="Normal 10 3 6 4" xfId="2609" xr:uid="{8AA04295-7BA5-4935-9A2A-FC6CD1D2985B}"/>
    <cellStyle name="Normal 10 3 6 5" xfId="2610" xr:uid="{D717AA1D-2E43-4B3A-8CCE-3EC420B84BB6}"/>
    <cellStyle name="Normal 10 3 7" xfId="1119" xr:uid="{A9F49405-6A61-40CF-96A4-C56907814AA6}"/>
    <cellStyle name="Normal 10 3 7 2" xfId="1120" xr:uid="{11BCF9D2-50B9-418E-8618-117F2B3CA8EC}"/>
    <cellStyle name="Normal 10 3 7 3" xfId="2611" xr:uid="{3AD8485C-E11E-4415-95FF-6CD8619D40C8}"/>
    <cellStyle name="Normal 10 3 7 4" xfId="2612" xr:uid="{AE2029A1-36A9-4669-8EA3-317A16FD2A7D}"/>
    <cellStyle name="Normal 10 3 8" xfId="1121" xr:uid="{4AD73CD9-D633-4A8C-BEFC-1D1433B70BA4}"/>
    <cellStyle name="Normal 10 3 8 2" xfId="2613" xr:uid="{F40FF78F-0EE9-4FBD-A2C8-453F227E31BF}"/>
    <cellStyle name="Normal 10 3 8 3" xfId="2614" xr:uid="{05595DA0-6EB9-4415-9076-D9263CC3A49F}"/>
    <cellStyle name="Normal 10 3 8 4" xfId="2615" xr:uid="{0396040D-715A-4822-909E-3386A65DCCCB}"/>
    <cellStyle name="Normal 10 3 9" xfId="2616" xr:uid="{E2D6E143-4931-4C3B-A489-5ED93B0BE85B}"/>
    <cellStyle name="Normal 10 4" xfId="58" xr:uid="{53437C67-BC72-4437-A3B5-0619795D5592}"/>
    <cellStyle name="Normal 10 4 10" xfId="2617" xr:uid="{E5157D83-C339-4745-91AA-8B88A0699C96}"/>
    <cellStyle name="Normal 10 4 11" xfId="2618" xr:uid="{73164350-CD8A-4905-804A-1E7F2B022079}"/>
    <cellStyle name="Normal 10 4 2" xfId="59" xr:uid="{716EA834-04AD-48A6-8D97-F23E29975D8C}"/>
    <cellStyle name="Normal 10 4 2 2" xfId="257" xr:uid="{FC80D575-F78D-4FA6-88C0-6E5E8078B037}"/>
    <cellStyle name="Normal 10 4 2 2 2" xfId="499" xr:uid="{678C2554-5EED-49BD-8BED-A541DB3D40C9}"/>
    <cellStyle name="Normal 10 4 2 2 2 2" xfId="500" xr:uid="{DF4BEC92-47C5-4587-88F7-33B640C4BB25}"/>
    <cellStyle name="Normal 10 4 2 2 2 2 2" xfId="1122" xr:uid="{C319F07B-9B71-4C69-83A2-E2DFC66185A9}"/>
    <cellStyle name="Normal 10 4 2 2 2 2 3" xfId="2619" xr:uid="{11FE90BA-6B21-4D55-A35B-FE93AD2F6286}"/>
    <cellStyle name="Normal 10 4 2 2 2 2 4" xfId="2620" xr:uid="{F2C31962-F92D-4F11-86B2-206DB69DAE03}"/>
    <cellStyle name="Normal 10 4 2 2 2 3" xfId="1123" xr:uid="{DCA5D169-FCA1-45C2-9892-971D88D1713F}"/>
    <cellStyle name="Normal 10 4 2 2 2 3 2" xfId="2621" xr:uid="{06135683-0C6C-476F-92EC-3984CB962D76}"/>
    <cellStyle name="Normal 10 4 2 2 2 3 3" xfId="2622" xr:uid="{A191DD4C-F151-456F-AA1F-F1BC3D57C522}"/>
    <cellStyle name="Normal 10 4 2 2 2 3 4" xfId="2623" xr:uid="{C932E527-530F-4B9F-820E-743169E89682}"/>
    <cellStyle name="Normal 10 4 2 2 2 4" xfId="2624" xr:uid="{453685F6-10C3-4FC7-8F9B-A9D959915566}"/>
    <cellStyle name="Normal 10 4 2 2 2 5" xfId="2625" xr:uid="{B3A3CEF0-DB77-411B-BB73-B1ADC4A0A9FE}"/>
    <cellStyle name="Normal 10 4 2 2 2 6" xfId="2626" xr:uid="{D80C0C42-197A-48F0-BCB2-C56998AFC707}"/>
    <cellStyle name="Normal 10 4 2 2 3" xfId="501" xr:uid="{F5D90AB1-2283-474D-8BBA-F9733D3980E2}"/>
    <cellStyle name="Normal 10 4 2 2 3 2" xfId="1124" xr:uid="{78E2D259-05D9-4555-887E-D02251058F58}"/>
    <cellStyle name="Normal 10 4 2 2 3 2 2" xfId="2627" xr:uid="{8C0A4FFE-02AC-48BE-BC07-4FABC383E5AB}"/>
    <cellStyle name="Normal 10 4 2 2 3 2 3" xfId="2628" xr:uid="{7B878BB3-A76F-4CCB-9DD7-E74378E3591B}"/>
    <cellStyle name="Normal 10 4 2 2 3 2 4" xfId="2629" xr:uid="{B47675B1-E852-40EE-9D54-A0EEE5AC36C0}"/>
    <cellStyle name="Normal 10 4 2 2 3 3" xfId="2630" xr:uid="{103C4CA1-98EC-4BC1-92A5-93357ED38692}"/>
    <cellStyle name="Normal 10 4 2 2 3 4" xfId="2631" xr:uid="{EF0E7DA7-6587-42EF-92B6-7AC105E58168}"/>
    <cellStyle name="Normal 10 4 2 2 3 5" xfId="2632" xr:uid="{CCF900C2-DD59-4501-A59A-818E60EE60B4}"/>
    <cellStyle name="Normal 10 4 2 2 4" xfId="1125" xr:uid="{6D6B7C55-88C8-4374-95F7-79A38098AA99}"/>
    <cellStyle name="Normal 10 4 2 2 4 2" xfId="2633" xr:uid="{115C1FBD-7814-4509-800C-471D58D59764}"/>
    <cellStyle name="Normal 10 4 2 2 4 3" xfId="2634" xr:uid="{BCC773A4-C6C5-4C6C-9417-A90BFAA6C76D}"/>
    <cellStyle name="Normal 10 4 2 2 4 4" xfId="2635" xr:uid="{496816CF-D70D-421D-BD21-E73641CEFB3A}"/>
    <cellStyle name="Normal 10 4 2 2 5" xfId="2636" xr:uid="{B23912D8-51FA-40EE-856C-9967F31BB322}"/>
    <cellStyle name="Normal 10 4 2 2 5 2" xfId="2637" xr:uid="{8301FF98-E3EF-4EEF-A501-E87F2D1185AD}"/>
    <cellStyle name="Normal 10 4 2 2 5 3" xfId="2638" xr:uid="{5BFCAA28-6D17-4D02-B304-CFD47097FEAC}"/>
    <cellStyle name="Normal 10 4 2 2 5 4" xfId="2639" xr:uid="{CD029198-26D7-4F81-AF23-C9A01A09A331}"/>
    <cellStyle name="Normal 10 4 2 2 6" xfId="2640" xr:uid="{1FC6EC0E-4DA1-410E-A704-F43B4B6EE1D7}"/>
    <cellStyle name="Normal 10 4 2 2 7" xfId="2641" xr:uid="{16D2540C-1858-45BA-B4A8-AD0FA39A8A65}"/>
    <cellStyle name="Normal 10 4 2 2 8" xfId="2642" xr:uid="{68080905-E438-40A6-B0FA-EB5F498C5889}"/>
    <cellStyle name="Normal 10 4 2 3" xfId="502" xr:uid="{F1B85FF0-A2E8-4B44-8C9E-F67EDC170665}"/>
    <cellStyle name="Normal 10 4 2 3 2" xfId="503" xr:uid="{73485C28-1014-4CDA-9EBB-F0844082B704}"/>
    <cellStyle name="Normal 10 4 2 3 2 2" xfId="504" xr:uid="{821B16B0-AC1E-41D2-90D3-E73FFFFD7548}"/>
    <cellStyle name="Normal 10 4 2 3 2 3" xfId="2643" xr:uid="{67833474-65BD-4A1C-8964-6FD7B01C7D78}"/>
    <cellStyle name="Normal 10 4 2 3 2 4" xfId="2644" xr:uid="{396D402F-FBE8-48C4-BF99-172950EF3F03}"/>
    <cellStyle name="Normal 10 4 2 3 3" xfId="505" xr:uid="{13BD70A0-A29B-40C9-AD29-12177643ABE5}"/>
    <cellStyle name="Normal 10 4 2 3 3 2" xfId="2645" xr:uid="{F86DA4BF-C8FE-4A0C-A2D8-9D0CF1AD677F}"/>
    <cellStyle name="Normal 10 4 2 3 3 3" xfId="2646" xr:uid="{CDF7841E-EB0A-4F6A-B527-5F2041479B67}"/>
    <cellStyle name="Normal 10 4 2 3 3 4" xfId="2647" xr:uid="{EB154975-9E25-44A5-886B-EB0790600849}"/>
    <cellStyle name="Normal 10 4 2 3 4" xfId="2648" xr:uid="{0B3818B8-A8D3-4AFF-BD9A-4858241D3CDB}"/>
    <cellStyle name="Normal 10 4 2 3 5" xfId="2649" xr:uid="{64D46BA1-EC16-477A-BD83-17383E946E24}"/>
    <cellStyle name="Normal 10 4 2 3 6" xfId="2650" xr:uid="{1B041D19-0226-4854-B80E-937A4B856B62}"/>
    <cellStyle name="Normal 10 4 2 4" xfId="506" xr:uid="{490DC95C-9766-4125-9277-91FC6DFD16DB}"/>
    <cellStyle name="Normal 10 4 2 4 2" xfId="507" xr:uid="{DE59E74E-38F6-42F5-A82B-E4064F3AA0DD}"/>
    <cellStyle name="Normal 10 4 2 4 2 2" xfId="2651" xr:uid="{9F796A87-ABDC-4D0D-9A77-4413E642E452}"/>
    <cellStyle name="Normal 10 4 2 4 2 3" xfId="2652" xr:uid="{2464A28D-9607-4F70-B4EC-7E43FD7D940A}"/>
    <cellStyle name="Normal 10 4 2 4 2 4" xfId="2653" xr:uid="{B78AB248-7E34-46F6-96BF-205920034824}"/>
    <cellStyle name="Normal 10 4 2 4 3" xfId="2654" xr:uid="{73DDD285-60E3-4794-8FD4-3DDC4E8AF09D}"/>
    <cellStyle name="Normal 10 4 2 4 4" xfId="2655" xr:uid="{5B12CDE6-2457-4B08-9CE1-844442437D5B}"/>
    <cellStyle name="Normal 10 4 2 4 5" xfId="2656" xr:uid="{AD08BD2C-702B-4206-9360-F41D181C99FC}"/>
    <cellStyle name="Normal 10 4 2 5" xfId="508" xr:uid="{F4C418D1-C692-4BC0-A8A9-B3197F023B66}"/>
    <cellStyle name="Normal 10 4 2 5 2" xfId="2657" xr:uid="{C7F6F02C-2B8E-46D3-9779-64CF26930ACF}"/>
    <cellStyle name="Normal 10 4 2 5 3" xfId="2658" xr:uid="{5AE8E87E-4856-457F-8B60-181B5A102D88}"/>
    <cellStyle name="Normal 10 4 2 5 4" xfId="2659" xr:uid="{5284634A-88F1-4528-A528-C2A783BCB69E}"/>
    <cellStyle name="Normal 10 4 2 6" xfId="2660" xr:uid="{66942FBC-8A36-4172-B31F-89D70565A609}"/>
    <cellStyle name="Normal 10 4 2 6 2" xfId="2661" xr:uid="{D7566884-2E0F-43B4-9676-A7DA1CDE4ECB}"/>
    <cellStyle name="Normal 10 4 2 6 3" xfId="2662" xr:uid="{7B962D9E-1B44-4993-9BC3-4F579DD62E1D}"/>
    <cellStyle name="Normal 10 4 2 6 4" xfId="2663" xr:uid="{1AFEB83B-CFF2-4189-83E8-01B860E1D888}"/>
    <cellStyle name="Normal 10 4 2 7" xfId="2664" xr:uid="{DA9F7BF5-6C25-4BE0-A201-A9618346BAD1}"/>
    <cellStyle name="Normal 10 4 2 8" xfId="2665" xr:uid="{EB666DAC-77F8-4310-BB58-4A095B08E91C}"/>
    <cellStyle name="Normal 10 4 2 9" xfId="2666" xr:uid="{1DFCF022-49F2-45A7-89BC-992D0A23A856}"/>
    <cellStyle name="Normal 10 4 3" xfId="258" xr:uid="{955367B0-BA60-402F-99B5-740F2B58B1B2}"/>
    <cellStyle name="Normal 10 4 3 2" xfId="509" xr:uid="{5779C1FA-BF0D-4C86-AEAC-88FA177ADE5C}"/>
    <cellStyle name="Normal 10 4 3 2 2" xfId="510" xr:uid="{8103983A-2B7E-4AD7-83BA-376A11C118A6}"/>
    <cellStyle name="Normal 10 4 3 2 2 2" xfId="1126" xr:uid="{94F38A2B-3B69-49ED-89DE-0D16ACD43052}"/>
    <cellStyle name="Normal 10 4 3 2 2 2 2" xfId="1127" xr:uid="{6F1DEF66-B87D-4122-BE41-572F1ACA9CFB}"/>
    <cellStyle name="Normal 10 4 3 2 2 3" xfId="1128" xr:uid="{8B7C0B22-BD3D-47B1-939D-84CB23197385}"/>
    <cellStyle name="Normal 10 4 3 2 2 4" xfId="2667" xr:uid="{093910BC-11E0-474D-AA4F-D0810D1D9DD1}"/>
    <cellStyle name="Normal 10 4 3 2 3" xfId="1129" xr:uid="{5B608A80-5EC4-402C-A867-D25ADA845F23}"/>
    <cellStyle name="Normal 10 4 3 2 3 2" xfId="1130" xr:uid="{51E7073A-0C19-4A9F-9806-4DA7809A0E9A}"/>
    <cellStyle name="Normal 10 4 3 2 3 3" xfId="2668" xr:uid="{6D04191F-0E68-4709-9DBA-44269AE75AB9}"/>
    <cellStyle name="Normal 10 4 3 2 3 4" xfId="2669" xr:uid="{9458614D-06C3-4CE4-A62B-98E1D6A79AA3}"/>
    <cellStyle name="Normal 10 4 3 2 4" xfId="1131" xr:uid="{12650144-A4C9-4FE5-B1BB-65C4C37F840E}"/>
    <cellStyle name="Normal 10 4 3 2 5" xfId="2670" xr:uid="{B789910E-E1DD-4223-AED9-CF321AAD9481}"/>
    <cellStyle name="Normal 10 4 3 2 6" xfId="2671" xr:uid="{A7DF1054-1FA2-4327-8D79-85E4C74AA535}"/>
    <cellStyle name="Normal 10 4 3 3" xfId="511" xr:uid="{6855C86F-351C-4B12-9079-0C03F42A253E}"/>
    <cellStyle name="Normal 10 4 3 3 2" xfId="1132" xr:uid="{AAB8957C-3872-4891-92E1-E70467B43EB6}"/>
    <cellStyle name="Normal 10 4 3 3 2 2" xfId="1133" xr:uid="{55323E9B-256B-4813-AE1A-8BF430070A4C}"/>
    <cellStyle name="Normal 10 4 3 3 2 3" xfId="2672" xr:uid="{A581A0F0-60CC-43D6-BC1B-CBDC6A505A1C}"/>
    <cellStyle name="Normal 10 4 3 3 2 4" xfId="2673" xr:uid="{46B77C70-3B5E-4858-B8BC-1911C13ED273}"/>
    <cellStyle name="Normal 10 4 3 3 3" xfId="1134" xr:uid="{ED70CF3A-9F57-4748-B0EC-FDF3650D03DB}"/>
    <cellStyle name="Normal 10 4 3 3 4" xfId="2674" xr:uid="{4282ECA3-8638-4500-BA69-FE36E0712DD7}"/>
    <cellStyle name="Normal 10 4 3 3 5" xfId="2675" xr:uid="{03704B39-38C8-4BC6-AD23-8A595669A6A7}"/>
    <cellStyle name="Normal 10 4 3 4" xfId="1135" xr:uid="{F60B0689-64EC-4B15-9EE6-2C12911D8226}"/>
    <cellStyle name="Normal 10 4 3 4 2" xfId="1136" xr:uid="{CD2402BA-59DE-4626-8B0C-B51845CE9A0D}"/>
    <cellStyle name="Normal 10 4 3 4 3" xfId="2676" xr:uid="{007261E9-25E4-44BD-A6C0-46830EBC6E13}"/>
    <cellStyle name="Normal 10 4 3 4 4" xfId="2677" xr:uid="{B05DBA81-2EA2-4DD3-9064-379A7A331D5F}"/>
    <cellStyle name="Normal 10 4 3 5" xfId="1137" xr:uid="{5B029F9A-9A51-404D-8790-AC7E0B57B0DB}"/>
    <cellStyle name="Normal 10 4 3 5 2" xfId="2678" xr:uid="{6BBC4E55-7D79-4347-8FE0-05058D951D64}"/>
    <cellStyle name="Normal 10 4 3 5 3" xfId="2679" xr:uid="{99B70C86-545D-4775-9731-BC467A98EAF2}"/>
    <cellStyle name="Normal 10 4 3 5 4" xfId="2680" xr:uid="{7F63F0DD-D05F-4A0E-874F-96D0F622FCD1}"/>
    <cellStyle name="Normal 10 4 3 6" xfId="2681" xr:uid="{333C4EF4-48A3-4078-B77E-2A157876C41C}"/>
    <cellStyle name="Normal 10 4 3 7" xfId="2682" xr:uid="{5CE15B02-A15C-45BF-992B-B6FA31861EC5}"/>
    <cellStyle name="Normal 10 4 3 8" xfId="2683" xr:uid="{42223A18-7F6F-4B85-90CA-126CE744D2AD}"/>
    <cellStyle name="Normal 10 4 4" xfId="259" xr:uid="{84BB05C9-8395-4B39-8C30-8DFE9C700646}"/>
    <cellStyle name="Normal 10 4 4 2" xfId="512" xr:uid="{2389F626-675C-425A-8BCB-1D4D8F9792A2}"/>
    <cellStyle name="Normal 10 4 4 2 2" xfId="513" xr:uid="{0FB78B03-65C2-4B76-8486-6A934EF1FF60}"/>
    <cellStyle name="Normal 10 4 4 2 2 2" xfId="1138" xr:uid="{0EA87ECB-54E4-47C8-9D20-87EBD3527C4E}"/>
    <cellStyle name="Normal 10 4 4 2 2 3" xfId="2684" xr:uid="{755C489D-72D3-4668-8D17-B44D45EC827D}"/>
    <cellStyle name="Normal 10 4 4 2 2 4" xfId="2685" xr:uid="{689FAC14-2814-4F02-BD4B-C17348B9347D}"/>
    <cellStyle name="Normal 10 4 4 2 3" xfId="1139" xr:uid="{F7BDA9DD-E6EB-4B96-89A7-7B1AF0A9B878}"/>
    <cellStyle name="Normal 10 4 4 2 4" xfId="2686" xr:uid="{F24BCE76-85A2-4A2A-BD22-CCE43F612B9E}"/>
    <cellStyle name="Normal 10 4 4 2 5" xfId="2687" xr:uid="{BB641A66-DAA8-4D70-8CC6-9F08C2273051}"/>
    <cellStyle name="Normal 10 4 4 3" xfId="514" xr:uid="{2FBAF2D3-DB27-43A9-9A91-7487E9B65CF7}"/>
    <cellStyle name="Normal 10 4 4 3 2" xfId="1140" xr:uid="{55200531-8183-44C9-85DD-6ED789336635}"/>
    <cellStyle name="Normal 10 4 4 3 3" xfId="2688" xr:uid="{7E2158D9-20B0-4DBF-8CE8-33040371CE9B}"/>
    <cellStyle name="Normal 10 4 4 3 4" xfId="2689" xr:uid="{710DF142-D4A6-4512-A1B1-CBE7362A76A2}"/>
    <cellStyle name="Normal 10 4 4 4" xfId="1141" xr:uid="{ABF96658-8532-47AD-8B12-27ADB99EE9BA}"/>
    <cellStyle name="Normal 10 4 4 4 2" xfId="2690" xr:uid="{A445C25D-9119-4FFF-8AD3-347E947B5A2C}"/>
    <cellStyle name="Normal 10 4 4 4 3" xfId="2691" xr:uid="{A4B50D5B-1BB6-4C0D-8CC6-252F1D67A5A3}"/>
    <cellStyle name="Normal 10 4 4 4 4" xfId="2692" xr:uid="{949CC643-0998-4816-A2EC-7B71734E2166}"/>
    <cellStyle name="Normal 10 4 4 5" xfId="2693" xr:uid="{FA171F7D-B154-441C-AFFD-BA99C7DD0F37}"/>
    <cellStyle name="Normal 10 4 4 6" xfId="2694" xr:uid="{D78F566B-2D27-4167-AEA0-E9BB389C3D22}"/>
    <cellStyle name="Normal 10 4 4 7" xfId="2695" xr:uid="{9DCC26D6-EE89-43F1-8286-D591B2C420DD}"/>
    <cellStyle name="Normal 10 4 5" xfId="260" xr:uid="{622312CB-6685-44CB-8990-E58B14EF8772}"/>
    <cellStyle name="Normal 10 4 5 2" xfId="515" xr:uid="{043D7B6F-1AAF-4A5C-A0CE-C0E97B232B27}"/>
    <cellStyle name="Normal 10 4 5 2 2" xfId="1142" xr:uid="{7EA2F94A-E34E-4A99-9825-46B218F5AC1A}"/>
    <cellStyle name="Normal 10 4 5 2 3" xfId="2696" xr:uid="{FA9C061F-2CA2-4A42-AD70-34FAB0D0D475}"/>
    <cellStyle name="Normal 10 4 5 2 4" xfId="2697" xr:uid="{84A59AA4-4292-4CDA-A8C5-4AFA4B53D786}"/>
    <cellStyle name="Normal 10 4 5 3" xfId="1143" xr:uid="{F2CC60EE-BF6D-49BD-B4C3-ABBE61A0402D}"/>
    <cellStyle name="Normal 10 4 5 3 2" xfId="2698" xr:uid="{87D49363-1214-4CB3-B46F-3834557FA5BE}"/>
    <cellStyle name="Normal 10 4 5 3 3" xfId="2699" xr:uid="{6DAB48BE-33EB-420E-AFCB-ED10A7D4DD86}"/>
    <cellStyle name="Normal 10 4 5 3 4" xfId="2700" xr:uid="{88AA521D-04E5-4C08-B8B8-2044355E1E5F}"/>
    <cellStyle name="Normal 10 4 5 4" xfId="2701" xr:uid="{51D879D0-47C5-4B1D-B459-8FDCA88D3CE8}"/>
    <cellStyle name="Normal 10 4 5 5" xfId="2702" xr:uid="{5F1076A5-34F8-4C6C-A190-B9977035BA30}"/>
    <cellStyle name="Normal 10 4 5 6" xfId="2703" xr:uid="{A799AD1A-8F79-4D6C-B96C-94ADC09B97E1}"/>
    <cellStyle name="Normal 10 4 6" xfId="516" xr:uid="{CA3445C9-A003-4EB5-B7D8-5EB0AF0679C6}"/>
    <cellStyle name="Normal 10 4 6 2" xfId="1144" xr:uid="{2F07A392-5E29-4BE6-AC5D-601C833E4733}"/>
    <cellStyle name="Normal 10 4 6 2 2" xfId="2704" xr:uid="{B07553E0-E19D-4281-A1E4-BAA2FE754093}"/>
    <cellStyle name="Normal 10 4 6 2 3" xfId="2705" xr:uid="{282103E4-5EF9-47BC-950A-DAAD41C42FF0}"/>
    <cellStyle name="Normal 10 4 6 2 4" xfId="2706" xr:uid="{D483BC79-8B45-46B2-AAAE-DD6A135AFB83}"/>
    <cellStyle name="Normal 10 4 6 3" xfId="2707" xr:uid="{1D062AAE-8374-4519-A55B-315EA243A97D}"/>
    <cellStyle name="Normal 10 4 6 4" xfId="2708" xr:uid="{EE771FC7-8C25-4DCB-8A8B-A9D35A14D7D3}"/>
    <cellStyle name="Normal 10 4 6 5" xfId="2709" xr:uid="{765DCA06-1E3B-420F-BA75-110359BEBE4C}"/>
    <cellStyle name="Normal 10 4 7" xfId="1145" xr:uid="{9FA3C1F3-207B-4448-B51A-D00E2BC119E4}"/>
    <cellStyle name="Normal 10 4 7 2" xfId="2710" xr:uid="{542F5DCF-2D7F-406B-A29C-15DC05B290B3}"/>
    <cellStyle name="Normal 10 4 7 3" xfId="2711" xr:uid="{48F70720-F7A0-43F9-8119-4311F397900C}"/>
    <cellStyle name="Normal 10 4 7 4" xfId="2712" xr:uid="{A4FC0B9A-2484-454F-92A7-F767219D1AEC}"/>
    <cellStyle name="Normal 10 4 8" xfId="2713" xr:uid="{FD723BFF-2B57-441E-9F88-D784562BDC14}"/>
    <cellStyle name="Normal 10 4 8 2" xfId="2714" xr:uid="{4D5506F4-9BD1-482C-AA21-A8AC3A10E19B}"/>
    <cellStyle name="Normal 10 4 8 3" xfId="2715" xr:uid="{D79ACD8D-322B-4331-971D-2A882E4363E4}"/>
    <cellStyle name="Normal 10 4 8 4" xfId="2716" xr:uid="{DB97FE69-B43E-4216-B6E1-C61C31E2E41C}"/>
    <cellStyle name="Normal 10 4 9" xfId="2717" xr:uid="{2B66ED36-B5E8-4653-8BF5-1F6B7AFEF660}"/>
    <cellStyle name="Normal 10 5" xfId="60" xr:uid="{0675F5B4-9345-402C-9014-CE745E3EF884}"/>
    <cellStyle name="Normal 10 5 2" xfId="61" xr:uid="{A9D37AB1-A2CF-429B-BE89-5A3AAA83F3B1}"/>
    <cellStyle name="Normal 10 5 2 2" xfId="261" xr:uid="{AD915BF4-329D-474C-AAB8-8F5679AE34D7}"/>
    <cellStyle name="Normal 10 5 2 2 2" xfId="517" xr:uid="{B16E5E23-C265-4183-B05D-8105BBCCBC0B}"/>
    <cellStyle name="Normal 10 5 2 2 2 2" xfId="1146" xr:uid="{05AFEC05-C6CD-4E56-9837-24C29B706147}"/>
    <cellStyle name="Normal 10 5 2 2 2 3" xfId="2718" xr:uid="{A9F83C0F-9697-404D-884C-729D5470EF46}"/>
    <cellStyle name="Normal 10 5 2 2 2 4" xfId="2719" xr:uid="{C876DA7F-F3E5-4366-89F2-A93D0D7674B5}"/>
    <cellStyle name="Normal 10 5 2 2 3" xfId="1147" xr:uid="{C07D9B79-7D82-440F-983D-86F1679CB4F5}"/>
    <cellStyle name="Normal 10 5 2 2 3 2" xfId="2720" xr:uid="{23028EB9-8B97-43F6-9C1C-4C2B90170AA0}"/>
    <cellStyle name="Normal 10 5 2 2 3 3" xfId="2721" xr:uid="{17206E13-ECEB-4B0F-902A-378D28133175}"/>
    <cellStyle name="Normal 10 5 2 2 3 4" xfId="2722" xr:uid="{59D6EEDC-654D-417A-8B7D-32256EDA03E1}"/>
    <cellStyle name="Normal 10 5 2 2 4" xfId="2723" xr:uid="{9FCA6C14-F0DD-4B1C-87C5-52FDB5100716}"/>
    <cellStyle name="Normal 10 5 2 2 5" xfId="2724" xr:uid="{F57051B9-D36D-4201-BD22-8C728AF38E88}"/>
    <cellStyle name="Normal 10 5 2 2 6" xfId="2725" xr:uid="{170E7D66-23A8-4242-AB72-A8D140A5AD58}"/>
    <cellStyle name="Normal 10 5 2 3" xfId="518" xr:uid="{1E6EFDAC-92AC-4402-B4AF-25FB701E987E}"/>
    <cellStyle name="Normal 10 5 2 3 2" xfId="1148" xr:uid="{4DD12692-F509-46B3-9280-9B3BF13C48EF}"/>
    <cellStyle name="Normal 10 5 2 3 2 2" xfId="2726" xr:uid="{B7A6D264-F23C-459D-955D-0AFD567A0C30}"/>
    <cellStyle name="Normal 10 5 2 3 2 3" xfId="2727" xr:uid="{72E16638-121C-4F85-AA09-5ED7D04956F6}"/>
    <cellStyle name="Normal 10 5 2 3 2 4" xfId="2728" xr:uid="{59F292EA-5F00-4534-927E-30374817B3ED}"/>
    <cellStyle name="Normal 10 5 2 3 3" xfId="2729" xr:uid="{5ED86669-6120-4285-8EAA-4C587F32CD69}"/>
    <cellStyle name="Normal 10 5 2 3 4" xfId="2730" xr:uid="{BC3876DC-97C8-47B3-84BD-FD8A7EE16112}"/>
    <cellStyle name="Normal 10 5 2 3 5" xfId="2731" xr:uid="{C843C096-82FC-4CB0-9BAE-82C7045E0FC3}"/>
    <cellStyle name="Normal 10 5 2 4" xfId="1149" xr:uid="{7C068F2B-C6D2-46FF-A00A-CE9836797F0F}"/>
    <cellStyle name="Normal 10 5 2 4 2" xfId="2732" xr:uid="{BB20DECF-29C4-4382-BFE8-3F9E0399885C}"/>
    <cellStyle name="Normal 10 5 2 4 3" xfId="2733" xr:uid="{B34593AC-D970-4F7B-862D-1593A017E90E}"/>
    <cellStyle name="Normal 10 5 2 4 4" xfId="2734" xr:uid="{E184B294-500A-4627-9F76-0E0223B458A6}"/>
    <cellStyle name="Normal 10 5 2 5" xfId="2735" xr:uid="{149CE5F2-AEEE-4BA1-873B-3417B0881C46}"/>
    <cellStyle name="Normal 10 5 2 5 2" xfId="2736" xr:uid="{A4696E61-D357-4934-94C1-11F54482BA6C}"/>
    <cellStyle name="Normal 10 5 2 5 3" xfId="2737" xr:uid="{EB295B8A-8F4F-4B6D-888D-4EC55AA0CA8A}"/>
    <cellStyle name="Normal 10 5 2 5 4" xfId="2738" xr:uid="{E7A86A72-381C-4DC3-929D-9BAF677D1ACB}"/>
    <cellStyle name="Normal 10 5 2 6" xfId="2739" xr:uid="{AC2EE208-D87F-407C-A26B-8900C7271943}"/>
    <cellStyle name="Normal 10 5 2 7" xfId="2740" xr:uid="{4193CA36-4BDD-4811-9EC6-7A1E143E3310}"/>
    <cellStyle name="Normal 10 5 2 8" xfId="2741" xr:uid="{C548746A-B23D-4814-9D33-6407DBBCE807}"/>
    <cellStyle name="Normal 10 5 3" xfId="262" xr:uid="{BE280CE9-DB2C-4BA0-940B-28AC206A7414}"/>
    <cellStyle name="Normal 10 5 3 2" xfId="519" xr:uid="{DC951A93-ECD3-4F13-96EC-9C1FD64560E5}"/>
    <cellStyle name="Normal 10 5 3 2 2" xfId="520" xr:uid="{9D897D61-F320-49DB-AEA4-0C16DC1253DF}"/>
    <cellStyle name="Normal 10 5 3 2 3" xfId="2742" xr:uid="{BA7572FA-AFA3-4F57-8DF6-824BFCC5D0CC}"/>
    <cellStyle name="Normal 10 5 3 2 4" xfId="2743" xr:uid="{B7204088-B329-4AA7-AF13-962A62F681A1}"/>
    <cellStyle name="Normal 10 5 3 3" xfId="521" xr:uid="{FEE366B2-64EA-4A7E-9A61-209FAE2E35E3}"/>
    <cellStyle name="Normal 10 5 3 3 2" xfId="2744" xr:uid="{218AEF72-60C3-4D6D-9E63-78CA1ED04FF2}"/>
    <cellStyle name="Normal 10 5 3 3 3" xfId="2745" xr:uid="{994BD30B-1530-496D-9F56-F2F54B606A11}"/>
    <cellStyle name="Normal 10 5 3 3 4" xfId="2746" xr:uid="{088B3B37-E760-4191-B31D-277A0B227C4B}"/>
    <cellStyle name="Normal 10 5 3 4" xfId="2747" xr:uid="{64B20E38-F92D-47C8-B12D-FD1A5DD5249A}"/>
    <cellStyle name="Normal 10 5 3 5" xfId="2748" xr:uid="{7C68E756-A2B6-4698-AAB9-5E83335B3074}"/>
    <cellStyle name="Normal 10 5 3 6" xfId="2749" xr:uid="{89CBF78F-14CC-4815-A36E-16EFFEAAF577}"/>
    <cellStyle name="Normal 10 5 4" xfId="263" xr:uid="{8049674F-9ED2-405A-AAE9-057D95CFD54E}"/>
    <cellStyle name="Normal 10 5 4 2" xfId="522" xr:uid="{15AA7CD9-6572-41CB-B37B-F4767BD1BF23}"/>
    <cellStyle name="Normal 10 5 4 2 2" xfId="2750" xr:uid="{03AC570E-09BC-43BC-82E5-BA1CEC606DF4}"/>
    <cellStyle name="Normal 10 5 4 2 3" xfId="2751" xr:uid="{5E65AF63-3B72-42D1-B99C-9BB6794521BA}"/>
    <cellStyle name="Normal 10 5 4 2 4" xfId="2752" xr:uid="{27214DC4-BA1E-4BCB-8829-212ECE7B28DA}"/>
    <cellStyle name="Normal 10 5 4 3" xfId="2753" xr:uid="{F33660BA-93E8-47B3-AAE8-DBEF52823004}"/>
    <cellStyle name="Normal 10 5 4 4" xfId="2754" xr:uid="{D9EA4B43-ED3B-4A28-8D18-5E407BFBA32C}"/>
    <cellStyle name="Normal 10 5 4 5" xfId="2755" xr:uid="{29227236-1CB7-45BC-9090-1670E7E5A5FD}"/>
    <cellStyle name="Normal 10 5 5" xfId="523" xr:uid="{C00FE508-A0BB-40F6-9C16-140E41661042}"/>
    <cellStyle name="Normal 10 5 5 2" xfId="2756" xr:uid="{FAE165D1-E09B-483A-968E-AF7FF1B49E2F}"/>
    <cellStyle name="Normal 10 5 5 3" xfId="2757" xr:uid="{1D0F1CCA-66BB-45BA-8D32-D83DCD42048B}"/>
    <cellStyle name="Normal 10 5 5 4" xfId="2758" xr:uid="{22921109-C246-4C59-8422-11BD04B3DE6B}"/>
    <cellStyle name="Normal 10 5 6" xfId="2759" xr:uid="{B3675296-166B-4902-A8B6-10270B7D1B00}"/>
    <cellStyle name="Normal 10 5 6 2" xfId="2760" xr:uid="{7D42071D-E3FD-4EB7-AEA8-F5A16EE7AFB8}"/>
    <cellStyle name="Normal 10 5 6 3" xfId="2761" xr:uid="{8E2D5B81-F2D5-4F27-AB0E-97AD94D6DC29}"/>
    <cellStyle name="Normal 10 5 6 4" xfId="2762" xr:uid="{6BA4BCA7-A35A-4586-8190-7B9601979A28}"/>
    <cellStyle name="Normal 10 5 7" xfId="2763" xr:uid="{50BF1F83-A535-496A-AFC4-A13B68B2AEF3}"/>
    <cellStyle name="Normal 10 5 8" xfId="2764" xr:uid="{E858DB85-4513-41DB-B75B-122E13FF7C3D}"/>
    <cellStyle name="Normal 10 5 9" xfId="2765" xr:uid="{D7BA60BD-1526-4C36-8BA8-D9F827B3FFDF}"/>
    <cellStyle name="Normal 10 6" xfId="62" xr:uid="{42E49BFE-26E7-45E4-8DF3-342CB5FE1601}"/>
    <cellStyle name="Normal 10 6 2" xfId="264" xr:uid="{B4568809-7D8B-4919-A087-8D5681D0C892}"/>
    <cellStyle name="Normal 10 6 2 2" xfId="524" xr:uid="{5B7DD2B9-5B77-4378-81C7-11242FE373B8}"/>
    <cellStyle name="Normal 10 6 2 2 2" xfId="1150" xr:uid="{19E358AE-A9A9-43DF-BE83-D3DB4FE5EFCD}"/>
    <cellStyle name="Normal 10 6 2 2 2 2" xfId="1151" xr:uid="{C68AD4BB-A298-478B-9A96-75AF2DFB84DB}"/>
    <cellStyle name="Normal 10 6 2 2 3" xfId="1152" xr:uid="{6DFC30F3-46C4-4367-A900-448F73863162}"/>
    <cellStyle name="Normal 10 6 2 2 4" xfId="2766" xr:uid="{EDDDABF6-6275-428F-A6ED-43F2B88C8FA1}"/>
    <cellStyle name="Normal 10 6 2 3" xfId="1153" xr:uid="{F45AFAEA-EBE5-4548-9E06-C748FE8AADC8}"/>
    <cellStyle name="Normal 10 6 2 3 2" xfId="1154" xr:uid="{FA904ACC-4EAC-4205-94F1-BA3696319990}"/>
    <cellStyle name="Normal 10 6 2 3 3" xfId="2767" xr:uid="{BB8F354A-2ECB-4920-8972-CA7A7FAE8F59}"/>
    <cellStyle name="Normal 10 6 2 3 4" xfId="2768" xr:uid="{B3131D82-B3FA-48A1-922A-7C275F04B2E6}"/>
    <cellStyle name="Normal 10 6 2 4" xfId="1155" xr:uid="{EDA1347D-8EDF-462B-97D8-1EDB4C6112FA}"/>
    <cellStyle name="Normal 10 6 2 5" xfId="2769" xr:uid="{885FE8A7-0760-4F56-9B4D-6124B20571B7}"/>
    <cellStyle name="Normal 10 6 2 6" xfId="2770" xr:uid="{7A5A9218-732F-41B2-AD78-538ACF066FBD}"/>
    <cellStyle name="Normal 10 6 3" xfId="525" xr:uid="{F0B99A1F-EFE6-43E3-8F27-ABD651AC6CE0}"/>
    <cellStyle name="Normal 10 6 3 2" xfId="1156" xr:uid="{3C024425-60AF-456B-8D24-AD4C35E898EF}"/>
    <cellStyle name="Normal 10 6 3 2 2" xfId="1157" xr:uid="{5DF981B6-D647-4813-90D1-9CD70E897896}"/>
    <cellStyle name="Normal 10 6 3 2 3" xfId="2771" xr:uid="{EA936A0D-3E30-409D-BB88-93908910824A}"/>
    <cellStyle name="Normal 10 6 3 2 4" xfId="2772" xr:uid="{448B39BF-0584-4FB8-AAE4-70D707F946FE}"/>
    <cellStyle name="Normal 10 6 3 3" xfId="1158" xr:uid="{4ACB3306-CA8A-46AC-9B20-9EF3EE26BBF3}"/>
    <cellStyle name="Normal 10 6 3 4" xfId="2773" xr:uid="{EC346AC7-FFD7-4A88-BE1C-6EA37122FDE4}"/>
    <cellStyle name="Normal 10 6 3 5" xfId="2774" xr:uid="{27F36E91-EEE2-49B8-97D8-7B8376E3E16A}"/>
    <cellStyle name="Normal 10 6 4" xfId="1159" xr:uid="{BCC3F161-4F08-4CB0-85CC-7E5E8E7C2331}"/>
    <cellStyle name="Normal 10 6 4 2" xfId="1160" xr:uid="{D1D4C4F3-BAD7-4D58-AEFE-57745899BFF5}"/>
    <cellStyle name="Normal 10 6 4 3" xfId="2775" xr:uid="{2D762EFE-D19C-48DB-8CCF-DD8093FD06E3}"/>
    <cellStyle name="Normal 10 6 4 4" xfId="2776" xr:uid="{BB5C2BD7-2C0F-43FD-A392-AA911487A473}"/>
    <cellStyle name="Normal 10 6 5" xfId="1161" xr:uid="{00D062C0-046E-4E05-AE43-4F8A58CC7D96}"/>
    <cellStyle name="Normal 10 6 5 2" xfId="2777" xr:uid="{47671D0C-1FCB-4B09-90CA-7EBD9D36DB68}"/>
    <cellStyle name="Normal 10 6 5 3" xfId="2778" xr:uid="{C792DE1D-D091-476B-8F74-B4E362B5DB88}"/>
    <cellStyle name="Normal 10 6 5 4" xfId="2779" xr:uid="{5F82E625-02D8-4FF7-9D54-6AB8BE6FD3C2}"/>
    <cellStyle name="Normal 10 6 6" xfId="2780" xr:uid="{18AF677A-90A4-4565-B2EB-2AAF45F4D452}"/>
    <cellStyle name="Normal 10 6 7" xfId="2781" xr:uid="{0B18282E-9CAC-40F6-9B57-3B8AC4DE2F9B}"/>
    <cellStyle name="Normal 10 6 8" xfId="2782" xr:uid="{9AA4A33D-4522-45F0-A520-057F1FEDA2B5}"/>
    <cellStyle name="Normal 10 7" xfId="265" xr:uid="{6F78B44F-0587-4BF0-96AF-E3A172B49ECE}"/>
    <cellStyle name="Normal 10 7 2" xfId="526" xr:uid="{AC899B4A-883C-461C-8A8E-8A75B543775E}"/>
    <cellStyle name="Normal 10 7 2 2" xfId="527" xr:uid="{758B8B58-E7D9-4EC6-8572-40A2BD036504}"/>
    <cellStyle name="Normal 10 7 2 2 2" xfId="1162" xr:uid="{0957AD2D-2468-4A1D-901A-C6289BD746F7}"/>
    <cellStyle name="Normal 10 7 2 2 3" xfId="2783" xr:uid="{85B8798A-C12E-453D-ABB7-48D01CC1E3AF}"/>
    <cellStyle name="Normal 10 7 2 2 4" xfId="2784" xr:uid="{A0852740-6B11-44F1-8B69-87B4ECC40659}"/>
    <cellStyle name="Normal 10 7 2 3" xfId="1163" xr:uid="{2AB1DEFC-8A29-4CCE-BC19-FB3625D957C4}"/>
    <cellStyle name="Normal 10 7 2 4" xfId="2785" xr:uid="{44348809-84ED-409C-BB80-032E7035420C}"/>
    <cellStyle name="Normal 10 7 2 5" xfId="2786" xr:uid="{D6987A21-927A-4F9B-9E0E-C1C598E7223A}"/>
    <cellStyle name="Normal 10 7 3" xfId="528" xr:uid="{1B51A37C-54AA-4EB2-90C5-1C4CC8BA8C6F}"/>
    <cellStyle name="Normal 10 7 3 2" xfId="1164" xr:uid="{7929511A-5ABA-4B01-BA21-85C3C53FB195}"/>
    <cellStyle name="Normal 10 7 3 3" xfId="2787" xr:uid="{F716FB66-D0FE-4887-98AC-2BC214477D19}"/>
    <cellStyle name="Normal 10 7 3 4" xfId="2788" xr:uid="{2DC7EE3B-64B1-4AE2-9CA6-12901E2C7796}"/>
    <cellStyle name="Normal 10 7 4" xfId="1165" xr:uid="{0A40A173-B316-4A27-BA46-52E170FF4796}"/>
    <cellStyle name="Normal 10 7 4 2" xfId="2789" xr:uid="{ACC2B3FC-5E4C-490E-BA59-BF8598654685}"/>
    <cellStyle name="Normal 10 7 4 3" xfId="2790" xr:uid="{2E88A81B-5EB9-43B1-A083-EBCEE3B60064}"/>
    <cellStyle name="Normal 10 7 4 4" xfId="2791" xr:uid="{78FFAD3B-8E1C-4395-85CF-933EFCAA49C9}"/>
    <cellStyle name="Normal 10 7 5" xfId="2792" xr:uid="{1BDECC0B-8DE9-44FC-9CF9-18CD4F3BE369}"/>
    <cellStyle name="Normal 10 7 6" xfId="2793" xr:uid="{F3D72FEB-1724-44C1-8B65-DE8EC52A2686}"/>
    <cellStyle name="Normal 10 7 7" xfId="2794" xr:uid="{2C79285A-3DE1-4835-8427-2EF37C480163}"/>
    <cellStyle name="Normal 10 8" xfId="266" xr:uid="{B8BA13DC-98A1-4CAE-BCBA-996F9BF0D57A}"/>
    <cellStyle name="Normal 10 8 2" xfId="529" xr:uid="{E72D6D84-DAA0-46D0-845F-FE9242669621}"/>
    <cellStyle name="Normal 10 8 2 2" xfId="1166" xr:uid="{C93A31D1-6D8A-4F7F-AEAA-EC75FF6678BF}"/>
    <cellStyle name="Normal 10 8 2 3" xfId="2795" xr:uid="{AD71D990-169E-483C-9CCB-9090E15E2D15}"/>
    <cellStyle name="Normal 10 8 2 4" xfId="2796" xr:uid="{42D3C909-9BE6-4AD5-A3EF-FE5727C0B541}"/>
    <cellStyle name="Normal 10 8 3" xfId="1167" xr:uid="{7B11301C-02C3-44C7-8898-8E683EB2BC9C}"/>
    <cellStyle name="Normal 10 8 3 2" xfId="2797" xr:uid="{04EF0579-AA5E-4244-B3F9-2629F157CBCF}"/>
    <cellStyle name="Normal 10 8 3 3" xfId="2798" xr:uid="{9FD6CFFF-68F3-4557-A0A2-202562990B0D}"/>
    <cellStyle name="Normal 10 8 3 4" xfId="2799" xr:uid="{C2659C71-A37C-4675-921C-CE7F98ED8B58}"/>
    <cellStyle name="Normal 10 8 4" xfId="2800" xr:uid="{CF55506B-72D5-463C-8B07-28FEC4BC663F}"/>
    <cellStyle name="Normal 10 8 5" xfId="2801" xr:uid="{E7CCE527-A4D6-49C0-9CFC-BCA07885AF31}"/>
    <cellStyle name="Normal 10 8 6" xfId="2802" xr:uid="{796803FB-7C06-4294-B93A-C088F7C02789}"/>
    <cellStyle name="Normal 10 9" xfId="267" xr:uid="{4EA83D86-92FF-43A4-80BD-644FFB37B4C9}"/>
    <cellStyle name="Normal 10 9 2" xfId="1168" xr:uid="{CB3CFAA5-C693-4188-A8DA-D8C27AA7394D}"/>
    <cellStyle name="Normal 10 9 2 2" xfId="2803" xr:uid="{09E3516D-CFFE-468F-9853-E5FF4DD29D36}"/>
    <cellStyle name="Normal 10 9 2 2 2" xfId="4332" xr:uid="{68F38E0F-1682-4AD2-BB11-AA78BC4326B9}"/>
    <cellStyle name="Normal 10 9 2 2 3" xfId="4681" xr:uid="{16665965-3E67-425E-9A3B-9C5E1C8FFE6D}"/>
    <cellStyle name="Normal 10 9 2 3" xfId="2804" xr:uid="{921577F8-2F54-4C92-BEC6-A8BD51BB19B7}"/>
    <cellStyle name="Normal 10 9 2 4" xfId="2805" xr:uid="{40E58161-A5AD-42B6-B725-44747F80C7C4}"/>
    <cellStyle name="Normal 10 9 3" xfId="2806" xr:uid="{1CB16619-8A4B-49C0-AA19-CCE280F5B9FB}"/>
    <cellStyle name="Normal 10 9 4" xfId="2807" xr:uid="{66E646BA-9066-4BFB-9668-6395D7B53FDB}"/>
    <cellStyle name="Normal 10 9 4 2" xfId="4564" xr:uid="{5586E19F-9E56-413F-906E-3E3B87FA2966}"/>
    <cellStyle name="Normal 10 9 4 3" xfId="4682" xr:uid="{D438D03E-83B5-4ACE-B69B-E985569BD1F9}"/>
    <cellStyle name="Normal 10 9 4 4" xfId="4602" xr:uid="{9909D005-B566-42B7-B4B5-F19ED07F2BA3}"/>
    <cellStyle name="Normal 10 9 5" xfId="2808" xr:uid="{92C7DE79-9602-494B-8960-1DC6FF78DDFC}"/>
    <cellStyle name="Normal 11" xfId="63" xr:uid="{980C9533-8CC4-41A5-A57B-899DDE0BE95C}"/>
    <cellStyle name="Normal 11 2" xfId="268" xr:uid="{DDE555E8-0F7F-4EDF-BE74-7DB59AE560E8}"/>
    <cellStyle name="Normal 11 2 2" xfId="4649" xr:uid="{A7269CC7-9EA6-4BF8-AD61-98618272FCB4}"/>
    <cellStyle name="Normal 11 3" xfId="4337" xr:uid="{106846B7-67F9-4BC4-BE95-C3B17F0EFFA7}"/>
    <cellStyle name="Normal 11 3 2" xfId="4543" xr:uid="{630E4F20-8A94-4495-B19B-DE741C9D32D7}"/>
    <cellStyle name="Normal 11 3 3" xfId="4726" xr:uid="{6074E440-766E-4267-92BB-542C39E5F110}"/>
    <cellStyle name="Normal 11 3 3 2" xfId="5391" xr:uid="{C8EDD92C-1ACA-4EF5-A770-1958C756D3E6}"/>
    <cellStyle name="Normal 11 3 4" xfId="4703" xr:uid="{EA9C0C68-D7F3-4C23-BE09-9B5CD947CB58}"/>
    <cellStyle name="Normal 11 3 5" xfId="5369" xr:uid="{AE4FC141-B72B-4153-B26B-542F6035E9FC}"/>
    <cellStyle name="Normal 12" xfId="64" xr:uid="{76C92144-7B03-4AB8-B611-71D908FC5110}"/>
    <cellStyle name="Normal 12 2" xfId="269" xr:uid="{62B24E78-87E5-419C-AB16-EFD69A83F152}"/>
    <cellStyle name="Normal 12 2 2" xfId="4650" xr:uid="{B8A6AEEF-C4A2-4241-A42D-D79FFE8EF65F}"/>
    <cellStyle name="Normal 12 3" xfId="4544" xr:uid="{C89C9DF5-E290-4FCE-9758-831228F53010}"/>
    <cellStyle name="Normal 13" xfId="65" xr:uid="{E449A4BD-E61C-41B6-8B84-BC649182814D}"/>
    <cellStyle name="Normal 13 2" xfId="66" xr:uid="{24226240-A4A4-4223-876F-75525FD32AB3}"/>
    <cellStyle name="Normal 13 2 2" xfId="270" xr:uid="{222095AB-8EC1-478B-9967-2D586EB25DFF}"/>
    <cellStyle name="Normal 13 2 2 2" xfId="4651" xr:uid="{06D5CF09-1C98-461E-9011-5A0DAA678859}"/>
    <cellStyle name="Normal 13 2 3" xfId="4339" xr:uid="{9421285C-D160-4589-9C3B-FE75EAB8E99B}"/>
    <cellStyle name="Normal 13 2 3 2" xfId="4545" xr:uid="{F3229A14-3B41-4005-AC01-7311B11A69D7}"/>
    <cellStyle name="Normal 13 2 3 3" xfId="4727" xr:uid="{BC55349F-8458-48E4-8FE0-BD5FB4DABC7A}"/>
    <cellStyle name="Normal 13 2 3 4" xfId="4704" xr:uid="{7E86F788-E1E6-4712-9510-80749CC56252}"/>
    <cellStyle name="Normal 13 3" xfId="271" xr:uid="{D94C723D-CA11-4A16-BF80-7A5510085DAE}"/>
    <cellStyle name="Normal 13 3 2" xfId="4423" xr:uid="{4A9DE2F6-ECAE-4DE2-B25C-575F50D83E98}"/>
    <cellStyle name="Normal 13 3 3" xfId="4340" xr:uid="{C497564F-BD41-486F-8AED-E3BC0D74496B}"/>
    <cellStyle name="Normal 13 3 4" xfId="4568" xr:uid="{F3557491-8AB8-43C5-AB5D-B2E3E7773B62}"/>
    <cellStyle name="Normal 13 3 5" xfId="4728" xr:uid="{6064A98E-C9F5-4F3E-A6CF-39FCFA9A085A}"/>
    <cellStyle name="Normal 13 4" xfId="4341" xr:uid="{E9CFD410-A9AD-44DD-B72C-9D57EDE605C8}"/>
    <cellStyle name="Normal 13 5" xfId="4338" xr:uid="{AAC47568-DA25-464F-A7E7-A15A6C69F6FD}"/>
    <cellStyle name="Normal 14" xfId="67" xr:uid="{CD10787C-0F1E-4959-AD62-C42CF7AA45A1}"/>
    <cellStyle name="Normal 14 18" xfId="4343" xr:uid="{D4665017-6DE5-4D40-A017-48B94BD71AAA}"/>
    <cellStyle name="Normal 14 2" xfId="272" xr:uid="{1D8940D5-56F7-4E97-8470-23C42171EB24}"/>
    <cellStyle name="Normal 14 2 2" xfId="432" xr:uid="{36A6A075-ED89-468B-B74E-DA890CECFF5E}"/>
    <cellStyle name="Normal 14 2 2 2" xfId="433" xr:uid="{0C0D5D3A-F029-48D0-9163-8ACC5AC60F47}"/>
    <cellStyle name="Normal 14 2 3" xfId="434" xr:uid="{6618E7DA-C313-4D3A-A412-8020C177E4AB}"/>
    <cellStyle name="Normal 14 3" xfId="435" xr:uid="{E2B334D2-5C9B-465F-869D-E038F0C0CC42}"/>
    <cellStyle name="Normal 14 3 2" xfId="4652" xr:uid="{9B08D875-AB74-425D-BE09-35CC1DDE8390}"/>
    <cellStyle name="Normal 14 4" xfId="4342" xr:uid="{FA0B8BD6-9FA3-4E75-8EA3-3396ABCF3B6A}"/>
    <cellStyle name="Normal 14 4 2" xfId="4546" xr:uid="{22BBA044-08A6-43B5-A07B-1A119CA1B5BF}"/>
    <cellStyle name="Normal 14 4 3" xfId="4729" xr:uid="{7E727B04-721E-4AAE-B289-3836361F6ED5}"/>
    <cellStyle name="Normal 14 4 4" xfId="4705" xr:uid="{F716DD60-8A19-4F3B-BDED-50F67701926A}"/>
    <cellStyle name="Normal 15" xfId="68" xr:uid="{EB60DE87-E5FA-42CF-9F34-1FD007D4E1B7}"/>
    <cellStyle name="Normal 15 2" xfId="69" xr:uid="{A2BD7842-2473-450F-A1AA-46F5E5E6A46D}"/>
    <cellStyle name="Normal 15 2 2" xfId="273" xr:uid="{B03BA0FD-E98C-42F1-B508-A2FB31816280}"/>
    <cellStyle name="Normal 15 2 2 2" xfId="4455" xr:uid="{ABD89045-59D9-48A1-818F-418633D30C90}"/>
    <cellStyle name="Normal 15 2 3" xfId="4548" xr:uid="{942375F3-ADF6-4F09-BD04-B0BB7650D1EC}"/>
    <cellStyle name="Normal 15 3" xfId="274" xr:uid="{C4193D02-1DF2-4BFF-81A3-3761F5037F59}"/>
    <cellStyle name="Normal 15 3 2" xfId="4424" xr:uid="{B87920AE-CEAE-4899-A566-3EF610D202EB}"/>
    <cellStyle name="Normal 15 3 3" xfId="4345" xr:uid="{D89B36A3-10F6-4C30-B8AC-C4D2291C152A}"/>
    <cellStyle name="Normal 15 3 4" xfId="4569" xr:uid="{31C456A8-8ABC-4C6D-A3D8-52AE430CC825}"/>
    <cellStyle name="Normal 15 3 5" xfId="4731" xr:uid="{185C18B2-4684-4050-B1F0-D4A5BEA173F1}"/>
    <cellStyle name="Normal 15 4" xfId="4344" xr:uid="{6E561B68-0DF4-419D-BFFA-9E5C550C26AF}"/>
    <cellStyle name="Normal 15 4 2" xfId="4547" xr:uid="{AD87FF7B-1FC5-493E-A0D5-324BBDC0A896}"/>
    <cellStyle name="Normal 15 4 3" xfId="4730" xr:uid="{6926FF7B-FBEB-47CE-B707-FE1E54BEBD1D}"/>
    <cellStyle name="Normal 15 4 4" xfId="4706" xr:uid="{94BE5BCD-478D-4C33-B137-7846B6CCC6BE}"/>
    <cellStyle name="Normal 16" xfId="70" xr:uid="{B1CA5430-DA4A-4C11-8757-BC7C24773CBD}"/>
    <cellStyle name="Normal 16 2" xfId="275" xr:uid="{17451C02-E7A4-4E53-BFD2-A2090BE8A876}"/>
    <cellStyle name="Normal 16 2 2" xfId="4425" xr:uid="{19A13816-4641-48A4-8340-141935102F56}"/>
    <cellStyle name="Normal 16 2 3" xfId="4346" xr:uid="{98D37E42-842C-49C9-B915-0C41C53B9866}"/>
    <cellStyle name="Normal 16 2 4" xfId="4570" xr:uid="{D3D9139D-0BF2-42CD-8F96-3FDC2C84E83E}"/>
    <cellStyle name="Normal 16 2 5" xfId="4732" xr:uid="{22E944CC-C8E0-4DCB-AC82-7751AAAAC5C9}"/>
    <cellStyle name="Normal 16 3" xfId="276" xr:uid="{7BBA53AC-E0A5-44DF-A417-B2C6A3872F91}"/>
    <cellStyle name="Normal 17" xfId="71" xr:uid="{2C86F8E8-7A7E-4707-924F-AA9D2624CC9B}"/>
    <cellStyle name="Normal 17 2" xfId="277" xr:uid="{1D57F653-53E2-43C4-B68D-85D58F3DDC7D}"/>
    <cellStyle name="Normal 17 2 2" xfId="4426" xr:uid="{21D38CDD-5251-41F9-8546-C9FCF6428B74}"/>
    <cellStyle name="Normal 17 2 3" xfId="4348" xr:uid="{A9DA6A5C-9D5E-4802-B371-8857DD3168EA}"/>
    <cellStyle name="Normal 17 2 4" xfId="4571" xr:uid="{A9B4F4EA-B5DD-4287-BD2D-5818C877753D}"/>
    <cellStyle name="Normal 17 2 5" xfId="4733" xr:uid="{E8F49646-7C75-4F8F-9800-DECBDA107BFA}"/>
    <cellStyle name="Normal 17 3" xfId="4349" xr:uid="{A8310D8B-D05C-4BD3-B60D-4A4231D42463}"/>
    <cellStyle name="Normal 17 4" xfId="4347" xr:uid="{48F335E3-02F1-4DDB-BCCE-CFBC01A8A1A7}"/>
    <cellStyle name="Normal 18" xfId="72" xr:uid="{A7C96C84-BB0B-47EB-AA9A-A62338CF068B}"/>
    <cellStyle name="Normal 18 2" xfId="278" xr:uid="{87E2EE0F-D7EE-4EC3-9638-53EDA4B68DF5}"/>
    <cellStyle name="Normal 18 2 2" xfId="4456" xr:uid="{D7C53D71-BC5A-46EC-A7A8-43E86C7EEF2D}"/>
    <cellStyle name="Normal 18 3" xfId="4350" xr:uid="{B015DDAF-4373-4DDE-837C-57F19140A227}"/>
    <cellStyle name="Normal 18 3 2" xfId="4549" xr:uid="{2FC26EB6-1569-4B9A-879B-DAAC624501C9}"/>
    <cellStyle name="Normal 18 3 3" xfId="4734" xr:uid="{0144A11C-6D79-4771-B718-AE41BB0B1681}"/>
    <cellStyle name="Normal 18 3 3 2" xfId="5392" xr:uid="{C8053A5B-DFE6-495C-AF38-EF1E3C057318}"/>
    <cellStyle name="Normal 18 3 4" xfId="4707" xr:uid="{0F24511C-034C-42C6-8514-6EB9F2930734}"/>
    <cellStyle name="Normal 18 3 5" xfId="5370" xr:uid="{CA71296B-9A48-4AE8-9524-87E4E1A706AA}"/>
    <cellStyle name="Normal 19" xfId="73" xr:uid="{8C770156-DA83-480F-8E79-9C404F01AC65}"/>
    <cellStyle name="Normal 19 2" xfId="74" xr:uid="{07248760-9521-4EA6-8724-82E75A477669}"/>
    <cellStyle name="Normal 19 2 2" xfId="279" xr:uid="{71521E93-16B7-4715-A03B-4F9C67441E7F}"/>
    <cellStyle name="Normal 19 2 2 2" xfId="4653" xr:uid="{2C81236D-A07A-4764-897E-EA935C5D7818}"/>
    <cellStyle name="Normal 19 2 3" xfId="4551" xr:uid="{614D4A2F-EA52-4411-A76D-9D32FED404C2}"/>
    <cellStyle name="Normal 19 3" xfId="280" xr:uid="{7467CCAE-CFFE-41CA-8F2F-B1780A8A2466}"/>
    <cellStyle name="Normal 19 3 2" xfId="4654" xr:uid="{A887CCE2-1D53-4481-A781-010F2BA1C6C2}"/>
    <cellStyle name="Normal 19 4" xfId="4550" xr:uid="{91E77357-A8D0-4B4D-AD7A-11FB73397B1C}"/>
    <cellStyle name="Normal 2" xfId="2" xr:uid="{00000000-0005-0000-0000-000002000000}"/>
    <cellStyle name="Normal 2 2" xfId="75" xr:uid="{C99B0287-B5F4-42D5-8B93-6A1C36CF212C}"/>
    <cellStyle name="Normal 2 2 2" xfId="76" xr:uid="{F62BEB17-62AF-484B-A6A2-0D7966B80656}"/>
    <cellStyle name="Normal 2 2 2 2" xfId="281" xr:uid="{577BBC9D-FF6E-4AF4-9D6C-B80CD91A9F92}"/>
    <cellStyle name="Normal 2 2 2 2 2" xfId="4657" xr:uid="{E67303E7-D22D-47CD-8A64-21D25EADDABA}"/>
    <cellStyle name="Normal 2 2 2 3" xfId="4553" xr:uid="{C83E6C4A-DBC7-43D6-B7B9-D57AEDA8FB15}"/>
    <cellStyle name="Normal 2 2 3" xfId="282" xr:uid="{673D5C2F-F461-490E-B27B-DB8A56CD945E}"/>
    <cellStyle name="Normal 2 2 3 2" xfId="4457" xr:uid="{A06E661F-C81F-45F2-83DB-585C89F8F237}"/>
    <cellStyle name="Normal 2 2 3 2 2" xfId="4587" xr:uid="{47C180A3-9E5A-45B0-9A8A-CD7377057409}"/>
    <cellStyle name="Normal 2 2 3 2 2 2" xfId="4658" xr:uid="{CF9AC87E-84CF-4EED-A3CE-83C6E2992355}"/>
    <cellStyle name="Normal 2 2 3 2 3" xfId="4752" xr:uid="{9CE9E7B1-71B4-476A-8474-767241AB5F74}"/>
    <cellStyle name="Normal 2 2 3 2 4" xfId="5307" xr:uid="{605F9E36-01E6-4FF3-8934-A65D679DB7F5}"/>
    <cellStyle name="Normal 2 2 3 3" xfId="4437" xr:uid="{F728E165-300A-4676-8696-45722C3C3781}"/>
    <cellStyle name="Normal 2 2 3 4" xfId="4708" xr:uid="{3F257BEA-5EC7-41CF-BF62-3990847B484B}"/>
    <cellStyle name="Normal 2 2 3 5" xfId="4697" xr:uid="{18766597-7742-46D5-8BBF-16BB74C40034}"/>
    <cellStyle name="Normal 2 2 4" xfId="4351" xr:uid="{D65B8F9E-BB43-4B35-9312-29F0ED85D42D}"/>
    <cellStyle name="Normal 2 2 4 2" xfId="4552" xr:uid="{2370AF6E-A880-46B0-8985-E2FB31A8AD07}"/>
    <cellStyle name="Normal 2 2 4 3" xfId="4735" xr:uid="{300ED0A7-3DA6-4A72-B929-F566FA4F7770}"/>
    <cellStyle name="Normal 2 2 4 4" xfId="4709" xr:uid="{0692B818-163C-4F41-8389-8EB33CDB5829}"/>
    <cellStyle name="Normal 2 2 5" xfId="4656" xr:uid="{D13B5DC7-A25B-40BD-919D-6F44F6C8FE2D}"/>
    <cellStyle name="Normal 2 2 6" xfId="4755" xr:uid="{0D70C08C-F501-45AF-8219-ED9CF9EF1566}"/>
    <cellStyle name="Normal 2 3" xfId="77" xr:uid="{1FADD62D-6569-48A7-95F1-CB7039DA6DDB}"/>
    <cellStyle name="Normal 2 3 2" xfId="78" xr:uid="{FAFEB7F6-834E-4C47-AA62-406389065EEF}"/>
    <cellStyle name="Normal 2 3 2 2" xfId="283" xr:uid="{0BCE0F79-F65B-4DB7-BD66-683C3DB90BCB}"/>
    <cellStyle name="Normal 2 3 2 2 2" xfId="4659" xr:uid="{04A972A3-09E0-4B79-A619-AE25DBB81E4A}"/>
    <cellStyle name="Normal 2 3 2 3" xfId="4353" xr:uid="{C1D0C1F8-9F21-4DFA-B277-C586B105DF2F}"/>
    <cellStyle name="Normal 2 3 2 3 2" xfId="4555" xr:uid="{E0C56B46-9679-45B4-9B27-B937D21E1840}"/>
    <cellStyle name="Normal 2 3 2 3 3" xfId="4737" xr:uid="{464ABE5C-8BA9-4F51-AF38-915802A66209}"/>
    <cellStyle name="Normal 2 3 2 3 4" xfId="4710" xr:uid="{45FF8B89-7EE2-4B1B-8AC6-EC791E01592D}"/>
    <cellStyle name="Normal 2 3 3" xfId="79" xr:uid="{F331E092-6C14-4A79-98D9-B9CC3A0663BC}"/>
    <cellStyle name="Normal 2 3 4" xfId="80" xr:uid="{1A6C0999-3093-4E73-A731-EA758A1BD1A0}"/>
    <cellStyle name="Normal 2 3 4 2" xfId="5352" xr:uid="{CBE137FE-EFDB-41BE-8949-272345396B8D}"/>
    <cellStyle name="Normal 2 3 5" xfId="187" xr:uid="{09BA909A-632F-4FBF-AA1E-EB0D75688546}"/>
    <cellStyle name="Normal 2 3 5 2" xfId="4660" xr:uid="{DD7ABDBD-1EC4-4F09-94D5-21C190D439C7}"/>
    <cellStyle name="Normal 2 3 6" xfId="4352" xr:uid="{EEEC8AE5-8348-40D6-BCA7-B4967EF3D888}"/>
    <cellStyle name="Normal 2 3 6 2" xfId="4554" xr:uid="{8049B244-FCC4-4B1A-8FF1-D57143388F56}"/>
    <cellStyle name="Normal 2 3 6 3" xfId="4736" xr:uid="{D632F6A2-0C4E-4458-83BB-8BF650E300DD}"/>
    <cellStyle name="Normal 2 3 6 4" xfId="4711" xr:uid="{9804F321-5C72-46FA-8A2F-B1C276C31E8C}"/>
    <cellStyle name="Normal 2 3 7" xfId="5320" xr:uid="{565C5BCC-4FCC-4355-A703-FBB819DC0B32}"/>
    <cellStyle name="Normal 2 4" xfId="81" xr:uid="{099AE655-6E86-476F-A36F-14C296917032}"/>
    <cellStyle name="Normal 2 4 2" xfId="82" xr:uid="{A75D562A-860D-498E-ABA4-A5AA570F85C6}"/>
    <cellStyle name="Normal 2 4 3" xfId="284" xr:uid="{B64ABABF-E158-441A-9591-F887FD48C544}"/>
    <cellStyle name="Normal 2 4 3 2" xfId="4661" xr:uid="{73CF6166-9F9B-45FF-AB4B-6FD2FE689F15}"/>
    <cellStyle name="Normal 2 4 3 3" xfId="4675" xr:uid="{9BA2D573-60EF-407A-AC59-3FB3353299C7}"/>
    <cellStyle name="Normal 2 4 4" xfId="4556" xr:uid="{7ADF0A26-B04E-471E-B6A9-256295C33B3E}"/>
    <cellStyle name="Normal 2 4 5" xfId="4756" xr:uid="{F1B80859-9642-4CCB-93C9-6BE80BB15513}"/>
    <cellStyle name="Normal 2 4 6" xfId="4754" xr:uid="{7F83A21F-C8FD-46DC-98A1-B3E73455A1DC}"/>
    <cellStyle name="Normal 2 5" xfId="186" xr:uid="{21234A21-99E1-4C48-8C7A-0DDBA25996DE}"/>
    <cellStyle name="Normal 2 5 2" xfId="286" xr:uid="{3A681189-84DB-4F48-AB10-460D7B56904E}"/>
    <cellStyle name="Normal 2 5 2 2" xfId="2507" xr:uid="{C6ED3694-5FF0-4732-8ED7-22A5D08BB0D4}"/>
    <cellStyle name="Normal 2 5 3" xfId="285" xr:uid="{3EFC7EA2-9A8F-4D78-9DB7-95C215489600}"/>
    <cellStyle name="Normal 2 5 3 2" xfId="4588" xr:uid="{4BE8081A-6A41-43EF-B7D4-0F4F7B7F2514}"/>
    <cellStyle name="Normal 2 5 3 3" xfId="4748" xr:uid="{582AE8B3-80F0-446A-999E-40F805880426}"/>
    <cellStyle name="Normal 2 5 3 4" xfId="5304" xr:uid="{9FE6930D-C946-4EB8-BE38-31887EAD850E}"/>
    <cellStyle name="Normal 2 5 4" xfId="4662" xr:uid="{90E15CA1-E9B4-44FD-B8B0-9A1CCD359138}"/>
    <cellStyle name="Normal 2 5 5" xfId="4617" xr:uid="{42D94F25-4977-4F08-844D-0DD914A14304}"/>
    <cellStyle name="Normal 2 5 6" xfId="4616" xr:uid="{C2B10458-AB1D-4E92-B219-0174BA011ADA}"/>
    <cellStyle name="Normal 2 5 7" xfId="4751" xr:uid="{81CCDD8C-31AA-45BB-94B3-025FBCF6962B}"/>
    <cellStyle name="Normal 2 5 8" xfId="4721" xr:uid="{33E190CA-2FB2-4606-A20D-0E60EEB0BC06}"/>
    <cellStyle name="Normal 2 6" xfId="287" xr:uid="{C9C1C694-D1FE-4C82-81B9-46321FA65E2E}"/>
    <cellStyle name="Normal 2 6 2" xfId="288" xr:uid="{6163E228-EE4D-4987-803C-573C6303570B}"/>
    <cellStyle name="Normal 2 6 3" xfId="454" xr:uid="{5E04CD80-D180-4734-A197-D980EF5E5758}"/>
    <cellStyle name="Normal 2 6 3 2" xfId="5338" xr:uid="{90A35159-65A1-4F0B-87A9-4EBD7872EF82}"/>
    <cellStyle name="Normal 2 6 4" xfId="4663" xr:uid="{8963929C-DF86-4324-9954-5DA6C68D3575}"/>
    <cellStyle name="Normal 2 6 4 2" xfId="5345" xr:uid="{AF45F9EF-7465-42FD-9068-68D726F18B65}"/>
    <cellStyle name="Normal 2 6 5" xfId="4614" xr:uid="{FA7CFAEC-4BD5-432E-9B1C-47E5136AD566}"/>
    <cellStyle name="Normal 2 6 5 2" xfId="4712" xr:uid="{0DFDCB82-EE77-4F71-88A4-093B6F725754}"/>
    <cellStyle name="Normal 2 6 6" xfId="4600" xr:uid="{691E4F9D-7065-4501-9BE0-F99F6C4747A6}"/>
    <cellStyle name="Normal 2 6 7" xfId="5324" xr:uid="{EFBEFAA3-4B47-45A4-B7B9-26BD5EA9D233}"/>
    <cellStyle name="Normal 2 6 8" xfId="5333" xr:uid="{B10884F8-DADE-4094-966B-0A8892B71B7E}"/>
    <cellStyle name="Normal 2 7" xfId="289" xr:uid="{1662ADCB-0230-40EA-B5FD-3009C9FA8461}"/>
    <cellStyle name="Normal 2 7 2" xfId="4458" xr:uid="{9381A2ED-487D-4A40-85D9-781B1DAE4B16}"/>
    <cellStyle name="Normal 2 7 2 2" xfId="5344" xr:uid="{9A39B3DB-C345-45DE-83A0-FCD08A8BBEA8}"/>
    <cellStyle name="Normal 2 7 3" xfId="4664" xr:uid="{B5C5FD60-34AA-4710-A8B6-C76C641A54BD}"/>
    <cellStyle name="Normal 2 7 4" xfId="5305" xr:uid="{B661D380-6FED-4948-A099-D9D9B060527A}"/>
    <cellStyle name="Normal 2 8" xfId="4510" xr:uid="{2156CD59-B145-401F-B14C-6A9D6D5F8ECC}"/>
    <cellStyle name="Normal 2 9" xfId="4655" xr:uid="{FE634D03-C8A8-4F76-A47C-29DCAD4F37A5}"/>
    <cellStyle name="Normal 2 9 2" xfId="5385" xr:uid="{E6676699-C7D8-44DF-80BA-D7F31A9F5C25}"/>
    <cellStyle name="Normal 20" xfId="436" xr:uid="{C4B6E6B2-B398-4A89-B535-7F2501F13801}"/>
    <cellStyle name="Normal 20 2" xfId="437" xr:uid="{57554872-76A0-4BF9-903C-C39107BCA511}"/>
    <cellStyle name="Normal 20 2 2" xfId="438" xr:uid="{87A26803-69C6-4BC5-98ED-F9DE02FB018D}"/>
    <cellStyle name="Normal 20 2 2 2" xfId="4427" xr:uid="{229947DA-2ECF-4CBF-91CE-210C8FD2F520}"/>
    <cellStyle name="Normal 20 2 2 3" xfId="4419" xr:uid="{39305C2F-549F-444C-9721-8436427651E5}"/>
    <cellStyle name="Normal 20 2 2 4" xfId="4584" xr:uid="{DA95C0E0-9CB8-481E-9FA8-87169CB8CA3D}"/>
    <cellStyle name="Normal 20 2 2 5" xfId="4746" xr:uid="{F84BD2DA-9DAC-4631-9485-CB2D9BD34D42}"/>
    <cellStyle name="Normal 20 2 3" xfId="4422" xr:uid="{B11A7E67-184B-436F-8D58-6B835272873E}"/>
    <cellStyle name="Normal 20 2 4" xfId="4418" xr:uid="{6EABDC3F-D7AB-4F46-9314-1E4C34848626}"/>
    <cellStyle name="Normal 20 2 5" xfId="4583" xr:uid="{088A8830-F9EE-4205-A10A-D8F03DE33BD9}"/>
    <cellStyle name="Normal 20 2 6" xfId="4745" xr:uid="{1B5D970B-607F-4AC1-848D-B630858469B2}"/>
    <cellStyle name="Normal 20 3" xfId="1169" xr:uid="{AE37C738-6E17-4BB1-B9D3-6011900B8A7B}"/>
    <cellStyle name="Normal 20 3 2" xfId="4459" xr:uid="{97112524-93EA-41A3-9228-5E54D5AAADCC}"/>
    <cellStyle name="Normal 20 4" xfId="4354" xr:uid="{E0C7F91E-2B38-4AAD-92DD-761DE78C17E9}"/>
    <cellStyle name="Normal 20 4 2" xfId="4557" xr:uid="{9E9FBD14-6A09-48EB-956F-E17B6A530141}"/>
    <cellStyle name="Normal 20 4 3" xfId="4738" xr:uid="{9664E1F4-B3B2-482D-984A-48529DD3BA7B}"/>
    <cellStyle name="Normal 20 4 4" xfId="4713" xr:uid="{C53E79AF-407E-448C-AE1F-A595BED7B238}"/>
    <cellStyle name="Normal 20 5" xfId="4435" xr:uid="{39D94ECA-F3F2-4BED-8A5D-23ADFAC4C9F9}"/>
    <cellStyle name="Normal 20 5 2" xfId="5330" xr:uid="{02321CC1-9D88-404F-92F4-186FB92F2E8D}"/>
    <cellStyle name="Normal 20 6" xfId="4589" xr:uid="{CBBF89B4-5300-4CC2-B36D-3E7EE3D4667E}"/>
    <cellStyle name="Normal 20 7" xfId="4698" xr:uid="{E029E447-8D6B-4651-94AE-6E7383776A05}"/>
    <cellStyle name="Normal 20 8" xfId="4719" xr:uid="{AE0E7081-5485-4420-9E46-1BE19438379A}"/>
    <cellStyle name="Normal 20 9" xfId="4718" xr:uid="{CE866362-A8C3-427F-B7D3-167DBE6E1138}"/>
    <cellStyle name="Normal 21" xfId="439" xr:uid="{162D957B-3DD2-431E-A0CD-0FED604C0C7E}"/>
    <cellStyle name="Normal 21 2" xfId="440" xr:uid="{05E9A070-33DB-4D3A-B63E-AE474B24C61E}"/>
    <cellStyle name="Normal 21 2 2" xfId="441" xr:uid="{EB95C86B-5DF5-41E3-97B7-EC1B158CB45C}"/>
    <cellStyle name="Normal 21 3" xfId="4355" xr:uid="{601250D7-662B-45E3-893D-469F7B716BF5}"/>
    <cellStyle name="Normal 21 3 2" xfId="4461" xr:uid="{0EC799B6-E311-4B05-9556-8ABA03F7F51A}"/>
    <cellStyle name="Normal 21 3 3" xfId="4460" xr:uid="{247C74BB-F5F7-4107-B641-CE03871B645C}"/>
    <cellStyle name="Normal 21 3 4" xfId="5371" xr:uid="{F9A10356-57CA-45D4-9A6B-658472295F55}"/>
    <cellStyle name="Normal 21 4" xfId="4572" xr:uid="{6D8C7A2F-1C31-4E54-841E-8C0769643C4C}"/>
    <cellStyle name="Normal 21 4 2" xfId="5379" xr:uid="{186D3E75-7AD6-4496-8482-7851495A6E7A}"/>
    <cellStyle name="Normal 21 5" xfId="4739" xr:uid="{D8150620-164E-410D-BF23-BCFC05EF0DCA}"/>
    <cellStyle name="Normal 21 5 2" xfId="5393" xr:uid="{AD26799C-0902-4426-AE5F-27E527A83798}"/>
    <cellStyle name="Normal 22" xfId="442" xr:uid="{E21BDA40-540C-4CA4-ABD2-1A0CBD600BF2}"/>
    <cellStyle name="Normal 22 2" xfId="443" xr:uid="{CC675AAE-97F7-4C15-9690-F3E572CBDE48}"/>
    <cellStyle name="Normal 22 3" xfId="4312" xr:uid="{32EB7F60-5B2A-4B1B-B7BD-721359B54AED}"/>
    <cellStyle name="Normal 22 3 2" xfId="4356" xr:uid="{1F5390D1-205D-410F-8B0F-514BBF1E3D9A}"/>
    <cellStyle name="Normal 22 3 2 2" xfId="4463" xr:uid="{E9B487A5-C361-431B-B272-147674DEFE3F}"/>
    <cellStyle name="Normal 22 3 2 3" xfId="5372" xr:uid="{ECFDDFE2-6B2F-4F38-99CE-5902F0C749B8}"/>
    <cellStyle name="Normal 22 3 3" xfId="4462" xr:uid="{85D6F743-997F-4DA6-8566-FDF3876804D5}"/>
    <cellStyle name="Normal 22 3 4" xfId="4693" xr:uid="{DD3AE3A2-BBD6-4E97-8FC5-1AFAADBDBE8A}"/>
    <cellStyle name="Normal 22 4" xfId="4315" xr:uid="{389A4DC0-9F20-4DC5-84FF-41909583CF7A}"/>
    <cellStyle name="Normal 22 4 2" xfId="4433" xr:uid="{14ADABF9-742A-4BA2-B556-893B4793DBAB}"/>
    <cellStyle name="Normal 22 4 3" xfId="4573" xr:uid="{9D4EB54B-3722-4668-9D44-F5C945AB6A21}"/>
    <cellStyle name="Normal 22 4 3 2" xfId="4592" xr:uid="{7DF5A2A2-4B44-4612-BBEF-A536BFF6FC4F}"/>
    <cellStyle name="Normal 22 4 3 2 2" xfId="5382" xr:uid="{FD2B6521-0EE3-479E-8834-59C7D8130395}"/>
    <cellStyle name="Normal 22 4 3 3" xfId="4750" xr:uid="{18CE435B-B3CE-4C23-95BA-72CECCC81669}"/>
    <cellStyle name="Normal 22 4 3 4" xfId="5341" xr:uid="{7CF04A9E-A9F5-459E-828E-81A1F44B45CA}"/>
    <cellStyle name="Normal 22 4 3 4 2" xfId="5938" xr:uid="{F8498C91-24EB-4AF3-9142-F55CEC12BD29}"/>
    <cellStyle name="Normal 22 4 3 5" xfId="5337" xr:uid="{6E5C37F8-965D-48CC-998B-4385BCE0D1D8}"/>
    <cellStyle name="Normal 22 4 3 6" xfId="5380" xr:uid="{93AE713D-7348-4760-A07A-9988D6331624}"/>
    <cellStyle name="Normal 22 4 4" xfId="4694" xr:uid="{9566A1AB-F2A6-4566-827D-94B9888D6675}"/>
    <cellStyle name="Normal 22 4 5" xfId="4606" xr:uid="{86F13CA2-80C5-40CC-9AF4-60372C3FB0C2}"/>
    <cellStyle name="Normal 22 4 5 2" xfId="5383" xr:uid="{23CAF05E-5D26-4845-B62B-9960141EBD42}"/>
    <cellStyle name="Normal 22 4 6" xfId="4597" xr:uid="{48EFDDDA-4398-4577-813A-29FD527DF00C}"/>
    <cellStyle name="Normal 22 4 7" xfId="4596" xr:uid="{1F5EEC4F-6F52-44B0-84A9-9115646F3DB1}"/>
    <cellStyle name="Normal 22 4 8" xfId="4595" xr:uid="{5CA8C670-657E-46A6-BA75-D9C31ACE3C00}"/>
    <cellStyle name="Normal 22 4 9" xfId="4594" xr:uid="{AA10B1CC-23F6-4706-9DA2-B8BB6026A841}"/>
    <cellStyle name="Normal 22 5" xfId="4740" xr:uid="{9B05C2E4-E2AC-4FFC-8ECC-B0A2B3EE96F0}"/>
    <cellStyle name="Normal 22 5 2" xfId="5394" xr:uid="{2A357323-2D93-4BC0-A333-6166992DF92F}"/>
    <cellStyle name="Normal 23" xfId="444" xr:uid="{31A65730-384A-4DBB-B648-F0C214DCA95C}"/>
    <cellStyle name="Normal 23 2" xfId="2502" xr:uid="{DD7F6B07-1491-4222-A568-9666A67645B3}"/>
    <cellStyle name="Normal 23 2 2" xfId="4358" xr:uid="{27A47E75-4DA7-45B4-A4A3-9CEA6C5706C8}"/>
    <cellStyle name="Normal 23 2 2 2" xfId="4753" xr:uid="{6C4586ED-1EAF-4E21-B562-7618D94533FF}"/>
    <cellStyle name="Normal 23 2 2 3" xfId="4695" xr:uid="{8C1DBB2F-DEBE-4281-B90D-BB44756432B3}"/>
    <cellStyle name="Normal 23 2 2 4" xfId="4665" xr:uid="{2003ADBB-84C2-4F36-95D1-A5D53C47A5E4}"/>
    <cellStyle name="Normal 23 2 3" xfId="4607" xr:uid="{1CD82448-5389-4ABB-B15C-F2A8CF622B23}"/>
    <cellStyle name="Normal 23 2 4" xfId="4714" xr:uid="{C38388D5-3A19-40CD-997B-C19597891FCE}"/>
    <cellStyle name="Normal 23 3" xfId="4428" xr:uid="{16B10A27-43AC-44BA-8E9A-99DECE4545B6}"/>
    <cellStyle name="Normal 23 4" xfId="4357" xr:uid="{454EBB19-2BEA-49D5-B48C-EECFE1534A50}"/>
    <cellStyle name="Normal 23 5" xfId="4574" xr:uid="{3343559C-3601-4533-8032-99576006249F}"/>
    <cellStyle name="Normal 23 6" xfId="4741" xr:uid="{F05AE1AB-50D2-4404-98EB-FD64187F212B}"/>
    <cellStyle name="Normal 24" xfId="445" xr:uid="{95CCA0CB-4603-4368-926E-5C18D50B7F57}"/>
    <cellStyle name="Normal 24 2" xfId="446" xr:uid="{7902EF32-F13D-4B82-98F4-357D81EBADD6}"/>
    <cellStyle name="Normal 24 2 2" xfId="4430" xr:uid="{964F9474-5CE8-4930-815D-838A3A6B04F1}"/>
    <cellStyle name="Normal 24 2 3" xfId="4360" xr:uid="{FD3F84FB-7FB8-4FDF-A173-0EA937357A30}"/>
    <cellStyle name="Normal 24 2 4" xfId="4576" xr:uid="{C96962D5-F189-4852-9E6D-9B95348FB8D5}"/>
    <cellStyle name="Normal 24 2 5" xfId="4743" xr:uid="{0C9419A3-7DB4-4A22-AC32-C2DCDCA6D505}"/>
    <cellStyle name="Normal 24 3" xfId="4429" xr:uid="{59CD3857-9C0E-4040-AEDF-2E07F17B351D}"/>
    <cellStyle name="Normal 24 4" xfId="4359" xr:uid="{FA96DD9A-E4E5-44D6-B9DF-9B1C92685996}"/>
    <cellStyle name="Normal 24 5" xfId="4575" xr:uid="{9A1F1179-0438-478A-9933-A36F255EE2F5}"/>
    <cellStyle name="Normal 24 6" xfId="4742" xr:uid="{DE0FF83E-D909-4893-AE33-B1A597C4F194}"/>
    <cellStyle name="Normal 25" xfId="453" xr:uid="{F0BBC025-E368-46B0-9F7C-6917EE787D80}"/>
    <cellStyle name="Normal 25 2" xfId="4362" xr:uid="{54E04E1E-D64F-4FBE-928B-B29B14E59205}"/>
    <cellStyle name="Normal 25 2 2" xfId="5340" xr:uid="{70E42518-517F-4A81-96FB-410D7FCB24A8}"/>
    <cellStyle name="Normal 25 3" xfId="4431" xr:uid="{06EF2364-9C57-452A-90F9-FF676F42EC69}"/>
    <cellStyle name="Normal 25 4" xfId="4361" xr:uid="{6F8DBBF9-91CD-475C-B720-D206B1A715D8}"/>
    <cellStyle name="Normal 25 5" xfId="4577" xr:uid="{60D9F09A-4406-4002-B9F0-3CC62F475DF3}"/>
    <cellStyle name="Normal 26" xfId="2500" xr:uid="{2EAC7EE8-73D0-49E6-81BC-9DF91144B458}"/>
    <cellStyle name="Normal 26 2" xfId="2501" xr:uid="{07318A47-8CDE-452B-A1F1-6742963702CE}"/>
    <cellStyle name="Normal 26 2 2" xfId="4364" xr:uid="{5E862929-8C62-4B44-9331-DBFF9C24BBEF}"/>
    <cellStyle name="Normal 26 3" xfId="4363" xr:uid="{34D253C1-5F10-402B-95CE-5BD4D2E9D156}"/>
    <cellStyle name="Normal 26 3 2" xfId="4438" xr:uid="{20048DF7-4906-4065-B8EE-CB6E614134BE}"/>
    <cellStyle name="Normal 27" xfId="2509" xr:uid="{C5128B11-4AD0-44BE-8D64-60ABDE02DC09}"/>
    <cellStyle name="Normal 27 2" xfId="4366" xr:uid="{069FD201-5C73-4A98-A6D1-05E7320A0C9C}"/>
    <cellStyle name="Normal 27 3" xfId="4365" xr:uid="{98B5623D-B718-48BE-A914-2E752D3FA3F1}"/>
    <cellStyle name="Normal 27 4" xfId="4601" xr:uid="{A4A5273E-D97D-4837-A16E-2ACBA95F6E35}"/>
    <cellStyle name="Normal 27 5" xfId="5322" xr:uid="{B7F0553B-BE5E-4F38-8183-0893C824E533}"/>
    <cellStyle name="Normal 27 6" xfId="4591" xr:uid="{346D0505-B6C4-469A-922A-9EC8A43C9472}"/>
    <cellStyle name="Normal 27 7" xfId="5334" xr:uid="{E47A98F2-8301-41C3-B59D-69CB07870D4F}"/>
    <cellStyle name="Normal 28" xfId="4367" xr:uid="{071B0025-6FF6-4259-A8BF-FDAD8BADB206}"/>
    <cellStyle name="Normal 28 2" xfId="4368" xr:uid="{B21892B1-DC51-4E7F-AB8B-40DBBF122563}"/>
    <cellStyle name="Normal 28 3" xfId="4369" xr:uid="{ACFEEC8C-C0F9-411C-AE1A-1B5E8AAFB60E}"/>
    <cellStyle name="Normal 28 3 2" xfId="5373" xr:uid="{E5D4E9C6-2B58-46EA-9F8D-22625A09D863}"/>
    <cellStyle name="Normal 29" xfId="4370" xr:uid="{E68F0418-A4BA-4AE5-8AB8-E54E6FBC3F9C}"/>
    <cellStyle name="Normal 29 2" xfId="4371" xr:uid="{F2BEC20C-1C0D-406F-B1CF-2398E326B7F8}"/>
    <cellStyle name="Normal 3" xfId="5" xr:uid="{34B7C25E-C79E-47C9-95F7-76844C5FB46C}"/>
    <cellStyle name="Normal 3 2" xfId="83" xr:uid="{3FAD9363-3AEB-47CC-81F8-9D8703A6155F}"/>
    <cellStyle name="Normal 3 2 2" xfId="84" xr:uid="{86E33A99-607A-4FA6-B609-C82CD2EAD0A4}"/>
    <cellStyle name="Normal 3 2 2 2" xfId="290" xr:uid="{F50972C4-11F5-4D50-91EC-CFF8CC089506}"/>
    <cellStyle name="Normal 3 2 2 2 2" xfId="4667" xr:uid="{0D946368-3B1D-4A91-BBE6-AF8D7163D402}"/>
    <cellStyle name="Normal 3 2 2 3" xfId="4558" xr:uid="{8AD3AF19-92F2-44C9-A131-654E5EA8DA74}"/>
    <cellStyle name="Normal 3 2 3" xfId="85" xr:uid="{9CC1F66E-8309-4AEB-A5EE-25378B25538D}"/>
    <cellStyle name="Normal 3 2 3 2" xfId="5353" xr:uid="{09CB350C-40C3-48BF-8214-4425AF2B1988}"/>
    <cellStyle name="Normal 3 2 4" xfId="291" xr:uid="{2D7308BE-CC87-4DED-B4F6-DD50619AFECA}"/>
    <cellStyle name="Normal 3 2 4 2" xfId="4668" xr:uid="{632BA33C-CBA0-41A3-804A-0ADBA0EDDF65}"/>
    <cellStyle name="Normal 3 2 5" xfId="2508" xr:uid="{56F0A0B2-0C19-4565-8504-88B0662DFABD}"/>
    <cellStyle name="Normal 3 2 5 2" xfId="4511" xr:uid="{C43BD768-5F8C-4092-A262-8D9CB82BBED2}"/>
    <cellStyle name="Normal 3 2 5 3" xfId="5306" xr:uid="{81A36485-400F-4855-81A1-FC4B5AF6A1B4}"/>
    <cellStyle name="Normal 3 2 5 3 2" xfId="5931" xr:uid="{030744D0-3A82-4C77-9C41-8AD4D014A2A1}"/>
    <cellStyle name="Normal 3 2 5 4" xfId="5361" xr:uid="{7AAFE116-71BE-4107-A127-598869DB201C}"/>
    <cellStyle name="Normal 3 3" xfId="86" xr:uid="{2D66DDE2-674F-43C4-978F-3C5060E6F7E1}"/>
    <cellStyle name="Normal 3 3 2" xfId="292" xr:uid="{4C73E276-F5BC-41C1-93DC-FA55E55A025C}"/>
    <cellStyle name="Normal 3 3 2 2" xfId="4669" xr:uid="{C6B37802-2697-495F-A1E2-2C1E24D11D40}"/>
    <cellStyle name="Normal 3 3 3" xfId="4559" xr:uid="{04E5AE96-3687-436A-9020-4D6A716F7F30}"/>
    <cellStyle name="Normal 3 4" xfId="87" xr:uid="{A0F4B6D8-D802-4FD3-B426-2D774B2F06F3}"/>
    <cellStyle name="Normal 3 4 2" xfId="2504" xr:uid="{538613FD-2ADA-4643-901B-10DDE8A92EDC}"/>
    <cellStyle name="Normal 3 4 2 2" xfId="4670" xr:uid="{9C8CD4A5-3E92-4F25-B436-8212EB196217}"/>
    <cellStyle name="Normal 3 4 2 3" xfId="5359" xr:uid="{D5D19ED4-F89E-4426-AB17-1DFD56258688}"/>
    <cellStyle name="Normal 3 5" xfId="2503" xr:uid="{D336B638-B1AC-4E8C-B2FA-4BE2C0382C6F}"/>
    <cellStyle name="Normal 3 5 2" xfId="4671" xr:uid="{0D3904CE-F168-410A-B88B-ADB3BAC31D40}"/>
    <cellStyle name="Normal 3 5 2 2" xfId="5386" xr:uid="{BA82C226-2074-4F43-8B90-9069DFED8D20}"/>
    <cellStyle name="Normal 3 5 3" xfId="4747" xr:uid="{BD0E8EC9-372A-472D-B7F7-53AAA49503AF}"/>
    <cellStyle name="Normal 3 5 4" xfId="4715" xr:uid="{F5B82E03-72D1-4A92-86D4-10042A10BDEB}"/>
    <cellStyle name="Normal 3 5 4 2" xfId="5387" xr:uid="{5B3143EE-C821-4669-9BC2-00B294A71B0E}"/>
    <cellStyle name="Normal 3 6" xfId="4666" xr:uid="{24A69D9C-F7D9-44C3-B4F3-61E0CF548A33}"/>
    <cellStyle name="Normal 3 6 2" xfId="5339" xr:uid="{3E2CB638-1C9F-4DF8-A84A-19578DBA9850}"/>
    <cellStyle name="Normal 3 6 2 2" xfId="5336" xr:uid="{DC2576E7-6314-4D0D-B6B5-31756328328F}"/>
    <cellStyle name="Normal 3 7" xfId="5347" xr:uid="{918E7D6B-2495-449B-813F-635B65FA7F71}"/>
    <cellStyle name="Normal 30" xfId="4372" xr:uid="{348F4F93-66AC-4633-888D-D8A994575020}"/>
    <cellStyle name="Normal 30 2" xfId="4373" xr:uid="{3EBE684B-D7D8-471F-A891-B1C60BF651E0}"/>
    <cellStyle name="Normal 31" xfId="4374" xr:uid="{2FFDB372-A624-41D5-9052-75EE0C7E1968}"/>
    <cellStyle name="Normal 31 2" xfId="4375" xr:uid="{7556D05B-AA0D-463C-917A-0306CDCC8DF3}"/>
    <cellStyle name="Normal 32" xfId="4376" xr:uid="{398DF9E2-BFC8-4903-B619-641A9C9AA1BE}"/>
    <cellStyle name="Normal 32 2" xfId="5374" xr:uid="{8C9B123A-45D8-4863-B780-ED70807A29DC}"/>
    <cellStyle name="Normal 33" xfId="4377" xr:uid="{6C6FDF11-78F0-40C7-B0D5-A9F382A43781}"/>
    <cellStyle name="Normal 33 2" xfId="4378" xr:uid="{F013FC96-FF60-463B-9AC7-7F34300C6532}"/>
    <cellStyle name="Normal 34" xfId="4379" xr:uid="{590B26FC-5F6A-455A-897E-15A9038C0040}"/>
    <cellStyle name="Normal 34 2" xfId="4380" xr:uid="{812CE909-43CF-4918-9D6E-F9FD4E603E84}"/>
    <cellStyle name="Normal 35" xfId="4381" xr:uid="{B2AB0E57-41ED-466E-9C0A-E673D1C310C8}"/>
    <cellStyle name="Normal 35 2" xfId="4382" xr:uid="{D6E18D52-6600-43D8-9AFD-0DFD90EC9815}"/>
    <cellStyle name="Normal 36" xfId="4383" xr:uid="{3CFCBE7E-F564-4512-9D83-A1EAE9407EC0}"/>
    <cellStyle name="Normal 36 2" xfId="4384" xr:uid="{0C837CBE-0DE7-49FC-AE7A-6C38B5820F57}"/>
    <cellStyle name="Normal 37" xfId="4385" xr:uid="{9504671A-3A81-4731-A8CD-731199D226D5}"/>
    <cellStyle name="Normal 37 2" xfId="4386" xr:uid="{D12078B4-19CD-45CD-B2A0-C457B247618F}"/>
    <cellStyle name="Normal 38" xfId="4387" xr:uid="{2F35F4DB-CFE4-4777-8BB5-03E7BCB02D2C}"/>
    <cellStyle name="Normal 38 2" xfId="4388" xr:uid="{55F5FFB6-A4E8-40CC-AB93-6B9FC87C5AD7}"/>
    <cellStyle name="Normal 39" xfId="4389" xr:uid="{6BB798C5-22BF-47D9-B448-BF206AAC4F27}"/>
    <cellStyle name="Normal 39 2" xfId="4390" xr:uid="{65000E44-5C64-4967-A592-31C81496DC81}"/>
    <cellStyle name="Normal 39 2 2" xfId="4391" xr:uid="{275812DA-A767-42AD-95AF-F90AB20EF7A0}"/>
    <cellStyle name="Normal 39 3" xfId="4392" xr:uid="{DC56AE9D-B89C-4889-9619-84110709DE5D}"/>
    <cellStyle name="Normal 4" xfId="88" xr:uid="{6C8F76C5-E39F-44C9-BA40-5CD1239822AB}"/>
    <cellStyle name="Normal 4 2" xfId="89" xr:uid="{9227E52A-9147-4D2F-ACEA-765C6E213592}"/>
    <cellStyle name="Normal 4 2 2" xfId="90" xr:uid="{53D58980-3B2B-4ED4-A79D-EFE992A709C4}"/>
    <cellStyle name="Normal 4 2 2 2" xfId="447" xr:uid="{7CFD4031-6806-4498-8E34-C7D29E023391}"/>
    <cellStyle name="Normal 4 2 2 3" xfId="2809" xr:uid="{86D9B92A-CB8D-4E46-8084-475871677843}"/>
    <cellStyle name="Normal 4 2 2 4" xfId="2810" xr:uid="{FFE371E2-39AF-44DC-A689-80E8228A47F4}"/>
    <cellStyle name="Normal 4 2 2 4 2" xfId="2811" xr:uid="{0B091C33-F59A-4DF1-BB73-01D719ACD3DE}"/>
    <cellStyle name="Normal 4 2 2 4 3" xfId="2812" xr:uid="{481920CC-75C0-43C1-9BB9-FB43A6620F36}"/>
    <cellStyle name="Normal 4 2 2 4 3 2" xfId="2813" xr:uid="{D52A06DC-48F7-4423-809A-6A49AAC2451C}"/>
    <cellStyle name="Normal 4 2 2 4 3 3" xfId="4314" xr:uid="{46A8BA6B-DDFE-453B-8A3A-8DA2FBDBFB60}"/>
    <cellStyle name="Normal 4 2 3" xfId="2495" xr:uid="{9C1C7253-80E4-441C-82E4-53A9B0189C7F}"/>
    <cellStyle name="Normal 4 2 3 2" xfId="2506" xr:uid="{213F3270-0687-49F7-93F9-CF29B6B8D800}"/>
    <cellStyle name="Normal 4 2 3 2 2" xfId="4464" xr:uid="{19CF9281-7AA4-4446-B29F-C86C0DB83191}"/>
    <cellStyle name="Normal 4 2 3 2 3" xfId="5360" xr:uid="{CE932489-002C-4BD4-8255-8E2D31D337C5}"/>
    <cellStyle name="Normal 4 2 3 3" xfId="4465" xr:uid="{7762E5C0-7442-4C50-81B6-318594F60797}"/>
    <cellStyle name="Normal 4 2 3 3 2" xfId="4466" xr:uid="{9F2C1214-30A0-444F-9222-377A318CA054}"/>
    <cellStyle name="Normal 4 2 3 4" xfId="4467" xr:uid="{742CD971-8F74-4DF9-BC5C-ED1BD7E910B8}"/>
    <cellStyle name="Normal 4 2 3 5" xfId="4468" xr:uid="{3BCE9AA8-E76B-4C5E-9EB6-5655D4A2B6FB}"/>
    <cellStyle name="Normal 4 2 4" xfId="2496" xr:uid="{388EEBDF-41D8-40B5-B6B2-FE3E6E5AFF18}"/>
    <cellStyle name="Normal 4 2 4 2" xfId="4394" xr:uid="{DF6FA708-B5EE-48AE-B57F-AFA01BECFCF9}"/>
    <cellStyle name="Normal 4 2 4 2 2" xfId="4469" xr:uid="{1E00C143-0429-4700-9D57-9DBC1D82D179}"/>
    <cellStyle name="Normal 4 2 4 2 3" xfId="4696" xr:uid="{25E3F61F-FB49-4D58-9478-052A4C4D8AED}"/>
    <cellStyle name="Normal 4 2 4 2 4" xfId="4615" xr:uid="{C4C80692-22AB-48AF-AC68-0A2227DE65FA}"/>
    <cellStyle name="Normal 4 2 4 3" xfId="4578" xr:uid="{EA0534CB-43F6-4645-86C3-1A9C7A6E5729}"/>
    <cellStyle name="Normal 4 2 4 4" xfId="4716" xr:uid="{A9169319-0285-4C41-964A-253AAE9F8253}"/>
    <cellStyle name="Normal 4 2 5" xfId="1170" xr:uid="{678F7F34-FC96-47CF-B5A7-EB5094E9E47C}"/>
    <cellStyle name="Normal 4 2 6" xfId="4560" xr:uid="{064B59B0-3826-4838-AD02-26829AE6EDEF}"/>
    <cellStyle name="Normal 4 3" xfId="530" xr:uid="{858D407B-9E09-4A6B-B3CB-FFF12026B646}"/>
    <cellStyle name="Normal 4 3 2" xfId="1172" xr:uid="{76FE0A02-78E6-4687-94E5-233B4E1CBA76}"/>
    <cellStyle name="Normal 4 3 2 2" xfId="1173" xr:uid="{FC606D51-D889-469F-A52A-A135EA0289F1}"/>
    <cellStyle name="Normal 4 3 2 3" xfId="1174" xr:uid="{EDCC365F-4030-42B3-B02F-C55CF3AB72F6}"/>
    <cellStyle name="Normal 4 3 3" xfId="1171" xr:uid="{C9BD7FF3-B0A3-4ED8-A5BA-60C08D601D3F}"/>
    <cellStyle name="Normal 4 3 3 2" xfId="4436" xr:uid="{EB14DF36-AFA6-41CA-916C-CAB24B285935}"/>
    <cellStyle name="Normal 4 3 3 2 2" xfId="5378" xr:uid="{2236A109-7493-4D0F-B704-2742AC6FC5B8}"/>
    <cellStyle name="Normal 4 3 4" xfId="2814" xr:uid="{C520E6BF-C5A4-4040-A12F-8C7561575A3E}"/>
    <cellStyle name="Normal 4 3 5" xfId="2815" xr:uid="{A4A12F7B-9B34-4DB5-84A9-E2599CF01DCC}"/>
    <cellStyle name="Normal 4 3 5 2" xfId="2816" xr:uid="{BA248B4D-41D8-4118-B51C-E5A13AF97E26}"/>
    <cellStyle name="Normal 4 3 5 3" xfId="2817" xr:uid="{860B2A39-33A0-4620-BE5E-EB2FB488A261}"/>
    <cellStyle name="Normal 4 3 5 3 2" xfId="2818" xr:uid="{DE449939-90C5-4285-8A82-0550051E530A}"/>
    <cellStyle name="Normal 4 3 5 3 3" xfId="4313" xr:uid="{6DF39AC4-0B50-479D-B35A-FF89EA6B40DA}"/>
    <cellStyle name="Normal 4 3 6" xfId="4316" xr:uid="{0F919F90-5FD1-40E8-ABC5-F1403887C5FE}"/>
    <cellStyle name="Normal 4 3 6 2" xfId="5362" xr:uid="{9F54315E-990A-4009-BD75-9297EAA3A759}"/>
    <cellStyle name="Normal 4 3 7" xfId="5356" xr:uid="{BB0EC0B0-5D06-45AC-8D87-0EC0B9F3AD32}"/>
    <cellStyle name="Normal 4 4" xfId="455" xr:uid="{4632B6B0-E03E-4EE2-B7D2-0287E4598381}"/>
    <cellStyle name="Normal 4 4 2" xfId="2497" xr:uid="{C4A0A3C7-F9E0-471A-BC3B-093ABBCF790E}"/>
    <cellStyle name="Normal 4 4 2 2" xfId="5358" xr:uid="{8881315A-1B82-45C6-AF76-78B301910650}"/>
    <cellStyle name="Normal 4 4 3" xfId="2505" xr:uid="{2FCC2254-43B6-4DE4-95B9-006382E426BA}"/>
    <cellStyle name="Normal 4 4 3 2" xfId="4319" xr:uid="{F18C2D18-6A4B-479B-8A91-512D5BB44693}"/>
    <cellStyle name="Normal 4 4 3 3" xfId="4318" xr:uid="{7ECB1F9F-16D5-4858-804A-19272802A580}"/>
    <cellStyle name="Normal 4 4 4" xfId="4749" xr:uid="{7ED90AB0-E1C9-4695-BF1A-A2959E702AC3}"/>
    <cellStyle name="Normal 4 4 4 2" xfId="5395" xr:uid="{96087AA4-0E95-44E8-BF07-1BF4579E8A32}"/>
    <cellStyle name="Normal 4 5" xfId="2498" xr:uid="{3B3CE149-E854-4005-AA52-F375986411B1}"/>
    <cellStyle name="Normal 4 5 2" xfId="4393" xr:uid="{D6F011FB-13D2-4CCD-A3E0-C5BCC43399CC}"/>
    <cellStyle name="Normal 4 6" xfId="2499" xr:uid="{44EEAC4B-3208-4C12-B36A-C4FB77DFF5F8}"/>
    <cellStyle name="Normal 4 7" xfId="902" xr:uid="{6D01DE4D-9F0F-4482-8FB2-315056B9F5FC}"/>
    <cellStyle name="Normal 4 7 2" xfId="5357" xr:uid="{B759CC4A-6D3C-4472-A3FB-C714FB5ACCFD}"/>
    <cellStyle name="Normal 4 8" xfId="5354" xr:uid="{831B7E22-7335-47E4-A0BB-DD7620997EC7}"/>
    <cellStyle name="Normal 40" xfId="4395" xr:uid="{02D3F683-E968-4F00-AA23-B1DED474CE42}"/>
    <cellStyle name="Normal 40 2" xfId="4396" xr:uid="{5D8E6AEF-715D-4A6E-A2A0-3CC5B0A86EA5}"/>
    <cellStyle name="Normal 40 2 2" xfId="4397" xr:uid="{5B1B5339-0653-40E7-97E6-05498291EA0F}"/>
    <cellStyle name="Normal 40 3" xfId="4398" xr:uid="{EDFC6677-F6ED-4839-B56D-49828C30D1E5}"/>
    <cellStyle name="Normal 41" xfId="4399" xr:uid="{4C748990-96E4-44B7-83A5-74BA7E69212F}"/>
    <cellStyle name="Normal 41 2" xfId="4400" xr:uid="{85FF82F5-445F-4539-9B0E-BC7E029C7C69}"/>
    <cellStyle name="Normal 42" xfId="4401" xr:uid="{8BF18F5E-1098-4C27-8173-027EBC77A58C}"/>
    <cellStyle name="Normal 42 2" xfId="4402" xr:uid="{F45D0184-ACA1-457C-A248-2A009E70F25A}"/>
    <cellStyle name="Normal 43" xfId="4403" xr:uid="{5BB9E465-4DEC-437B-A17D-70DD5A2E7C66}"/>
    <cellStyle name="Normal 43 2" xfId="4404" xr:uid="{F8E3F1D2-EF14-4256-88BB-9580F51E4557}"/>
    <cellStyle name="Normal 44" xfId="4414" xr:uid="{67B5BEFD-7207-4CEF-9330-CED6B1B26F8E}"/>
    <cellStyle name="Normal 44 2" xfId="4415" xr:uid="{1D732DF4-0651-4C0E-A53B-CD449941A079}"/>
    <cellStyle name="Normal 45" xfId="4676" xr:uid="{126C66EE-9F28-461E-B771-74D2FBDD0D26}"/>
    <cellStyle name="Normal 45 2" xfId="5326" xr:uid="{8B011ED2-A58C-486A-9902-B6845F8757B1}"/>
    <cellStyle name="Normal 45 3" xfId="5325" xr:uid="{521AE971-2101-4605-950C-CCE80926D1BF}"/>
    <cellStyle name="Normal 45 4" xfId="5335" xr:uid="{466D7C43-DC13-456D-844B-BFD2A4AB7E7D}"/>
    <cellStyle name="Normal 45 4 2" xfId="5937" xr:uid="{535F0C71-51E0-47C3-9E81-85BFD3C6DAFF}"/>
    <cellStyle name="Normal 46" xfId="3" xr:uid="{74D702C3-249B-4255-B345-56543E98B678}"/>
    <cellStyle name="Normal 46 2" xfId="5346" xr:uid="{B59768AA-C9A9-4290-828C-5C59F49AE18F}"/>
    <cellStyle name="Normal 5" xfId="91" xr:uid="{95C59E50-75B4-4D5E-AEF8-2E55849310AE}"/>
    <cellStyle name="Normal 5 10" xfId="293" xr:uid="{AA262570-4EAF-43F8-9414-BDA0F3046A61}"/>
    <cellStyle name="Normal 5 10 2" xfId="531" xr:uid="{509BFA2D-B30C-485D-9C1C-23CFC8A857F5}"/>
    <cellStyle name="Normal 5 10 2 2" xfId="1175" xr:uid="{1B772E20-E753-4B53-B0E9-52424F64C3D9}"/>
    <cellStyle name="Normal 5 10 2 3" xfId="2819" xr:uid="{CBA7C8E1-9D13-46D1-88A2-41E15476F0B2}"/>
    <cellStyle name="Normal 5 10 2 4" xfId="2820" xr:uid="{27EC5AFD-5393-417C-BF45-F9E41B63364B}"/>
    <cellStyle name="Normal 5 10 3" xfId="1176" xr:uid="{58EE3E5B-F31C-4357-91A0-49C5956CC92A}"/>
    <cellStyle name="Normal 5 10 3 2" xfId="2821" xr:uid="{3DEF6D96-8F21-46A5-9971-8B2D4E96EBFF}"/>
    <cellStyle name="Normal 5 10 3 3" xfId="2822" xr:uid="{4E14B47E-0FDE-4D1C-AAE4-C1E95B72FFC2}"/>
    <cellStyle name="Normal 5 10 3 4" xfId="2823" xr:uid="{67B359F7-35DB-4302-ABED-FA5829FEBB69}"/>
    <cellStyle name="Normal 5 10 4" xfId="2824" xr:uid="{1CAAB389-6EEE-4087-A6E3-52E8D7B2C22B}"/>
    <cellStyle name="Normal 5 10 5" xfId="2825" xr:uid="{FB09988B-C993-46F2-8AE6-7C26C5BAF3C8}"/>
    <cellStyle name="Normal 5 10 6" xfId="2826" xr:uid="{D1BC8250-18B5-4CFD-A281-4D63022F5E44}"/>
    <cellStyle name="Normal 5 11" xfId="294" xr:uid="{34DFB486-B539-46E1-BECC-D39DD7EA8C4A}"/>
    <cellStyle name="Normal 5 11 2" xfId="1177" xr:uid="{487B5865-C747-4816-8D77-802A566B160D}"/>
    <cellStyle name="Normal 5 11 2 2" xfId="2827" xr:uid="{168076EE-2129-4E2B-8604-5070485EA27D}"/>
    <cellStyle name="Normal 5 11 2 2 2" xfId="4405" xr:uid="{514BF6B2-5A7D-4A2B-B4C0-E468E7F7714F}"/>
    <cellStyle name="Normal 5 11 2 2 3" xfId="4683" xr:uid="{0FB74B62-BD17-4764-BC4B-12FBD3F87E1C}"/>
    <cellStyle name="Normal 5 11 2 3" xfId="2828" xr:uid="{7FA7678C-0209-401C-A863-A6735F5C7F23}"/>
    <cellStyle name="Normal 5 11 2 4" xfId="2829" xr:uid="{27E3ECE1-A8EB-4E13-BA86-49600AF2AA2A}"/>
    <cellStyle name="Normal 5 11 3" xfId="2830" xr:uid="{F85E08B0-48EA-4E16-A0DC-9A2EFE5EF3F7}"/>
    <cellStyle name="Normal 5 11 4" xfId="2831" xr:uid="{9A09AA6D-B8B0-4347-8C2D-E822700F49E1}"/>
    <cellStyle name="Normal 5 11 4 2" xfId="4579" xr:uid="{69D64631-3E28-4990-9E0F-D8E2A545687C}"/>
    <cellStyle name="Normal 5 11 4 3" xfId="4684" xr:uid="{CEBF0361-2E1C-4B2C-A06C-AD7AEA2A14B0}"/>
    <cellStyle name="Normal 5 11 4 4" xfId="4608" xr:uid="{C457D71E-6E05-45AC-8FC3-CEAC5F56E0AD}"/>
    <cellStyle name="Normal 5 11 5" xfId="2832" xr:uid="{0D4E8C11-977D-47C8-BC77-558EDA16F68A}"/>
    <cellStyle name="Normal 5 12" xfId="1178" xr:uid="{89E1DA6A-F5F3-4055-80E3-F235692AE60E}"/>
    <cellStyle name="Normal 5 12 2" xfId="2833" xr:uid="{ACFAF5DF-6FDA-4E84-A361-9B66264443C0}"/>
    <cellStyle name="Normal 5 12 3" xfId="2834" xr:uid="{C6CBD7C1-8A77-4565-9297-1C55964D152F}"/>
    <cellStyle name="Normal 5 12 4" xfId="2835" xr:uid="{F4E77A1A-A580-48E6-AC4A-9AB1A0702866}"/>
    <cellStyle name="Normal 5 13" xfId="903" xr:uid="{EF42AC77-1C8A-4150-BBF5-88F79B1C9A7F}"/>
    <cellStyle name="Normal 5 13 2" xfId="2836" xr:uid="{7AD5BEFF-3DAD-4553-B6B1-1F71FEEF9F79}"/>
    <cellStyle name="Normal 5 13 3" xfId="2837" xr:uid="{9F383B49-2CAF-4D0D-904A-9441B8352F9B}"/>
    <cellStyle name="Normal 5 13 4" xfId="2838" xr:uid="{C0BA3C09-90C5-4EF9-AF82-F98F655FB964}"/>
    <cellStyle name="Normal 5 14" xfId="2839" xr:uid="{33DB4D0F-9272-4EC7-9EB4-39A084E55080}"/>
    <cellStyle name="Normal 5 14 2" xfId="2840" xr:uid="{FDD69009-1955-4F0F-8581-0AC91C0C04E7}"/>
    <cellStyle name="Normal 5 15" xfId="2841" xr:uid="{91F8588A-75FB-42B6-93D7-BFE50E9B5A71}"/>
    <cellStyle name="Normal 5 16" xfId="2842" xr:uid="{E579127A-E935-4A2F-BA47-DF43EECA9E34}"/>
    <cellStyle name="Normal 5 17" xfId="2843" xr:uid="{6F085A3D-F545-4AC3-99FF-2766707852CE}"/>
    <cellStyle name="Normal 5 2" xfId="92" xr:uid="{CD546FAD-F6FE-4028-B61E-3F371CED5010}"/>
    <cellStyle name="Normal 5 2 2" xfId="189" xr:uid="{4EB87145-15F1-4FDD-AF97-B6D5E0A5B6DB}"/>
    <cellStyle name="Normal 5 2 2 2" xfId="190" xr:uid="{26A27F20-9B19-468F-8027-1E4ECE06D763}"/>
    <cellStyle name="Normal 5 2 2 2 2" xfId="191" xr:uid="{15771F32-3A3E-4609-9737-17A1B3E1F74D}"/>
    <cellStyle name="Normal 5 2 2 2 2 2" xfId="192" xr:uid="{332282A0-161F-406D-937A-46C5AAA63324}"/>
    <cellStyle name="Normal 5 2 2 2 3" xfId="193" xr:uid="{E440E98A-162E-40D2-8671-AD27C8C4D851}"/>
    <cellStyle name="Normal 5 2 2 2 4" xfId="4672" xr:uid="{013CEC5E-F169-4625-A3BD-1663FC9490A5}"/>
    <cellStyle name="Normal 5 2 2 2 5" xfId="5302" xr:uid="{0890E488-78AE-403B-AA67-069D6960CCA1}"/>
    <cellStyle name="Normal 5 2 2 3" xfId="194" xr:uid="{EA465700-56BB-4C87-B661-28AAE7B9DFBA}"/>
    <cellStyle name="Normal 5 2 2 3 2" xfId="195" xr:uid="{E03CE303-5F61-4F26-B872-64FEA3320781}"/>
    <cellStyle name="Normal 5 2 2 4" xfId="196" xr:uid="{C0765F63-7817-41FF-A06E-A747EA544953}"/>
    <cellStyle name="Normal 5 2 2 5" xfId="295" xr:uid="{F99422FB-1360-441A-A6B3-C79416E1332E}"/>
    <cellStyle name="Normal 5 2 2 6" xfId="4598" xr:uid="{976DC1D0-B282-4BDE-9099-014CA51EF0F9}"/>
    <cellStyle name="Normal 5 2 2 7" xfId="5331" xr:uid="{5C79DEA9-A957-483E-9844-6F8B2FF79652}"/>
    <cellStyle name="Normal 5 2 3" xfId="197" xr:uid="{2B13097B-744A-4BFF-932C-6BCC40153CFF}"/>
    <cellStyle name="Normal 5 2 3 2" xfId="198" xr:uid="{BC4DF335-4FBF-4720-850D-848C2260601E}"/>
    <cellStyle name="Normal 5 2 3 2 2" xfId="199" xr:uid="{F5376E0B-5A81-47D2-B31D-4694294BA7A7}"/>
    <cellStyle name="Normal 5 2 3 2 3" xfId="4561" xr:uid="{527DE53E-1231-47F6-BEC6-3F326B92E9C8}"/>
    <cellStyle name="Normal 5 2 3 2 3 2" xfId="5343" xr:uid="{FB9BB8E8-7BC5-40D8-8661-E1671F072E22}"/>
    <cellStyle name="Normal 5 2 3 2 4" xfId="5303" xr:uid="{480025E0-CD53-4B9B-8415-B5EE2BA10070}"/>
    <cellStyle name="Normal 5 2 3 2 4 2" xfId="5342" xr:uid="{66496822-C2A0-46B2-AFA9-861DBB579FBF}"/>
    <cellStyle name="Normal 5 2 3 3" xfId="200" xr:uid="{2D2A3447-2F6D-4841-81F2-C33626B585E8}"/>
    <cellStyle name="Normal 5 2 3 3 2" xfId="4744" xr:uid="{0C05B285-4728-4721-9A5D-DE1DD9ABB59F}"/>
    <cellStyle name="Normal 5 2 3 4" xfId="4406" xr:uid="{23041463-AB2E-47E9-9704-9DC8F320F092}"/>
    <cellStyle name="Normal 5 2 3 4 2" xfId="4717" xr:uid="{709E2609-8454-45F0-80E5-BE560254A329}"/>
    <cellStyle name="Normal 5 2 3 5" xfId="4599" xr:uid="{218EA85B-CC65-4256-949C-6FB9DD00A95A}"/>
    <cellStyle name="Normal 5 2 3 6" xfId="5323" xr:uid="{81BAC7D8-524F-4F3E-8D8F-6370F6DE7F02}"/>
    <cellStyle name="Normal 5 2 3 7" xfId="5332" xr:uid="{A7C97F91-4DB7-4B00-94F8-9DBCA9F1DCCB}"/>
    <cellStyle name="Normal 5 2 4" xfId="201" xr:uid="{F0F80AC4-5814-4F92-8212-55B767421233}"/>
    <cellStyle name="Normal 5 2 4 2" xfId="202" xr:uid="{5D4A75D7-B291-4E89-8C74-44570D78946D}"/>
    <cellStyle name="Normal 5 2 5" xfId="203" xr:uid="{2CB6605D-3ED1-47FA-A7E2-C73FA68D1A8C}"/>
    <cellStyle name="Normal 5 2 6" xfId="188" xr:uid="{60F82A65-21EB-41B2-A1FF-7B9CDFA18690}"/>
    <cellStyle name="Normal 5 3" xfId="93" xr:uid="{8B7088A8-4C8C-4F25-AA14-03107A351B6E}"/>
    <cellStyle name="Normal 5 3 2" xfId="4408" xr:uid="{A0C20DE7-AE47-4AAE-B334-231E015F3CC6}"/>
    <cellStyle name="Normal 5 3 3" xfId="4407" xr:uid="{212CAE01-9FB2-40E9-832E-B37EB4446CB5}"/>
    <cellStyle name="Normal 5 4" xfId="94" xr:uid="{8356D6C6-BF36-4D9D-8E43-DFDC8720767A}"/>
    <cellStyle name="Normal 5 4 10" xfId="2844" xr:uid="{56EA1115-2681-4EC6-8603-FA9011401028}"/>
    <cellStyle name="Normal 5 4 11" xfId="2845" xr:uid="{A0DA6999-0E15-461D-835D-F04BC08B4AE1}"/>
    <cellStyle name="Normal 5 4 2" xfId="95" xr:uid="{7FD483DD-E670-44F7-9A6D-F4F632197D96}"/>
    <cellStyle name="Normal 5 4 2 2" xfId="96" xr:uid="{4E21B67B-3F43-429C-ABF3-C8327F37E4A2}"/>
    <cellStyle name="Normal 5 4 2 2 2" xfId="296" xr:uid="{CFA50709-671D-4ECB-B922-7F3329A403E7}"/>
    <cellStyle name="Normal 5 4 2 2 2 2" xfId="532" xr:uid="{1A052486-26B9-4BB5-84DF-6A20C85F754D}"/>
    <cellStyle name="Normal 5 4 2 2 2 2 2" xfId="533" xr:uid="{BE172E67-6E9C-4240-B439-10A0AF3270FB}"/>
    <cellStyle name="Normal 5 4 2 2 2 2 2 2" xfId="1179" xr:uid="{B3BF901A-3566-4D04-9EA8-8F40D93E7229}"/>
    <cellStyle name="Normal 5 4 2 2 2 2 2 2 2" xfId="1180" xr:uid="{F3CA8B72-C8CE-4A5A-8711-AF259FB4BCBF}"/>
    <cellStyle name="Normal 5 4 2 2 2 2 2 3" xfId="1181" xr:uid="{06C5BF6F-19AB-4FD9-87F3-8461D25B1044}"/>
    <cellStyle name="Normal 5 4 2 2 2 2 3" xfId="1182" xr:uid="{F2230032-AB5E-495C-80E9-E5FFB2874D75}"/>
    <cellStyle name="Normal 5 4 2 2 2 2 3 2" xfId="1183" xr:uid="{FBD5E84A-361B-411D-A2AB-3885A3F57253}"/>
    <cellStyle name="Normal 5 4 2 2 2 2 4" xfId="1184" xr:uid="{F918969E-5FF1-4BF5-990B-CC713AE9A677}"/>
    <cellStyle name="Normal 5 4 2 2 2 3" xfId="534" xr:uid="{803BC5BF-7AF5-48A8-AF79-AC3AFBD2FD0F}"/>
    <cellStyle name="Normal 5 4 2 2 2 3 2" xfId="1185" xr:uid="{CD060671-107E-4EB4-B0F4-AEA40B766585}"/>
    <cellStyle name="Normal 5 4 2 2 2 3 2 2" xfId="1186" xr:uid="{D8EF478D-60FD-4A65-A331-0AE37D229355}"/>
    <cellStyle name="Normal 5 4 2 2 2 3 3" xfId="1187" xr:uid="{BC3C6A02-31A3-47DA-B199-D2179EC3B84E}"/>
    <cellStyle name="Normal 5 4 2 2 2 3 4" xfId="2846" xr:uid="{8075EF3E-FF05-4DDA-B370-B7CE5EB68503}"/>
    <cellStyle name="Normal 5 4 2 2 2 4" xfId="1188" xr:uid="{55C2FEEB-B301-416A-81FC-509D4D002D14}"/>
    <cellStyle name="Normal 5 4 2 2 2 4 2" xfId="1189" xr:uid="{1EAECA14-2A83-4F12-8A35-1E487353E099}"/>
    <cellStyle name="Normal 5 4 2 2 2 5" xfId="1190" xr:uid="{EBA6FB64-5ADD-457D-AE91-19B79EA7E26D}"/>
    <cellStyle name="Normal 5 4 2 2 2 6" xfId="2847" xr:uid="{3675E26F-F74E-47FA-BBA1-B9E57E6F60EA}"/>
    <cellStyle name="Normal 5 4 2 2 3" xfId="297" xr:uid="{9C3266F9-ECEE-453C-8CE4-5C04323D2822}"/>
    <cellStyle name="Normal 5 4 2 2 3 2" xfId="535" xr:uid="{9B908C03-B322-4640-B9C4-D6D0323DC091}"/>
    <cellStyle name="Normal 5 4 2 2 3 2 2" xfId="536" xr:uid="{55CF27B0-288F-4934-8C31-9DC8ED28FAD4}"/>
    <cellStyle name="Normal 5 4 2 2 3 2 2 2" xfId="1191" xr:uid="{75AAEBAB-B451-42E4-B96C-3C83CDE256D8}"/>
    <cellStyle name="Normal 5 4 2 2 3 2 2 2 2" xfId="1192" xr:uid="{536B1708-A54B-41C1-B62C-95824807CC45}"/>
    <cellStyle name="Normal 5 4 2 2 3 2 2 3" xfId="1193" xr:uid="{0DE677F5-C228-466A-904F-6247DF11D848}"/>
    <cellStyle name="Normal 5 4 2 2 3 2 3" xfId="1194" xr:uid="{22D889BA-FD97-4613-BA24-631A2C3E3EFB}"/>
    <cellStyle name="Normal 5 4 2 2 3 2 3 2" xfId="1195" xr:uid="{3E613B8A-8662-4B8D-8C2B-42E03B0F7E5A}"/>
    <cellStyle name="Normal 5 4 2 2 3 2 4" xfId="1196" xr:uid="{A0165BF8-44EE-4B7F-956D-F65184BEF534}"/>
    <cellStyle name="Normal 5 4 2 2 3 3" xfId="537" xr:uid="{F0922EEF-6D8D-4AB7-AE4D-612C1DF7AA59}"/>
    <cellStyle name="Normal 5 4 2 2 3 3 2" xfId="1197" xr:uid="{753C9F5D-03A1-412E-8A58-6CD3FE819970}"/>
    <cellStyle name="Normal 5 4 2 2 3 3 2 2" xfId="1198" xr:uid="{EA25D9A0-44B0-4A29-A86A-854B3F57A501}"/>
    <cellStyle name="Normal 5 4 2 2 3 3 3" xfId="1199" xr:uid="{5039BB21-239F-40E1-A307-41156A998DC4}"/>
    <cellStyle name="Normal 5 4 2 2 3 4" xfId="1200" xr:uid="{547A63E4-459F-43FE-88B9-6DA2FDF3DB0F}"/>
    <cellStyle name="Normal 5 4 2 2 3 4 2" xfId="1201" xr:uid="{30B8D772-F947-4FED-A9B2-1B9B6C5A9FBB}"/>
    <cellStyle name="Normal 5 4 2 2 3 5" xfId="1202" xr:uid="{254E9D68-8714-4E8D-A6E4-006D9A61DB22}"/>
    <cellStyle name="Normal 5 4 2 2 4" xfId="538" xr:uid="{F477A36B-028A-4B08-B264-CFDCE0BE3AD9}"/>
    <cellStyle name="Normal 5 4 2 2 4 2" xfId="539" xr:uid="{AB69294C-8614-4D9B-A8D4-98138B02FE67}"/>
    <cellStyle name="Normal 5 4 2 2 4 2 2" xfId="1203" xr:uid="{4B52E64F-13DF-4E14-BB91-6B15E8A54306}"/>
    <cellStyle name="Normal 5 4 2 2 4 2 2 2" xfId="1204" xr:uid="{69B4823B-C68E-415B-A7AC-7F7CD23EE760}"/>
    <cellStyle name="Normal 5 4 2 2 4 2 3" xfId="1205" xr:uid="{FF7814F1-2678-487A-A908-4F3A24C77938}"/>
    <cellStyle name="Normal 5 4 2 2 4 3" xfId="1206" xr:uid="{D93A8CA6-33FB-44C2-B38B-3800916217E5}"/>
    <cellStyle name="Normal 5 4 2 2 4 3 2" xfId="1207" xr:uid="{BDDA74D5-0496-4B9F-B721-3F4CE438EB37}"/>
    <cellStyle name="Normal 5 4 2 2 4 4" xfId="1208" xr:uid="{E2FEE474-C143-4D85-9829-71D6A356FFDC}"/>
    <cellStyle name="Normal 5 4 2 2 5" xfId="540" xr:uid="{D80BD732-447B-4DE7-B216-1CC1CAD3E72E}"/>
    <cellStyle name="Normal 5 4 2 2 5 2" xfId="1209" xr:uid="{5DBAC5B2-F976-4256-8F82-1AC213331C6E}"/>
    <cellStyle name="Normal 5 4 2 2 5 2 2" xfId="1210" xr:uid="{58D0C411-06E3-41C0-9696-189FA0CF67D0}"/>
    <cellStyle name="Normal 5 4 2 2 5 3" xfId="1211" xr:uid="{62EB7537-DBCA-4E93-B36A-AFC438A55401}"/>
    <cellStyle name="Normal 5 4 2 2 5 4" xfId="2848" xr:uid="{5DA97CB0-3906-4514-A892-124C95032116}"/>
    <cellStyle name="Normal 5 4 2 2 6" xfId="1212" xr:uid="{5C9DAF4B-5BD7-4C93-962C-384DD908910C}"/>
    <cellStyle name="Normal 5 4 2 2 6 2" xfId="1213" xr:uid="{A29FD616-E926-47EF-9681-985761E473DF}"/>
    <cellStyle name="Normal 5 4 2 2 7" xfId="1214" xr:uid="{D9F22DAF-5E68-49E3-8C1A-CCAE701894EC}"/>
    <cellStyle name="Normal 5 4 2 2 8" xfId="2849" xr:uid="{30151689-32AD-4D50-8ADF-1B7F06C6ADDF}"/>
    <cellStyle name="Normal 5 4 2 3" xfId="298" xr:uid="{5C922B84-8EFA-4A6F-8CBC-CB148FD633F3}"/>
    <cellStyle name="Normal 5 4 2 3 2" xfId="541" xr:uid="{082EF70E-0C63-42DD-85AF-ED11628A79F1}"/>
    <cellStyle name="Normal 5 4 2 3 2 2" xfId="542" xr:uid="{CD443940-3207-4474-82DB-F05F173A2AC8}"/>
    <cellStyle name="Normal 5 4 2 3 2 2 2" xfId="1215" xr:uid="{04ED7D71-7EC0-4EF7-A9CF-EBA167C3063B}"/>
    <cellStyle name="Normal 5 4 2 3 2 2 2 2" xfId="1216" xr:uid="{448D22DF-D1B2-41A3-9556-D0F699216BEA}"/>
    <cellStyle name="Normal 5 4 2 3 2 2 3" xfId="1217" xr:uid="{6E1FF53B-D0D1-4AE9-9B60-83190F16DEC3}"/>
    <cellStyle name="Normal 5 4 2 3 2 3" xfId="1218" xr:uid="{0BF58224-029E-4197-BCD6-750F0193E9FE}"/>
    <cellStyle name="Normal 5 4 2 3 2 3 2" xfId="1219" xr:uid="{F5F5013C-84AB-4977-9126-1896DEE8C04D}"/>
    <cellStyle name="Normal 5 4 2 3 2 4" xfId="1220" xr:uid="{BD3544E3-251C-498A-A44E-182A814EFB6D}"/>
    <cellStyle name="Normal 5 4 2 3 3" xfId="543" xr:uid="{61570090-66F9-40F4-8C95-20E068673E44}"/>
    <cellStyle name="Normal 5 4 2 3 3 2" xfId="1221" xr:uid="{B52EF082-1D4C-479D-825F-F89BE4E01217}"/>
    <cellStyle name="Normal 5 4 2 3 3 2 2" xfId="1222" xr:uid="{E75DCF27-5779-40B9-B1D6-10C9EDB5CF43}"/>
    <cellStyle name="Normal 5 4 2 3 3 3" xfId="1223" xr:uid="{07508006-8E05-430C-ACDD-F4628618BAB8}"/>
    <cellStyle name="Normal 5 4 2 3 3 4" xfId="2850" xr:uid="{622D23F6-6441-4CE1-8F75-DAE2257631A8}"/>
    <cellStyle name="Normal 5 4 2 3 4" xfId="1224" xr:uid="{21245B64-C3EF-481D-92E3-4F6C068F9909}"/>
    <cellStyle name="Normal 5 4 2 3 4 2" xfId="1225" xr:uid="{FAF0D88F-3B44-4E75-87BC-84139DA9F511}"/>
    <cellStyle name="Normal 5 4 2 3 5" xfId="1226" xr:uid="{DD36BCBA-4C15-41C9-9A37-67DD1E15729C}"/>
    <cellStyle name="Normal 5 4 2 3 6" xfId="2851" xr:uid="{47226643-495C-4ACE-8654-CE2E5E8E34E0}"/>
    <cellStyle name="Normal 5 4 2 4" xfId="299" xr:uid="{32E1CCEF-A239-410D-AE2E-B439B5AA4E67}"/>
    <cellStyle name="Normal 5 4 2 4 2" xfId="544" xr:uid="{0E083848-DCA5-4938-8B66-4301148928F9}"/>
    <cellStyle name="Normal 5 4 2 4 2 2" xfId="545" xr:uid="{1DBE1B75-31D5-4661-9032-2856B1336217}"/>
    <cellStyle name="Normal 5 4 2 4 2 2 2" xfId="1227" xr:uid="{28D7B117-745A-4E9B-8809-EF8704DF2339}"/>
    <cellStyle name="Normal 5 4 2 4 2 2 2 2" xfId="1228" xr:uid="{86153F96-DF4F-4C63-BC07-5BD1119D0912}"/>
    <cellStyle name="Normal 5 4 2 4 2 2 3" xfId="1229" xr:uid="{6BEC391A-B19E-4E5A-82EF-A347E6FEB806}"/>
    <cellStyle name="Normal 5 4 2 4 2 3" xfId="1230" xr:uid="{40B0092A-8B6D-44F1-8256-AB8CAADE9F6A}"/>
    <cellStyle name="Normal 5 4 2 4 2 3 2" xfId="1231" xr:uid="{3C392B0E-7461-4432-B791-FC5398F0873F}"/>
    <cellStyle name="Normal 5 4 2 4 2 4" xfId="1232" xr:uid="{5B8BF0D8-EE68-4E2F-8489-577F124D1194}"/>
    <cellStyle name="Normal 5 4 2 4 3" xfId="546" xr:uid="{13DF2B87-4E28-4809-82AF-D1A1306AADB4}"/>
    <cellStyle name="Normal 5 4 2 4 3 2" xfId="1233" xr:uid="{CF5CE976-3BAE-4867-99F9-5A564D7DB6C4}"/>
    <cellStyle name="Normal 5 4 2 4 3 2 2" xfId="1234" xr:uid="{DAAD1A42-E423-4A48-B3E4-39FC4946EC4E}"/>
    <cellStyle name="Normal 5 4 2 4 3 3" xfId="1235" xr:uid="{F6ADD95C-5695-4BAA-8542-B5F4934AB7AF}"/>
    <cellStyle name="Normal 5 4 2 4 4" xfId="1236" xr:uid="{9B0252B0-281C-4448-93DA-6702FF98D229}"/>
    <cellStyle name="Normal 5 4 2 4 4 2" xfId="1237" xr:uid="{E2770792-0A77-469E-89BA-6DD7CAFE9D7C}"/>
    <cellStyle name="Normal 5 4 2 4 5" xfId="1238" xr:uid="{14224FC6-276B-4D46-9046-63046919665E}"/>
    <cellStyle name="Normal 5 4 2 5" xfId="300" xr:uid="{1D01E385-7595-4C9B-8251-3E52E329E593}"/>
    <cellStyle name="Normal 5 4 2 5 2" xfId="547" xr:uid="{2B1E385F-4884-4A20-8BB4-0C1623CC44F4}"/>
    <cellStyle name="Normal 5 4 2 5 2 2" xfId="1239" xr:uid="{8CD9FA77-8312-4148-AFF6-53744FD6066D}"/>
    <cellStyle name="Normal 5 4 2 5 2 2 2" xfId="1240" xr:uid="{D1C74658-3301-4A0A-8650-C2A8557ED581}"/>
    <cellStyle name="Normal 5 4 2 5 2 3" xfId="1241" xr:uid="{9E7E9DD7-8CEC-4378-AD6C-9DC259777895}"/>
    <cellStyle name="Normal 5 4 2 5 3" xfId="1242" xr:uid="{7706B271-C36B-4537-9822-6F3563A246AC}"/>
    <cellStyle name="Normal 5 4 2 5 3 2" xfId="1243" xr:uid="{066CE837-9F9E-48AD-926C-DB012811C99A}"/>
    <cellStyle name="Normal 5 4 2 5 4" xfId="1244" xr:uid="{C36E19C2-A80E-4DF6-84C9-6D6D0A10A860}"/>
    <cellStyle name="Normal 5 4 2 6" xfId="548" xr:uid="{7EE8CF69-21BE-4E78-8C2A-3FD14AB71DB6}"/>
    <cellStyle name="Normal 5 4 2 6 2" xfId="1245" xr:uid="{82FD7C5B-117D-45F4-8C95-BA4010A5F3FA}"/>
    <cellStyle name="Normal 5 4 2 6 2 2" xfId="1246" xr:uid="{BCA71789-485B-4D33-9CF8-48DE173C029F}"/>
    <cellStyle name="Normal 5 4 2 6 2 3" xfId="4421" xr:uid="{38B56DDC-74D9-40EE-BB52-06466AD376A8}"/>
    <cellStyle name="Normal 5 4 2 6 3" xfId="1247" xr:uid="{2604CCC1-BDB1-4330-844A-A8A5B8E88F9A}"/>
    <cellStyle name="Normal 5 4 2 6 4" xfId="2852" xr:uid="{3C5891D7-B70E-4295-A8A3-74F9ED5FE2CD}"/>
    <cellStyle name="Normal 5 4 2 6 4 2" xfId="4586" xr:uid="{E075B380-D15F-4421-8529-4A19215E032E}"/>
    <cellStyle name="Normal 5 4 2 6 4 3" xfId="4685" xr:uid="{4DB6FCF4-2A2F-4437-85A3-3B3D2A99461D}"/>
    <cellStyle name="Normal 5 4 2 6 4 4" xfId="4613" xr:uid="{2875D09C-2177-47F9-940B-DFC00C0A4BD3}"/>
    <cellStyle name="Normal 5 4 2 7" xfId="1248" xr:uid="{1889D4B4-C287-4726-A900-D0AE94DC0B9C}"/>
    <cellStyle name="Normal 5 4 2 7 2" xfId="1249" xr:uid="{B463FF18-4C8E-41A9-B3CB-EA55434F86E4}"/>
    <cellStyle name="Normal 5 4 2 8" xfId="1250" xr:uid="{E6A7C1D9-5E9B-41D4-9733-26E59BBA370C}"/>
    <cellStyle name="Normal 5 4 2 9" xfId="2853" xr:uid="{B7561345-9E17-4E75-838A-630EB4A3C8BC}"/>
    <cellStyle name="Normal 5 4 3" xfId="97" xr:uid="{01449718-5C18-4406-994E-4B70255A2181}"/>
    <cellStyle name="Normal 5 4 3 2" xfId="98" xr:uid="{267B1C39-5BB2-4D09-9A0B-F6E769220683}"/>
    <cellStyle name="Normal 5 4 3 2 2" xfId="549" xr:uid="{7E6E5F45-342D-49C9-BCCD-54DDCD4B6334}"/>
    <cellStyle name="Normal 5 4 3 2 2 2" xfId="550" xr:uid="{24FD9DBB-D91A-46A1-BB83-34CAABC3CD3D}"/>
    <cellStyle name="Normal 5 4 3 2 2 2 2" xfId="1251" xr:uid="{A84BD57A-0504-4F49-B515-4ED47E377BC5}"/>
    <cellStyle name="Normal 5 4 3 2 2 2 2 2" xfId="1252" xr:uid="{3E5A1129-57DC-492B-AB13-99C7ED3E7E72}"/>
    <cellStyle name="Normal 5 4 3 2 2 2 3" xfId="1253" xr:uid="{61FF344B-B95E-4156-95B4-FE6623624469}"/>
    <cellStyle name="Normal 5 4 3 2 2 3" xfId="1254" xr:uid="{D4B9EE7C-1D89-4086-9B04-76F96C68DBD5}"/>
    <cellStyle name="Normal 5 4 3 2 2 3 2" xfId="1255" xr:uid="{EE146CE0-159F-48FC-95BE-61984D052688}"/>
    <cellStyle name="Normal 5 4 3 2 2 4" xfId="1256" xr:uid="{348E4C64-009F-4B14-9525-E73A683F1B8A}"/>
    <cellStyle name="Normal 5 4 3 2 3" xfId="551" xr:uid="{391E4739-F70C-4216-9B85-142824291DBD}"/>
    <cellStyle name="Normal 5 4 3 2 3 2" xfId="1257" xr:uid="{C26FCA63-0235-4FB1-9F47-186B2EF4CDAF}"/>
    <cellStyle name="Normal 5 4 3 2 3 2 2" xfId="1258" xr:uid="{620ACB10-AAE8-4FAA-9931-DA2B2ED58116}"/>
    <cellStyle name="Normal 5 4 3 2 3 3" xfId="1259" xr:uid="{B83C7640-EAAE-480A-A88D-D5D15CEED4F3}"/>
    <cellStyle name="Normal 5 4 3 2 3 4" xfId="2854" xr:uid="{688ABA13-C7AB-457D-A735-7D76D1A9B59F}"/>
    <cellStyle name="Normal 5 4 3 2 4" xfId="1260" xr:uid="{6825D439-5F76-415A-916F-037C4862B715}"/>
    <cellStyle name="Normal 5 4 3 2 4 2" xfId="1261" xr:uid="{EDCC1B5C-BC84-4A1E-96A0-62392DF896ED}"/>
    <cellStyle name="Normal 5 4 3 2 5" xfId="1262" xr:uid="{F1A7676C-4DA0-46C0-87DA-DAAAC6E67676}"/>
    <cellStyle name="Normal 5 4 3 2 6" xfId="2855" xr:uid="{D8BB22F2-6E99-40A6-942E-1F9F5F23D86A}"/>
    <cellStyle name="Normal 5 4 3 3" xfId="301" xr:uid="{AE6B8367-7A5F-434F-8693-E6763B2BCF0F}"/>
    <cellStyle name="Normal 5 4 3 3 2" xfId="552" xr:uid="{E301CBE8-D192-4CA7-A631-F570A5C94814}"/>
    <cellStyle name="Normal 5 4 3 3 2 2" xfId="553" xr:uid="{0D8443F3-7963-4CEB-85B2-DA091B2E444E}"/>
    <cellStyle name="Normal 5 4 3 3 2 2 2" xfId="1263" xr:uid="{184A93C3-B494-4FEE-9823-B8CF9A778471}"/>
    <cellStyle name="Normal 5 4 3 3 2 2 2 2" xfId="1264" xr:uid="{F3126745-F218-4520-8C63-015FC9124483}"/>
    <cellStyle name="Normal 5 4 3 3 2 2 3" xfId="1265" xr:uid="{B045C3AC-34CC-4AA8-B25A-433BC0417286}"/>
    <cellStyle name="Normal 5 4 3 3 2 3" xfId="1266" xr:uid="{27EC93C2-BF37-4FC5-942C-65ABFDD9C4B7}"/>
    <cellStyle name="Normal 5 4 3 3 2 3 2" xfId="1267" xr:uid="{77E4EB9B-F6A0-4D84-9494-CD1B21118A69}"/>
    <cellStyle name="Normal 5 4 3 3 2 4" xfId="1268" xr:uid="{BE4C5034-F1F0-4F10-A4A8-968B346F6272}"/>
    <cellStyle name="Normal 5 4 3 3 3" xfId="554" xr:uid="{6D12F0A5-21D4-4BAC-8060-1C3D26561141}"/>
    <cellStyle name="Normal 5 4 3 3 3 2" xfId="1269" xr:uid="{D8B00DEA-33A4-4210-AD50-F6ACD998C9AA}"/>
    <cellStyle name="Normal 5 4 3 3 3 2 2" xfId="1270" xr:uid="{A6C5F277-0AEC-48A3-8BD1-DCFA342F427B}"/>
    <cellStyle name="Normal 5 4 3 3 3 3" xfId="1271" xr:uid="{ECBF9948-AF5E-43F2-B66C-DEDBDF66F0CF}"/>
    <cellStyle name="Normal 5 4 3 3 4" xfId="1272" xr:uid="{46B8D47D-0B6F-4F32-9603-36DBCC98417F}"/>
    <cellStyle name="Normal 5 4 3 3 4 2" xfId="1273" xr:uid="{F1B17112-E6D1-4CFF-BC7F-33BA9B0C35D5}"/>
    <cellStyle name="Normal 5 4 3 3 5" xfId="1274" xr:uid="{3C503427-A568-45F3-9D8F-E2727C7C8BC3}"/>
    <cellStyle name="Normal 5 4 3 4" xfId="302" xr:uid="{BD86DC22-8D17-4EF6-8499-C0D8AD88F72B}"/>
    <cellStyle name="Normal 5 4 3 4 2" xfId="555" xr:uid="{68A8DDF8-9961-49A8-A282-1CE65EC3C674}"/>
    <cellStyle name="Normal 5 4 3 4 2 2" xfId="1275" xr:uid="{CF449569-0A50-4F91-9545-8D3F875CD8D8}"/>
    <cellStyle name="Normal 5 4 3 4 2 2 2" xfId="1276" xr:uid="{8168230C-0448-4EC1-BFFF-B8A2D3B47246}"/>
    <cellStyle name="Normal 5 4 3 4 2 3" xfId="1277" xr:uid="{5374D240-0127-4050-8614-4242EC7B4994}"/>
    <cellStyle name="Normal 5 4 3 4 3" xfId="1278" xr:uid="{260E0035-0E54-4362-831B-E6A4900A231C}"/>
    <cellStyle name="Normal 5 4 3 4 3 2" xfId="1279" xr:uid="{B4ED8423-DC07-444F-A488-CDBE658C4CBA}"/>
    <cellStyle name="Normal 5 4 3 4 4" xfId="1280" xr:uid="{73444B41-7121-4A35-B902-14F865045CBD}"/>
    <cellStyle name="Normal 5 4 3 5" xfId="556" xr:uid="{67020BB9-438F-43DD-A7CC-5EF6E2007C3F}"/>
    <cellStyle name="Normal 5 4 3 5 2" xfId="1281" xr:uid="{21694885-8E7A-4078-8616-D5D3B30E5124}"/>
    <cellStyle name="Normal 5 4 3 5 2 2" xfId="1282" xr:uid="{CEE202B3-FE80-444F-B383-837867C568C9}"/>
    <cellStyle name="Normal 5 4 3 5 3" xfId="1283" xr:uid="{1C52CDF6-9D70-47D6-9511-5EAE67C44CFB}"/>
    <cellStyle name="Normal 5 4 3 5 4" xfId="2856" xr:uid="{2089375F-5005-4C6C-B164-DFFEB4F4F124}"/>
    <cellStyle name="Normal 5 4 3 6" xfId="1284" xr:uid="{FA31D8BC-A3E6-428C-95F1-E2E8715477BA}"/>
    <cellStyle name="Normal 5 4 3 6 2" xfId="1285" xr:uid="{14451AC4-CD0C-4282-B2B1-91AEA8DA9A6F}"/>
    <cellStyle name="Normal 5 4 3 7" xfId="1286" xr:uid="{893D4222-217D-41FB-BE75-1983C586C8E5}"/>
    <cellStyle name="Normal 5 4 3 8" xfId="2857" xr:uid="{6BE936E0-A3B0-4CDD-8557-4D6CB71698D8}"/>
    <cellStyle name="Normal 5 4 4" xfId="99" xr:uid="{2C195F70-ECB4-4928-8AFD-91CBD17E756B}"/>
    <cellStyle name="Normal 5 4 4 2" xfId="448" xr:uid="{0D536B65-2E80-40C3-B030-D888315DE624}"/>
    <cellStyle name="Normal 5 4 4 2 2" xfId="557" xr:uid="{FE3BACD3-1126-4281-BC66-434C2B7C62ED}"/>
    <cellStyle name="Normal 5 4 4 2 2 2" xfId="1287" xr:uid="{CC48CEED-A244-450A-8FFC-3B83F73FFF4D}"/>
    <cellStyle name="Normal 5 4 4 2 2 2 2" xfId="1288" xr:uid="{90808801-381B-421A-B66A-A1A1D03EBC7A}"/>
    <cellStyle name="Normal 5 4 4 2 2 3" xfId="1289" xr:uid="{F2E5356E-EBA5-42FB-BCE5-6447B016808F}"/>
    <cellStyle name="Normal 5 4 4 2 2 4" xfId="2858" xr:uid="{F5B42E3B-F94E-4808-B40A-F2EA79439C85}"/>
    <cellStyle name="Normal 5 4 4 2 3" xfId="1290" xr:uid="{87DDB230-FCCF-41F7-892D-629289775016}"/>
    <cellStyle name="Normal 5 4 4 2 3 2" xfId="1291" xr:uid="{144F8115-EF78-4B29-BA8E-6D65D965A75E}"/>
    <cellStyle name="Normal 5 4 4 2 4" xfId="1292" xr:uid="{96E6D408-04AD-47F8-B6CD-A476C5BE4DCD}"/>
    <cellStyle name="Normal 5 4 4 2 5" xfId="2859" xr:uid="{70D1FF0C-47B9-4061-A82D-5609884B4E33}"/>
    <cellStyle name="Normal 5 4 4 3" xfId="558" xr:uid="{52D3C7CD-319B-4117-BCDC-9D6EFBE5B4A5}"/>
    <cellStyle name="Normal 5 4 4 3 2" xfId="1293" xr:uid="{EA409616-F589-4744-8D06-9DB30117D7AF}"/>
    <cellStyle name="Normal 5 4 4 3 2 2" xfId="1294" xr:uid="{F0D10EAC-D73F-48A4-8B75-22DE63E5DC39}"/>
    <cellStyle name="Normal 5 4 4 3 3" xfId="1295" xr:uid="{C9ECF167-D0D2-4050-A38A-03F6162317A4}"/>
    <cellStyle name="Normal 5 4 4 3 4" xfId="2860" xr:uid="{2AFEF681-B774-4A3C-A3D9-5012B4B7DB69}"/>
    <cellStyle name="Normal 5 4 4 4" xfId="1296" xr:uid="{306EE07E-6EF7-4810-A4C2-77EECD90027C}"/>
    <cellStyle name="Normal 5 4 4 4 2" xfId="1297" xr:uid="{61939077-3EB6-408E-ACCD-955C11875153}"/>
    <cellStyle name="Normal 5 4 4 4 3" xfId="2861" xr:uid="{491111B3-88B3-4C8B-A480-EE86A1259233}"/>
    <cellStyle name="Normal 5 4 4 4 4" xfId="2862" xr:uid="{4BD633CA-BF1E-445E-9A56-6C4B3BDFEC1D}"/>
    <cellStyle name="Normal 5 4 4 5" xfId="1298" xr:uid="{BA4FAD30-BE12-4AE5-9FC0-16E3C9E1DF69}"/>
    <cellStyle name="Normal 5 4 4 6" xfId="2863" xr:uid="{3FAC14FB-231A-4903-BE84-B6F68AE3BB7B}"/>
    <cellStyle name="Normal 5 4 4 7" xfId="2864" xr:uid="{FCF0BB2B-7CD6-45CD-92BC-FC62D437B3CE}"/>
    <cellStyle name="Normal 5 4 5" xfId="303" xr:uid="{30AF4667-6ABD-4D1A-A688-E232FB13B207}"/>
    <cellStyle name="Normal 5 4 5 2" xfId="559" xr:uid="{356141B6-1546-43FE-A73D-CAC8B7F8372E}"/>
    <cellStyle name="Normal 5 4 5 2 2" xfId="560" xr:uid="{FB7F001B-DC3C-497B-8DCA-94E29959A73A}"/>
    <cellStyle name="Normal 5 4 5 2 2 2" xfId="1299" xr:uid="{53D70D71-C6F1-4927-A311-35D06B838407}"/>
    <cellStyle name="Normal 5 4 5 2 2 2 2" xfId="1300" xr:uid="{F121D4DE-373C-4611-9C3E-75923A5F937A}"/>
    <cellStyle name="Normal 5 4 5 2 2 3" xfId="1301" xr:uid="{A53604F3-A59D-4E0B-8EE0-A0768D72DAA8}"/>
    <cellStyle name="Normal 5 4 5 2 3" xfId="1302" xr:uid="{F4973A91-EEC4-46B0-82A6-EABEB5DDBC78}"/>
    <cellStyle name="Normal 5 4 5 2 3 2" xfId="1303" xr:uid="{10D9DEEE-8A4B-4183-A298-5BB163576C8C}"/>
    <cellStyle name="Normal 5 4 5 2 4" xfId="1304" xr:uid="{529691D3-C105-4F87-9ECC-727E5306EDB9}"/>
    <cellStyle name="Normal 5 4 5 3" xfId="561" xr:uid="{603E60A3-E30B-4A57-9761-545E3FCED5A6}"/>
    <cellStyle name="Normal 5 4 5 3 2" xfId="1305" xr:uid="{F17D6299-B257-437A-BDA9-15496B794022}"/>
    <cellStyle name="Normal 5 4 5 3 2 2" xfId="1306" xr:uid="{185DA7CB-C3DB-4AE3-AA6A-144D32F11DB7}"/>
    <cellStyle name="Normal 5 4 5 3 3" xfId="1307" xr:uid="{03BFC151-4DE9-49F9-894D-64BCBE1A6DA8}"/>
    <cellStyle name="Normal 5 4 5 3 4" xfId="2865" xr:uid="{93A78BB4-C04A-459B-A39E-6B43FA8FA238}"/>
    <cellStyle name="Normal 5 4 5 4" xfId="1308" xr:uid="{3B11390C-9547-44D5-98B4-8316A86EDFDC}"/>
    <cellStyle name="Normal 5 4 5 4 2" xfId="1309" xr:uid="{526C56CC-203F-4154-A71F-D0632A267A5E}"/>
    <cellStyle name="Normal 5 4 5 5" xfId="1310" xr:uid="{F51D5E89-B3FF-4DF3-A0F6-8D000A20572D}"/>
    <cellStyle name="Normal 5 4 5 6" xfId="2866" xr:uid="{758CD06C-8A77-49CD-B134-CA328F5C750A}"/>
    <cellStyle name="Normal 5 4 6" xfId="304" xr:uid="{7A2A68A6-A162-4A18-8091-38C3BF38F1CA}"/>
    <cellStyle name="Normal 5 4 6 2" xfId="562" xr:uid="{42531141-9983-48F3-8F1F-A79739E3BB4A}"/>
    <cellStyle name="Normal 5 4 6 2 2" xfId="1311" xr:uid="{1FEF1179-97D6-4052-AFDB-7E3CB159BFFA}"/>
    <cellStyle name="Normal 5 4 6 2 2 2" xfId="1312" xr:uid="{7CCE7891-85D3-400C-9AA9-F47794119EC4}"/>
    <cellStyle name="Normal 5 4 6 2 3" xfId="1313" xr:uid="{56137C58-0493-4E3B-B401-A0AC59E079E8}"/>
    <cellStyle name="Normal 5 4 6 2 4" xfId="2867" xr:uid="{423E27EF-46FB-4C2B-9F42-6D82ABE6D5EB}"/>
    <cellStyle name="Normal 5 4 6 3" xfId="1314" xr:uid="{D1C957E4-E2E6-4E2C-ABB3-282338504BDB}"/>
    <cellStyle name="Normal 5 4 6 3 2" xfId="1315" xr:uid="{3FC515E8-FB6E-40C4-B644-084453586298}"/>
    <cellStyle name="Normal 5 4 6 4" xfId="1316" xr:uid="{CFA04CDD-5BE0-40E4-87A5-CC8408AB9858}"/>
    <cellStyle name="Normal 5 4 6 5" xfId="2868" xr:uid="{65CFF91A-AB11-4ADE-AD25-82987679B1F0}"/>
    <cellStyle name="Normal 5 4 7" xfId="563" xr:uid="{76F36C9B-CD78-4097-92A4-78A4DB9FC99E}"/>
    <cellStyle name="Normal 5 4 7 2" xfId="1317" xr:uid="{11E8DB90-7449-4E5D-BB63-4130D54ACFBC}"/>
    <cellStyle name="Normal 5 4 7 2 2" xfId="1318" xr:uid="{19819C26-5FA6-4C8B-B37C-AC3B37ECCE01}"/>
    <cellStyle name="Normal 5 4 7 2 3" xfId="4420" xr:uid="{5C4EA33E-E71A-4F93-AA50-579356EDBADD}"/>
    <cellStyle name="Normal 5 4 7 3" xfId="1319" xr:uid="{49F6166A-E6F2-4A7E-91A0-22FE45E77E26}"/>
    <cellStyle name="Normal 5 4 7 4" xfId="2869" xr:uid="{5C9BB983-99E5-411C-960B-6779144F07D0}"/>
    <cellStyle name="Normal 5 4 7 4 2" xfId="4585" xr:uid="{AC15E9B2-998A-4FC2-892B-68C7052DA8AC}"/>
    <cellStyle name="Normal 5 4 7 4 3" xfId="4686" xr:uid="{EAE913AE-CD94-43F0-BB9B-6FF38C7C2567}"/>
    <cellStyle name="Normal 5 4 7 4 4" xfId="4612" xr:uid="{5A78D3D4-065D-4833-8CA5-3F2B45890920}"/>
    <cellStyle name="Normal 5 4 8" xfId="1320" xr:uid="{71345F23-C2F8-4CF3-90E7-D6CDF3A6AE84}"/>
    <cellStyle name="Normal 5 4 8 2" xfId="1321" xr:uid="{EC09CFAE-4401-4CE0-9A83-29A79C0428A1}"/>
    <cellStyle name="Normal 5 4 8 3" xfId="2870" xr:uid="{5E035A72-6E75-41FD-B008-38687FFA656E}"/>
    <cellStyle name="Normal 5 4 8 4" xfId="2871" xr:uid="{D77C91F0-50B9-491E-982A-B186E222AF35}"/>
    <cellStyle name="Normal 5 4 9" xfId="1322" xr:uid="{9AC73973-CEEE-4416-9015-BBE7BA099EBC}"/>
    <cellStyle name="Normal 5 5" xfId="100" xr:uid="{99CCF3F6-3ED9-4901-983D-39E9D020E491}"/>
    <cellStyle name="Normal 5 5 10" xfId="2872" xr:uid="{613F4F49-6C99-4E22-A225-5C8C520BB5E8}"/>
    <cellStyle name="Normal 5 5 11" xfId="2873" xr:uid="{73B220E9-AA02-4CF4-8B6C-D9B9B80D0E72}"/>
    <cellStyle name="Normal 5 5 2" xfId="101" xr:uid="{08EE7774-E8C0-4E19-B44C-2C146A5B16F2}"/>
    <cellStyle name="Normal 5 5 2 2" xfId="102" xr:uid="{18A239B7-1AA7-40E5-94C9-E4C5160521CB}"/>
    <cellStyle name="Normal 5 5 2 2 2" xfId="305" xr:uid="{7915C299-361E-4380-A99C-DEBBBFDB99B7}"/>
    <cellStyle name="Normal 5 5 2 2 2 2" xfId="564" xr:uid="{8EC64448-E7C8-4852-9435-F8913BF6A755}"/>
    <cellStyle name="Normal 5 5 2 2 2 2 2" xfId="1323" xr:uid="{BA1C882A-D73D-4320-908D-BACFBC960303}"/>
    <cellStyle name="Normal 5 5 2 2 2 2 2 2" xfId="1324" xr:uid="{502B846C-E7E0-4496-9819-9507163CC1D9}"/>
    <cellStyle name="Normal 5 5 2 2 2 2 3" xfId="1325" xr:uid="{25FB1DDC-90B1-4D8E-ACEC-D3FB03E14D86}"/>
    <cellStyle name="Normal 5 5 2 2 2 2 4" xfId="2874" xr:uid="{EFB20698-BE96-448A-9038-1361134D95DB}"/>
    <cellStyle name="Normal 5 5 2 2 2 3" xfId="1326" xr:uid="{4A25D747-38D2-4896-965D-1285B8F6E7C7}"/>
    <cellStyle name="Normal 5 5 2 2 2 3 2" xfId="1327" xr:uid="{108CE1D5-F03A-4C95-B8B9-247B4B6489E9}"/>
    <cellStyle name="Normal 5 5 2 2 2 3 3" xfId="2875" xr:uid="{29A34286-117C-49C9-AE6A-817806F121D9}"/>
    <cellStyle name="Normal 5 5 2 2 2 3 4" xfId="2876" xr:uid="{B40E1213-3E0E-4319-A370-0567A377C93B}"/>
    <cellStyle name="Normal 5 5 2 2 2 4" xfId="1328" xr:uid="{B2892B5A-1548-4F15-9AC7-8B72BD1AD407}"/>
    <cellStyle name="Normal 5 5 2 2 2 5" xfId="2877" xr:uid="{B89C71C3-4A52-4C89-9D0F-89EFBFCCBDD4}"/>
    <cellStyle name="Normal 5 5 2 2 2 6" xfId="2878" xr:uid="{77C196A6-C632-4043-96EA-725E5C11676E}"/>
    <cellStyle name="Normal 5 5 2 2 3" xfId="565" xr:uid="{A4C6D724-9C11-4DF2-80DF-3CD59238C385}"/>
    <cellStyle name="Normal 5 5 2 2 3 2" xfId="1329" xr:uid="{E82383BB-398B-4014-8CC4-3D43D507C425}"/>
    <cellStyle name="Normal 5 5 2 2 3 2 2" xfId="1330" xr:uid="{AD0D0E53-F041-40C7-9AEF-1C7A879F5545}"/>
    <cellStyle name="Normal 5 5 2 2 3 2 3" xfId="2879" xr:uid="{EF100AEF-723F-4318-8600-8B1678F0AADB}"/>
    <cellStyle name="Normal 5 5 2 2 3 2 4" xfId="2880" xr:uid="{AFA16A36-BB30-4588-8FC8-0E8C5A4A743B}"/>
    <cellStyle name="Normal 5 5 2 2 3 3" xfId="1331" xr:uid="{9B1C04FA-8FD4-47D8-91CE-FAAEDFB5A5EB}"/>
    <cellStyle name="Normal 5 5 2 2 3 4" xfId="2881" xr:uid="{8EC2D7CA-1780-4572-A184-98C28900D757}"/>
    <cellStyle name="Normal 5 5 2 2 3 5" xfId="2882" xr:uid="{3D6E0168-C20C-4D07-B564-38C49A087474}"/>
    <cellStyle name="Normal 5 5 2 2 4" xfId="1332" xr:uid="{EE4EDBA6-AC6E-4488-8CA3-8393A3A594D0}"/>
    <cellStyle name="Normal 5 5 2 2 4 2" xfId="1333" xr:uid="{2F715E16-1218-4330-BC35-9D4B18F5DCB5}"/>
    <cellStyle name="Normal 5 5 2 2 4 3" xfId="2883" xr:uid="{F902A1E0-1FD3-4790-887A-522F63B33494}"/>
    <cellStyle name="Normal 5 5 2 2 4 4" xfId="2884" xr:uid="{D4F9165F-DA63-484B-A5BA-DEB4AC3A51EA}"/>
    <cellStyle name="Normal 5 5 2 2 5" xfId="1334" xr:uid="{A59DB1B8-EC88-4DA2-B197-7DBC1E4EA1AB}"/>
    <cellStyle name="Normal 5 5 2 2 5 2" xfId="2885" xr:uid="{0307D30F-A978-416D-9159-E17D984C05BD}"/>
    <cellStyle name="Normal 5 5 2 2 5 3" xfId="2886" xr:uid="{18B914D3-E2AC-44B1-BC65-A6D734760E13}"/>
    <cellStyle name="Normal 5 5 2 2 5 4" xfId="2887" xr:uid="{4480F701-B423-4575-8BDA-5730E4E3FE4E}"/>
    <cellStyle name="Normal 5 5 2 2 6" xfId="2888" xr:uid="{2F18076A-23EB-4750-A8E4-F1594383C935}"/>
    <cellStyle name="Normal 5 5 2 2 7" xfId="2889" xr:uid="{65A16E6E-9E3E-448C-9EA0-6370F356CFDB}"/>
    <cellStyle name="Normal 5 5 2 2 8" xfId="2890" xr:uid="{C357E172-BE05-4AE7-ACEE-96EC379CF834}"/>
    <cellStyle name="Normal 5 5 2 3" xfId="306" xr:uid="{5FCDB008-7539-4EFD-95C6-AE6A8A27CB0A}"/>
    <cellStyle name="Normal 5 5 2 3 2" xfId="566" xr:uid="{7B4B3CCC-16C1-4326-B924-FE09CA239766}"/>
    <cellStyle name="Normal 5 5 2 3 2 2" xfId="567" xr:uid="{56616BDE-5783-4A02-88C9-7BF7C6662A65}"/>
    <cellStyle name="Normal 5 5 2 3 2 2 2" xfId="1335" xr:uid="{A0489A7C-C3B0-4B5D-A5BD-597A67B2A05A}"/>
    <cellStyle name="Normal 5 5 2 3 2 2 2 2" xfId="1336" xr:uid="{C0ED28EA-BC75-4BA5-B0A9-8F8DC21B9D76}"/>
    <cellStyle name="Normal 5 5 2 3 2 2 3" xfId="1337" xr:uid="{5DCCCCE9-EC71-47F3-B99E-86CB127AC5FB}"/>
    <cellStyle name="Normal 5 5 2 3 2 3" xfId="1338" xr:uid="{629679C1-F79E-4765-995E-3D2C36511A56}"/>
    <cellStyle name="Normal 5 5 2 3 2 3 2" xfId="1339" xr:uid="{76F66C85-DF86-4FDB-BA8D-B4E2BBF27F84}"/>
    <cellStyle name="Normal 5 5 2 3 2 4" xfId="1340" xr:uid="{55A7040E-6634-4662-819A-8F7807898CBB}"/>
    <cellStyle name="Normal 5 5 2 3 3" xfId="568" xr:uid="{4C7C2AA2-184C-42BA-867B-E9363D98B0D3}"/>
    <cellStyle name="Normal 5 5 2 3 3 2" xfId="1341" xr:uid="{4F488527-4893-4FA1-8488-3360F0BB9B43}"/>
    <cellStyle name="Normal 5 5 2 3 3 2 2" xfId="1342" xr:uid="{A90EFD33-3644-4430-9776-B92CDF933A79}"/>
    <cellStyle name="Normal 5 5 2 3 3 3" xfId="1343" xr:uid="{16B87D66-FE5D-4700-87AD-FBE26F6B6675}"/>
    <cellStyle name="Normal 5 5 2 3 3 4" xfId="2891" xr:uid="{C7A0CEBD-059F-4EC1-BB1E-734144C83FE2}"/>
    <cellStyle name="Normal 5 5 2 3 4" xfId="1344" xr:uid="{A5D39CC1-91F0-4C62-B050-6D62333FFAB8}"/>
    <cellStyle name="Normal 5 5 2 3 4 2" xfId="1345" xr:uid="{2A9A9E74-6322-460C-A3A2-1944E284575A}"/>
    <cellStyle name="Normal 5 5 2 3 5" xfId="1346" xr:uid="{DE4DE46A-F4F5-4ECA-BDE8-B748D15D36C5}"/>
    <cellStyle name="Normal 5 5 2 3 6" xfId="2892" xr:uid="{9DBBB1A3-488D-4A79-AEE8-498BC6E847C8}"/>
    <cellStyle name="Normal 5 5 2 4" xfId="307" xr:uid="{430B0D37-990B-4D98-8629-FAC4C4DB0EB0}"/>
    <cellStyle name="Normal 5 5 2 4 2" xfId="569" xr:uid="{33AC6AA1-0ED1-4FA5-BF00-627E2DEC4742}"/>
    <cellStyle name="Normal 5 5 2 4 2 2" xfId="1347" xr:uid="{CD9FA03D-5B15-4129-A855-A6F881A92BD6}"/>
    <cellStyle name="Normal 5 5 2 4 2 2 2" xfId="1348" xr:uid="{3662DE78-0BCC-49A8-9CEA-7816271E9FC9}"/>
    <cellStyle name="Normal 5 5 2 4 2 3" xfId="1349" xr:uid="{B76A4B58-A51B-4F44-829E-6B5D63B4B908}"/>
    <cellStyle name="Normal 5 5 2 4 2 4" xfId="2893" xr:uid="{BBB1C18E-6776-4CCD-8979-417EE2677442}"/>
    <cellStyle name="Normal 5 5 2 4 3" xfId="1350" xr:uid="{8E5F02FF-CCC0-4BF8-B5E6-A2DDD035377E}"/>
    <cellStyle name="Normal 5 5 2 4 3 2" xfId="1351" xr:uid="{9D8250C0-FD0B-4F4C-BEFA-9C2E12DAB420}"/>
    <cellStyle name="Normal 5 5 2 4 4" xfId="1352" xr:uid="{E8D8CA14-08E9-4704-B835-08C7B09D0753}"/>
    <cellStyle name="Normal 5 5 2 4 5" xfId="2894" xr:uid="{F3D968D4-A7BC-48F3-89AD-E064ACF6FA07}"/>
    <cellStyle name="Normal 5 5 2 5" xfId="308" xr:uid="{493DAEF4-1D8B-4529-A1BB-128BD722AE59}"/>
    <cellStyle name="Normal 5 5 2 5 2" xfId="1353" xr:uid="{1ACFF9D7-B5F6-4D8E-B9F0-7542A8F82FCC}"/>
    <cellStyle name="Normal 5 5 2 5 2 2" xfId="1354" xr:uid="{09375890-D41A-457B-8F82-B6AE7E7B31A8}"/>
    <cellStyle name="Normal 5 5 2 5 3" xfId="1355" xr:uid="{31CB54E4-F330-4A7E-A58C-5EA935B2B803}"/>
    <cellStyle name="Normal 5 5 2 5 4" xfId="2895" xr:uid="{ECB3B638-B1AE-4CB2-B8DE-54202012A9CE}"/>
    <cellStyle name="Normal 5 5 2 6" xfId="1356" xr:uid="{E0403206-3776-484A-AB58-916EC3BB7CDE}"/>
    <cellStyle name="Normal 5 5 2 6 2" xfId="1357" xr:uid="{54B23A21-9BE0-4879-BA94-D190132570DD}"/>
    <cellStyle name="Normal 5 5 2 6 3" xfId="2896" xr:uid="{2881555E-75F9-4255-8EC8-586257E9A110}"/>
    <cellStyle name="Normal 5 5 2 6 4" xfId="2897" xr:uid="{360ABC7A-BEAA-412F-8754-2F92A7CC41C0}"/>
    <cellStyle name="Normal 5 5 2 7" xfId="1358" xr:uid="{A5A636D5-6658-43A1-AD1F-BEA34D2D1994}"/>
    <cellStyle name="Normal 5 5 2 8" xfId="2898" xr:uid="{5D054CE6-7863-4FC2-B12A-9D3CA584C120}"/>
    <cellStyle name="Normal 5 5 2 9" xfId="2899" xr:uid="{15C4322A-7CB5-41C2-A1E5-701B5CCDD4C4}"/>
    <cellStyle name="Normal 5 5 3" xfId="103" xr:uid="{E839F8F1-0C61-4D67-A210-67104A4C5AE6}"/>
    <cellStyle name="Normal 5 5 3 2" xfId="104" xr:uid="{8FF421C8-2D73-40AB-A2D1-A2DF236B4CD7}"/>
    <cellStyle name="Normal 5 5 3 2 2" xfId="570" xr:uid="{13551140-2CDC-47B2-B2A6-FB0C616D381F}"/>
    <cellStyle name="Normal 5 5 3 2 2 2" xfId="1359" xr:uid="{A3E49B0F-56B3-4477-92F4-5544E2A88D52}"/>
    <cellStyle name="Normal 5 5 3 2 2 2 2" xfId="1360" xr:uid="{07A6D4DC-B3B4-42D7-AEF3-849382987B4A}"/>
    <cellStyle name="Normal 5 5 3 2 2 2 2 2" xfId="4470" xr:uid="{5497FCE0-D965-4008-B49E-A5BDBADDFF09}"/>
    <cellStyle name="Normal 5 5 3 2 2 2 3" xfId="4471" xr:uid="{2D2FC27D-5870-4D87-BE85-7473B5FE700E}"/>
    <cellStyle name="Normal 5 5 3 2 2 3" xfId="1361" xr:uid="{E6952E67-C081-4544-B040-7893EC3A1C73}"/>
    <cellStyle name="Normal 5 5 3 2 2 3 2" xfId="4472" xr:uid="{AB5B8DAF-3A82-476E-8753-CE1C48832321}"/>
    <cellStyle name="Normal 5 5 3 2 2 4" xfId="2900" xr:uid="{9080B844-A096-479E-9E07-C30C22D3C68D}"/>
    <cellStyle name="Normal 5 5 3 2 3" xfId="1362" xr:uid="{B9983132-BEA9-4D90-A7D8-573F99889D08}"/>
    <cellStyle name="Normal 5 5 3 2 3 2" xfId="1363" xr:uid="{A66328DA-4D91-4656-8E66-BCC573952038}"/>
    <cellStyle name="Normal 5 5 3 2 3 2 2" xfId="4473" xr:uid="{007E8882-1244-4F41-BC7F-DB931C866885}"/>
    <cellStyle name="Normal 5 5 3 2 3 3" xfId="2901" xr:uid="{65826C5C-77F3-4D3A-8678-E7E98086876C}"/>
    <cellStyle name="Normal 5 5 3 2 3 4" xfId="2902" xr:uid="{8F525CC6-6D14-4ECF-A480-245B46CA4A5F}"/>
    <cellStyle name="Normal 5 5 3 2 4" xfId="1364" xr:uid="{5D7738DC-A888-419D-90D4-B831635EA824}"/>
    <cellStyle name="Normal 5 5 3 2 4 2" xfId="4474" xr:uid="{6BE0B239-3582-4B19-A4F2-826614379C58}"/>
    <cellStyle name="Normal 5 5 3 2 5" xfId="2903" xr:uid="{33C64367-4A8C-411F-AE4D-CDB4BB02814A}"/>
    <cellStyle name="Normal 5 5 3 2 6" xfId="2904" xr:uid="{15B0E9CB-C56C-4197-82E3-BF981486E502}"/>
    <cellStyle name="Normal 5 5 3 3" xfId="309" xr:uid="{B48D3FB8-9BA3-4F2C-A291-D66A480E9CA8}"/>
    <cellStyle name="Normal 5 5 3 3 2" xfId="1365" xr:uid="{50F8C526-9946-41FF-8D13-88355703B505}"/>
    <cellStyle name="Normal 5 5 3 3 2 2" xfId="1366" xr:uid="{E0E705C1-7521-4D0F-A8AB-572D20DB3400}"/>
    <cellStyle name="Normal 5 5 3 3 2 2 2" xfId="4475" xr:uid="{31A63FF8-6337-439E-9BDB-F522320710E1}"/>
    <cellStyle name="Normal 5 5 3 3 2 3" xfId="2905" xr:uid="{FCF6F480-0680-461C-860A-E99D9E939D83}"/>
    <cellStyle name="Normal 5 5 3 3 2 4" xfId="2906" xr:uid="{90DD4FA0-4636-4A23-B6D7-864CCB67000A}"/>
    <cellStyle name="Normal 5 5 3 3 3" xfId="1367" xr:uid="{626C8DA5-D230-4B37-8592-566248AD9916}"/>
    <cellStyle name="Normal 5 5 3 3 3 2" xfId="4476" xr:uid="{8825683C-0B7D-409A-A59E-F1360E5F51DA}"/>
    <cellStyle name="Normal 5 5 3 3 4" xfId="2907" xr:uid="{37F02962-FA07-4D17-A3AC-13CED1DFEA1D}"/>
    <cellStyle name="Normal 5 5 3 3 5" xfId="2908" xr:uid="{2EAD0B9F-CA32-4596-A03A-71A03F480362}"/>
    <cellStyle name="Normal 5 5 3 4" xfId="1368" xr:uid="{3E571527-AE0A-4C38-A864-D712E15D8F43}"/>
    <cellStyle name="Normal 5 5 3 4 2" xfId="1369" xr:uid="{E9093023-7409-4211-8E7C-2D62BDE1A17F}"/>
    <cellStyle name="Normal 5 5 3 4 2 2" xfId="4477" xr:uid="{04F0A5F5-F84D-4492-89A1-E5FA1939145A}"/>
    <cellStyle name="Normal 5 5 3 4 3" xfId="2909" xr:uid="{E2E8DB62-307A-455E-931B-6C6251080B30}"/>
    <cellStyle name="Normal 5 5 3 4 4" xfId="2910" xr:uid="{9A97728F-46FC-4D82-8950-74D52DF751BD}"/>
    <cellStyle name="Normal 5 5 3 5" xfId="1370" xr:uid="{69EDE0B3-4075-429B-B18F-00AD38D425C0}"/>
    <cellStyle name="Normal 5 5 3 5 2" xfId="2911" xr:uid="{1EB7A9A9-D81D-42D7-8F48-F6942C9E32D4}"/>
    <cellStyle name="Normal 5 5 3 5 3" xfId="2912" xr:uid="{87AF4773-E2F7-4A4D-B744-E7B04CF13373}"/>
    <cellStyle name="Normal 5 5 3 5 4" xfId="2913" xr:uid="{A58CB6BC-7D53-4222-8F4C-BC34CBC29599}"/>
    <cellStyle name="Normal 5 5 3 6" xfId="2914" xr:uid="{C03F7C9C-B81F-4DC8-A642-B73A94E723AC}"/>
    <cellStyle name="Normal 5 5 3 7" xfId="2915" xr:uid="{C4271CD9-85BB-497D-883D-28F60190C0B2}"/>
    <cellStyle name="Normal 5 5 3 8" xfId="2916" xr:uid="{84C0A063-B8ED-48E9-A8E7-58F85BE374DD}"/>
    <cellStyle name="Normal 5 5 4" xfId="105" xr:uid="{A9C8C7BF-D415-4A9D-AE91-EB4F843EB482}"/>
    <cellStyle name="Normal 5 5 4 2" xfId="571" xr:uid="{4C3198F2-EBE2-4206-B951-1255F2D67EF4}"/>
    <cellStyle name="Normal 5 5 4 2 2" xfId="572" xr:uid="{B61F94DC-52E5-4618-9340-A38E262939F9}"/>
    <cellStyle name="Normal 5 5 4 2 2 2" xfId="1371" xr:uid="{4EB22F20-44F5-42D9-80B7-0784C6D0FC93}"/>
    <cellStyle name="Normal 5 5 4 2 2 2 2" xfId="1372" xr:uid="{E68CC70D-1DED-40F3-82F3-3106A71A1A62}"/>
    <cellStyle name="Normal 5 5 4 2 2 3" xfId="1373" xr:uid="{52641FAF-D256-423B-B914-DDC6D10AAD6E}"/>
    <cellStyle name="Normal 5 5 4 2 2 4" xfId="2917" xr:uid="{DCD11D30-FA59-4C23-B26C-FBAE0D41F05E}"/>
    <cellStyle name="Normal 5 5 4 2 3" xfId="1374" xr:uid="{76708FFA-8AA3-4D71-B6E0-1EDE63534A49}"/>
    <cellStyle name="Normal 5 5 4 2 3 2" xfId="1375" xr:uid="{13BF0069-353F-4B3B-9FC9-58F995587BBB}"/>
    <cellStyle name="Normal 5 5 4 2 4" xfId="1376" xr:uid="{D4C64F17-4543-4010-8B06-D892C47EC513}"/>
    <cellStyle name="Normal 5 5 4 2 5" xfId="2918" xr:uid="{C6630606-C509-4D4A-89A9-86F2230A2B03}"/>
    <cellStyle name="Normal 5 5 4 3" xfId="573" xr:uid="{96CDE448-4B6B-4A84-B4DE-AE184EAC09AA}"/>
    <cellStyle name="Normal 5 5 4 3 2" xfId="1377" xr:uid="{C6C4E080-97B7-4663-A4E8-5066501E8829}"/>
    <cellStyle name="Normal 5 5 4 3 2 2" xfId="1378" xr:uid="{1CA06172-C5B2-47F6-A5EC-AEE9C212D6BF}"/>
    <cellStyle name="Normal 5 5 4 3 3" xfId="1379" xr:uid="{4C428C9F-044C-45B5-B445-3CF613C05350}"/>
    <cellStyle name="Normal 5 5 4 3 4" xfId="2919" xr:uid="{FB3875E5-FFDD-4FE2-83A2-707E17BF2444}"/>
    <cellStyle name="Normal 5 5 4 4" xfId="1380" xr:uid="{4185FF7B-2AF7-45B3-A171-C7803EE682B7}"/>
    <cellStyle name="Normal 5 5 4 4 2" xfId="1381" xr:uid="{D24E46C9-58FF-4B26-98FC-F31A8E29418F}"/>
    <cellStyle name="Normal 5 5 4 4 3" xfId="2920" xr:uid="{1C4209F7-F878-450D-8324-BAC307A77DB1}"/>
    <cellStyle name="Normal 5 5 4 4 4" xfId="2921" xr:uid="{965194DA-DCE5-455C-AA30-09C32CB2B98D}"/>
    <cellStyle name="Normal 5 5 4 5" xfId="1382" xr:uid="{A3FCF206-D6BF-4CFE-BB45-F6E9B5C43760}"/>
    <cellStyle name="Normal 5 5 4 6" xfId="2922" xr:uid="{8FC8D7DA-E013-47DA-9867-E1F4A582350D}"/>
    <cellStyle name="Normal 5 5 4 7" xfId="2923" xr:uid="{654068FF-1800-451E-AD87-2654A43E5234}"/>
    <cellStyle name="Normal 5 5 5" xfId="310" xr:uid="{64920194-2B17-4A9F-AB34-F0642AEFAE47}"/>
    <cellStyle name="Normal 5 5 5 2" xfId="574" xr:uid="{39E6A826-F3E3-4E11-BE04-65AF00563960}"/>
    <cellStyle name="Normal 5 5 5 2 2" xfId="1383" xr:uid="{54D66180-0E3B-4D9B-B423-FC41BF19A00F}"/>
    <cellStyle name="Normal 5 5 5 2 2 2" xfId="1384" xr:uid="{8ED58255-98C2-4AAC-8DC0-5ECB306C3605}"/>
    <cellStyle name="Normal 5 5 5 2 3" xfId="1385" xr:uid="{3B78F9FD-AA68-426B-8C27-F52593110E9C}"/>
    <cellStyle name="Normal 5 5 5 2 4" xfId="2924" xr:uid="{6A411A82-6A23-4CD9-98EB-ED4BAA545AF4}"/>
    <cellStyle name="Normal 5 5 5 3" xfId="1386" xr:uid="{225AD13E-7DB1-4128-B369-AFCE9A3BD3DD}"/>
    <cellStyle name="Normal 5 5 5 3 2" xfId="1387" xr:uid="{7D8D518C-FC1A-4850-94C6-3316226D23E4}"/>
    <cellStyle name="Normal 5 5 5 3 3" xfId="2925" xr:uid="{E01B261D-7612-4FB4-B759-10E57C5C4F79}"/>
    <cellStyle name="Normal 5 5 5 3 4" xfId="2926" xr:uid="{B438134F-A279-4396-9744-343886302356}"/>
    <cellStyle name="Normal 5 5 5 4" xfId="1388" xr:uid="{14AFB51C-237B-4340-A54D-0B4459307D0C}"/>
    <cellStyle name="Normal 5 5 5 5" xfId="2927" xr:uid="{025DC71C-979C-49E5-8C2B-90ABAD492A4D}"/>
    <cellStyle name="Normal 5 5 5 6" xfId="2928" xr:uid="{E316ACC4-5844-46BF-A35D-0E02843AA27E}"/>
    <cellStyle name="Normal 5 5 6" xfId="311" xr:uid="{4B5E85AF-C4DB-407A-9B40-A90EDE356CD5}"/>
    <cellStyle name="Normal 5 5 6 2" xfId="1389" xr:uid="{D6D539DC-7B48-4E20-8561-0059266363BC}"/>
    <cellStyle name="Normal 5 5 6 2 2" xfId="1390" xr:uid="{06CC1E1C-43F7-4827-AB16-C1F9DC8DFC2E}"/>
    <cellStyle name="Normal 5 5 6 2 3" xfId="2929" xr:uid="{D864F633-B15B-416D-975B-B8732C51A8E7}"/>
    <cellStyle name="Normal 5 5 6 2 4" xfId="2930" xr:uid="{9B4B5C2D-1F4B-4A01-95C9-3C1E464D63B5}"/>
    <cellStyle name="Normal 5 5 6 3" xfId="1391" xr:uid="{889462D9-49AA-4640-8C5D-6648EFC6E2D0}"/>
    <cellStyle name="Normal 5 5 6 4" xfId="2931" xr:uid="{B6E1F02E-F65C-42AE-BEC3-C5374B9A27E8}"/>
    <cellStyle name="Normal 5 5 6 5" xfId="2932" xr:uid="{E63044F0-36F2-47FB-9CAC-A016A6F27B3C}"/>
    <cellStyle name="Normal 5 5 7" xfId="1392" xr:uid="{35A4797D-2E09-403A-AC99-ECB8ABECBE4C}"/>
    <cellStyle name="Normal 5 5 7 2" xfId="1393" xr:uid="{439F3CEE-BC60-4C75-8B25-CF86EF3D872F}"/>
    <cellStyle name="Normal 5 5 7 3" xfId="2933" xr:uid="{673365F3-BDCF-414E-A083-47241E0E43E9}"/>
    <cellStyle name="Normal 5 5 7 4" xfId="2934" xr:uid="{97DB5C1B-93DD-476E-BF62-D3DB7DBE220D}"/>
    <cellStyle name="Normal 5 5 8" xfId="1394" xr:uid="{4B02A4EB-6B3B-4D8C-81BA-70F0D9C535F5}"/>
    <cellStyle name="Normal 5 5 8 2" xfId="2935" xr:uid="{5334C005-F510-43F9-B571-FE3D92C16065}"/>
    <cellStyle name="Normal 5 5 8 3" xfId="2936" xr:uid="{B71C1889-F034-42E3-BDAC-A13A1AA55D56}"/>
    <cellStyle name="Normal 5 5 8 4" xfId="2937" xr:uid="{5875084B-442B-4BA6-8883-D46C2B357BAD}"/>
    <cellStyle name="Normal 5 5 9" xfId="2938" xr:uid="{BA80CDBC-FCF9-422F-844C-367C2CF55FF3}"/>
    <cellStyle name="Normal 5 6" xfId="106" xr:uid="{E1FDA610-DB84-4FE6-B492-9D12A1DA532B}"/>
    <cellStyle name="Normal 5 6 10" xfId="2939" xr:uid="{BF309C20-658F-4A3C-AB77-0CFA7B1A50A6}"/>
    <cellStyle name="Normal 5 6 11" xfId="2940" xr:uid="{F1FCF4B7-0C9D-4109-A858-4D1C5B75B5F4}"/>
    <cellStyle name="Normal 5 6 2" xfId="107" xr:uid="{BDA8E2EF-63A3-4263-BDCD-719D273F8304}"/>
    <cellStyle name="Normal 5 6 2 2" xfId="312" xr:uid="{8AD92EE7-432B-4307-B527-119285799588}"/>
    <cellStyle name="Normal 5 6 2 2 2" xfId="575" xr:uid="{0CC8743E-A407-4B12-AC12-D172CF6BF4F9}"/>
    <cellStyle name="Normal 5 6 2 2 2 2" xfId="576" xr:uid="{53CC38F1-B962-45C7-BB25-5AB9D12098F7}"/>
    <cellStyle name="Normal 5 6 2 2 2 2 2" xfId="1395" xr:uid="{CF9B3178-977B-4DAB-A079-E88B71694043}"/>
    <cellStyle name="Normal 5 6 2 2 2 2 3" xfId="2941" xr:uid="{20FF08AB-AE59-4A4F-9332-E4F5D1009F15}"/>
    <cellStyle name="Normal 5 6 2 2 2 2 4" xfId="2942" xr:uid="{8AD75033-BF76-4DBB-AB69-B6FE339FA127}"/>
    <cellStyle name="Normal 5 6 2 2 2 3" xfId="1396" xr:uid="{66E67474-A316-4108-B0A0-38F2302E3ECF}"/>
    <cellStyle name="Normal 5 6 2 2 2 3 2" xfId="2943" xr:uid="{F1E64798-BE38-40BD-888B-EB682851DBC9}"/>
    <cellStyle name="Normal 5 6 2 2 2 3 3" xfId="2944" xr:uid="{F2BF5BDA-57BA-453B-9DB0-94248DA35B8F}"/>
    <cellStyle name="Normal 5 6 2 2 2 3 4" xfId="2945" xr:uid="{255D56B2-0AA5-4E88-90C9-E888F66A0838}"/>
    <cellStyle name="Normal 5 6 2 2 2 4" xfId="2946" xr:uid="{4CFA79FF-109E-4A42-9BDE-9B01BD79A301}"/>
    <cellStyle name="Normal 5 6 2 2 2 5" xfId="2947" xr:uid="{C371FCB6-214C-4C37-AE7F-16D82215E1BE}"/>
    <cellStyle name="Normal 5 6 2 2 2 6" xfId="2948" xr:uid="{D2970A65-F289-463F-95C6-5975EA9CDC13}"/>
    <cellStyle name="Normal 5 6 2 2 3" xfId="577" xr:uid="{EA4F3693-688F-4FB0-BA93-15366C273417}"/>
    <cellStyle name="Normal 5 6 2 2 3 2" xfId="1397" xr:uid="{DB465C6B-393A-463F-8E39-8B46BFCE9617}"/>
    <cellStyle name="Normal 5 6 2 2 3 2 2" xfId="2949" xr:uid="{9BFE3797-B79B-4A4D-9006-489A83CADC8B}"/>
    <cellStyle name="Normal 5 6 2 2 3 2 3" xfId="2950" xr:uid="{137821B4-7E52-419C-831B-FE2667226C38}"/>
    <cellStyle name="Normal 5 6 2 2 3 2 4" xfId="2951" xr:uid="{99BFDF4D-0CC3-4070-A644-5376C71F09EB}"/>
    <cellStyle name="Normal 5 6 2 2 3 3" xfId="2952" xr:uid="{AED73309-C098-4318-AC2F-9206C4A5F722}"/>
    <cellStyle name="Normal 5 6 2 2 3 4" xfId="2953" xr:uid="{0D0278EF-3D29-429A-A8A4-B02F6732889F}"/>
    <cellStyle name="Normal 5 6 2 2 3 5" xfId="2954" xr:uid="{C5DA73C5-83FF-402E-8B9D-3C399E4150FC}"/>
    <cellStyle name="Normal 5 6 2 2 4" xfId="1398" xr:uid="{73DF403C-C815-4997-B971-E9CCA5E88CE4}"/>
    <cellStyle name="Normal 5 6 2 2 4 2" xfId="2955" xr:uid="{84331D17-86BE-4EF2-B2CB-B54F09A8AE89}"/>
    <cellStyle name="Normal 5 6 2 2 4 3" xfId="2956" xr:uid="{CDADDB3F-D32B-44FC-B305-38BE8290CA49}"/>
    <cellStyle name="Normal 5 6 2 2 4 4" xfId="2957" xr:uid="{6F6FB5E0-CCEB-4110-8BFF-48186CE18457}"/>
    <cellStyle name="Normal 5 6 2 2 5" xfId="2958" xr:uid="{C56DC238-9152-43BC-A6DA-E951E56787CC}"/>
    <cellStyle name="Normal 5 6 2 2 5 2" xfId="2959" xr:uid="{9B792194-376D-485B-8B52-95D93421CB9C}"/>
    <cellStyle name="Normal 5 6 2 2 5 3" xfId="2960" xr:uid="{CB51261D-A0F6-4623-A5F1-D0D9D78B4EB2}"/>
    <cellStyle name="Normal 5 6 2 2 5 4" xfId="2961" xr:uid="{F6B8A083-49B5-4830-AAA2-ADB849D61403}"/>
    <cellStyle name="Normal 5 6 2 2 6" xfId="2962" xr:uid="{76A90FD0-3175-4919-951C-57A055E6E3C4}"/>
    <cellStyle name="Normal 5 6 2 2 7" xfId="2963" xr:uid="{703A2926-BDA9-4665-997F-BA656168349C}"/>
    <cellStyle name="Normal 5 6 2 2 8" xfId="2964" xr:uid="{5268773C-7789-41A0-AE11-B5E942D89A01}"/>
    <cellStyle name="Normal 5 6 2 3" xfId="578" xr:uid="{7C874DF1-4F8E-4DF7-9B9C-AC01802CB5DE}"/>
    <cellStyle name="Normal 5 6 2 3 2" xfId="579" xr:uid="{5FCCA0E5-0CCF-4E58-8A76-54683379B778}"/>
    <cellStyle name="Normal 5 6 2 3 2 2" xfId="580" xr:uid="{2D4FD55A-513D-4412-916A-8670A72576B7}"/>
    <cellStyle name="Normal 5 6 2 3 2 3" xfId="2965" xr:uid="{5F2ADCF6-3ED3-416D-80D6-1EBB9C9DE628}"/>
    <cellStyle name="Normal 5 6 2 3 2 4" xfId="2966" xr:uid="{1B1FA9BF-032F-44EB-B8FB-6E7EB05F053E}"/>
    <cellStyle name="Normal 5 6 2 3 3" xfId="581" xr:uid="{436D26CB-FB09-4CE8-BBBA-490EA57855B9}"/>
    <cellStyle name="Normal 5 6 2 3 3 2" xfId="2967" xr:uid="{622BBB7C-66BF-4584-A660-2C1CAFCD16D4}"/>
    <cellStyle name="Normal 5 6 2 3 3 3" xfId="2968" xr:uid="{72F42D5E-3B6B-4DF2-8FCB-9A56AF06E7DA}"/>
    <cellStyle name="Normal 5 6 2 3 3 4" xfId="2969" xr:uid="{2A14C76F-CDA1-4DCE-975C-0E8090D65D04}"/>
    <cellStyle name="Normal 5 6 2 3 4" xfId="2970" xr:uid="{C566E690-EF3B-4DCB-B0AF-35FFDD11A830}"/>
    <cellStyle name="Normal 5 6 2 3 5" xfId="2971" xr:uid="{B96134B0-661A-4CF6-9A6B-ADAB5C6E735D}"/>
    <cellStyle name="Normal 5 6 2 3 6" xfId="2972" xr:uid="{7355105C-9AFE-43D4-9D47-49A884DCFE37}"/>
    <cellStyle name="Normal 5 6 2 4" xfId="582" xr:uid="{F5F5C64D-0D95-4FB7-A05A-EE69DF6D5DEC}"/>
    <cellStyle name="Normal 5 6 2 4 2" xfId="583" xr:uid="{FA9ED240-3E15-4075-A4E0-362E9213F038}"/>
    <cellStyle name="Normal 5 6 2 4 2 2" xfId="2973" xr:uid="{B82D5141-E5BA-4BD8-A887-364C0A8D0362}"/>
    <cellStyle name="Normal 5 6 2 4 2 3" xfId="2974" xr:uid="{FA18CCD4-67A7-4815-BC9F-882180DA86C1}"/>
    <cellStyle name="Normal 5 6 2 4 2 4" xfId="2975" xr:uid="{10B3515C-90CC-493A-8513-37136A32EC1F}"/>
    <cellStyle name="Normal 5 6 2 4 3" xfId="2976" xr:uid="{7ED4C708-B6F1-4340-9975-F698E517E00B}"/>
    <cellStyle name="Normal 5 6 2 4 4" xfId="2977" xr:uid="{6461C6D4-FAC7-4749-94A1-9A847D389D50}"/>
    <cellStyle name="Normal 5 6 2 4 5" xfId="2978" xr:uid="{4F03A040-19EB-41A9-B4A3-EC98EA588F28}"/>
    <cellStyle name="Normal 5 6 2 5" xfId="584" xr:uid="{86F0CDD8-606E-42BE-B5D2-8F22BFC38B2E}"/>
    <cellStyle name="Normal 5 6 2 5 2" xfId="2979" xr:uid="{EF57F497-E256-40DE-9EAE-FF8ECD245DD0}"/>
    <cellStyle name="Normal 5 6 2 5 3" xfId="2980" xr:uid="{DCA10A7B-E0CE-4915-B88C-2241777317EF}"/>
    <cellStyle name="Normal 5 6 2 5 4" xfId="2981" xr:uid="{AD839199-61EB-404A-8856-406564794F31}"/>
    <cellStyle name="Normal 5 6 2 6" xfId="2982" xr:uid="{0F09984D-C57E-490F-B641-DA8E75542001}"/>
    <cellStyle name="Normal 5 6 2 6 2" xfId="2983" xr:uid="{95C7CD74-3D9D-4F2C-AA56-BEF8C863DFC6}"/>
    <cellStyle name="Normal 5 6 2 6 3" xfId="2984" xr:uid="{B29D3A79-7A37-48DF-ADC6-69809FDA0ABC}"/>
    <cellStyle name="Normal 5 6 2 6 4" xfId="2985" xr:uid="{5CBF834E-19FF-4216-9149-A955D8B37A7B}"/>
    <cellStyle name="Normal 5 6 2 7" xfId="2986" xr:uid="{72C2D368-FB76-4D44-8215-4BBD67EB7C0C}"/>
    <cellStyle name="Normal 5 6 2 8" xfId="2987" xr:uid="{16EE53A2-F27B-4E1A-A15E-E221A99F08D8}"/>
    <cellStyle name="Normal 5 6 2 9" xfId="2988" xr:uid="{495170DA-3E65-4F8C-B1B1-041C9D8E4F2D}"/>
    <cellStyle name="Normal 5 6 3" xfId="313" xr:uid="{D22802BF-E74B-4149-90A7-B113FB7DF9EA}"/>
    <cellStyle name="Normal 5 6 3 2" xfId="585" xr:uid="{4F8D7D59-4D31-4609-83C3-1BBA6C2BE4E9}"/>
    <cellStyle name="Normal 5 6 3 2 2" xfId="586" xr:uid="{9EB83F57-B9C8-428D-B413-058A8AC38089}"/>
    <cellStyle name="Normal 5 6 3 2 2 2" xfId="1399" xr:uid="{586B8BA9-E8F3-4663-B7B4-03B21AC77768}"/>
    <cellStyle name="Normal 5 6 3 2 2 2 2" xfId="1400" xr:uid="{479C8872-0A09-4D2C-A4E6-99C4ADB10342}"/>
    <cellStyle name="Normal 5 6 3 2 2 3" xfId="1401" xr:uid="{1935E529-AD3B-4DEF-AA13-446ABF025CBD}"/>
    <cellStyle name="Normal 5 6 3 2 2 4" xfId="2989" xr:uid="{41EFF244-3379-4ACC-B931-38306C761B26}"/>
    <cellStyle name="Normal 5 6 3 2 3" xfId="1402" xr:uid="{659BF1EE-1F04-4F70-866F-B695100C5BBB}"/>
    <cellStyle name="Normal 5 6 3 2 3 2" xfId="1403" xr:uid="{CC447594-EFF2-49E6-8575-3DFDFA2896A9}"/>
    <cellStyle name="Normal 5 6 3 2 3 3" xfId="2990" xr:uid="{EF5D37A6-E702-4CBA-8C0E-971FFF18E466}"/>
    <cellStyle name="Normal 5 6 3 2 3 4" xfId="2991" xr:uid="{4FFB993E-2767-4C26-A864-15681FEE8286}"/>
    <cellStyle name="Normal 5 6 3 2 4" xfId="1404" xr:uid="{BE22B32E-090B-416B-A526-67B6198B5695}"/>
    <cellStyle name="Normal 5 6 3 2 5" xfId="2992" xr:uid="{9C0F79D0-6FB5-4891-BB05-77F57F8BEA58}"/>
    <cellStyle name="Normal 5 6 3 2 6" xfId="2993" xr:uid="{C9C01ABB-9285-47F5-A6DE-E898F3BA57AD}"/>
    <cellStyle name="Normal 5 6 3 3" xfId="587" xr:uid="{8A2E7843-A850-4F97-A452-3A13FE2FA5BF}"/>
    <cellStyle name="Normal 5 6 3 3 2" xfId="1405" xr:uid="{7DAE9AF0-66B3-4D79-9D95-233B2CD03C6E}"/>
    <cellStyle name="Normal 5 6 3 3 2 2" xfId="1406" xr:uid="{D85C9F05-255E-41E4-A12F-C8451D09F545}"/>
    <cellStyle name="Normal 5 6 3 3 2 3" xfId="2994" xr:uid="{9C3739A3-1554-4915-88F0-0DB91F686E11}"/>
    <cellStyle name="Normal 5 6 3 3 2 4" xfId="2995" xr:uid="{C7AA2395-EF6A-4278-81B4-FC3DCF69C526}"/>
    <cellStyle name="Normal 5 6 3 3 3" xfId="1407" xr:uid="{38FDB306-3825-4D2A-8C12-4CD2F319E326}"/>
    <cellStyle name="Normal 5 6 3 3 4" xfId="2996" xr:uid="{EC5CFC96-CA71-4D77-B871-99849FB9FE9F}"/>
    <cellStyle name="Normal 5 6 3 3 5" xfId="2997" xr:uid="{8B165961-0E93-4F17-934C-40CEAC278CC6}"/>
    <cellStyle name="Normal 5 6 3 4" xfId="1408" xr:uid="{3D4920EE-4828-439C-A731-5566EB5E70ED}"/>
    <cellStyle name="Normal 5 6 3 4 2" xfId="1409" xr:uid="{1113D6D8-888A-4FB5-B1BF-EF463BDFF951}"/>
    <cellStyle name="Normal 5 6 3 4 3" xfId="2998" xr:uid="{B8E4D665-045F-41F7-BC5E-9D6D039EFB92}"/>
    <cellStyle name="Normal 5 6 3 4 4" xfId="2999" xr:uid="{ADA96789-A0D3-4A69-909A-D1BCBA4A1495}"/>
    <cellStyle name="Normal 5 6 3 5" xfId="1410" xr:uid="{CD5CC4F2-3A96-406C-829D-34FFD5A4477B}"/>
    <cellStyle name="Normal 5 6 3 5 2" xfId="3000" xr:uid="{8EC1A015-E805-49C4-8B11-808063875FA5}"/>
    <cellStyle name="Normal 5 6 3 5 3" xfId="3001" xr:uid="{9C87DF2A-9B7B-483D-B8CA-C03775156857}"/>
    <cellStyle name="Normal 5 6 3 5 4" xfId="3002" xr:uid="{F9DAFA5C-FC81-4E28-8956-D3660AECCA47}"/>
    <cellStyle name="Normal 5 6 3 6" xfId="3003" xr:uid="{1802F649-0D74-41FF-B4BC-0BF6283B326E}"/>
    <cellStyle name="Normal 5 6 3 7" xfId="3004" xr:uid="{E5D42843-7F61-46E1-96EC-0A5884A54C28}"/>
    <cellStyle name="Normal 5 6 3 8" xfId="3005" xr:uid="{E73BDA77-75CA-45CB-B855-8051E50DF991}"/>
    <cellStyle name="Normal 5 6 4" xfId="314" xr:uid="{2135A357-06F3-4046-B871-20651654C54D}"/>
    <cellStyle name="Normal 5 6 4 2" xfId="588" xr:uid="{2443B787-794E-4682-92ED-F65D094917A4}"/>
    <cellStyle name="Normal 5 6 4 2 2" xfId="589" xr:uid="{01B138C0-1F58-466F-8973-38B143865024}"/>
    <cellStyle name="Normal 5 6 4 2 2 2" xfId="1411" xr:uid="{1863391B-E677-4122-B0A8-B918AC553278}"/>
    <cellStyle name="Normal 5 6 4 2 2 3" xfId="3006" xr:uid="{064F2FED-2866-435A-BBF3-B21042A186A1}"/>
    <cellStyle name="Normal 5 6 4 2 2 4" xfId="3007" xr:uid="{945ED45E-6669-4F26-B047-539A50B8C40F}"/>
    <cellStyle name="Normal 5 6 4 2 3" xfId="1412" xr:uid="{A4095EBA-8028-45E5-86B0-7539D148B655}"/>
    <cellStyle name="Normal 5 6 4 2 4" xfId="3008" xr:uid="{D29D0E33-5453-438B-AF47-75931518A05A}"/>
    <cellStyle name="Normal 5 6 4 2 5" xfId="3009" xr:uid="{A8375AE6-AD97-4255-84E0-7ADFEA71A7AF}"/>
    <cellStyle name="Normal 5 6 4 3" xfId="590" xr:uid="{A7518E74-63C7-48DE-9C39-7BC25E983B11}"/>
    <cellStyle name="Normal 5 6 4 3 2" xfId="1413" xr:uid="{16A777B7-82CD-4B34-9477-99D09BD689FE}"/>
    <cellStyle name="Normal 5 6 4 3 3" xfId="3010" xr:uid="{1447E54A-0EFB-4D5D-8A0E-069F6057698B}"/>
    <cellStyle name="Normal 5 6 4 3 4" xfId="3011" xr:uid="{70587022-5499-4144-B01E-C0ADB181DC2B}"/>
    <cellStyle name="Normal 5 6 4 4" xfId="1414" xr:uid="{51E68756-07C7-4B7F-8DF5-716E9ADA67F9}"/>
    <cellStyle name="Normal 5 6 4 4 2" xfId="3012" xr:uid="{47D998CB-3A07-4355-A6B1-B3A8C7F0B87A}"/>
    <cellStyle name="Normal 5 6 4 4 3" xfId="3013" xr:uid="{D559EAAB-ED8C-4FBD-AA8F-8A5A9A84283F}"/>
    <cellStyle name="Normal 5 6 4 4 4" xfId="3014" xr:uid="{84F709D9-AFEB-441F-8033-9AD9B7FB0C52}"/>
    <cellStyle name="Normal 5 6 4 5" xfId="3015" xr:uid="{C1EA3ABA-AAF2-43AE-A01F-29AD95767D93}"/>
    <cellStyle name="Normal 5 6 4 6" xfId="3016" xr:uid="{B4D94634-4214-4E0C-A57F-8C969071338F}"/>
    <cellStyle name="Normal 5 6 4 7" xfId="3017" xr:uid="{8E21FF43-4DB1-45D0-8706-BEED09F36AD7}"/>
    <cellStyle name="Normal 5 6 5" xfId="315" xr:uid="{860252E8-C9AB-49B0-8BD2-3E34337E0495}"/>
    <cellStyle name="Normal 5 6 5 2" xfId="591" xr:uid="{76A6F2E8-115A-4A8D-B420-1796F2610D0C}"/>
    <cellStyle name="Normal 5 6 5 2 2" xfId="1415" xr:uid="{98C46D52-911C-48D0-8352-AAC9F4BE38AA}"/>
    <cellStyle name="Normal 5 6 5 2 3" xfId="3018" xr:uid="{11F96C38-0D41-47A1-B61E-CF3CD6AEF45D}"/>
    <cellStyle name="Normal 5 6 5 2 4" xfId="3019" xr:uid="{1F9552F0-2879-49AF-B3EF-50EE60E0BF9E}"/>
    <cellStyle name="Normal 5 6 5 3" xfId="1416" xr:uid="{0E7F114C-2C94-41A5-ADE6-226EB5156EEA}"/>
    <cellStyle name="Normal 5 6 5 3 2" xfId="3020" xr:uid="{BDE4A271-1A58-4780-8283-A1B75F4AFF8C}"/>
    <cellStyle name="Normal 5 6 5 3 3" xfId="3021" xr:uid="{B59F6A6A-890D-4F6B-B51B-2DE10E14452C}"/>
    <cellStyle name="Normal 5 6 5 3 4" xfId="3022" xr:uid="{B476F85A-D122-4DFB-81FF-2755778700B8}"/>
    <cellStyle name="Normal 5 6 5 4" xfId="3023" xr:uid="{0135AC2C-B26E-4F42-AC32-68DBA2DD43AA}"/>
    <cellStyle name="Normal 5 6 5 5" xfId="3024" xr:uid="{16C9C57B-3EC1-4B5F-9D37-4B1616E13C71}"/>
    <cellStyle name="Normal 5 6 5 6" xfId="3025" xr:uid="{21CF75B3-8959-4E23-AEFD-CE86901AC758}"/>
    <cellStyle name="Normal 5 6 6" xfId="592" xr:uid="{5A40B291-E25C-4418-8850-06A0909FBA41}"/>
    <cellStyle name="Normal 5 6 6 2" xfId="1417" xr:uid="{3499DB6B-60C3-499E-94F9-927EDCD6BCB4}"/>
    <cellStyle name="Normal 5 6 6 2 2" xfId="3026" xr:uid="{84A7D744-2E84-4DDF-BA41-35E4F2F88212}"/>
    <cellStyle name="Normal 5 6 6 2 3" xfId="3027" xr:uid="{CABC5FB7-8DF4-45E0-B03D-F974C2922727}"/>
    <cellStyle name="Normal 5 6 6 2 4" xfId="3028" xr:uid="{5BF7FD54-6120-4702-8FE7-02730FA1F855}"/>
    <cellStyle name="Normal 5 6 6 3" xfId="3029" xr:uid="{A2B9DC85-8708-426E-B25F-8C6EA7C1A204}"/>
    <cellStyle name="Normal 5 6 6 4" xfId="3030" xr:uid="{35B957E9-C5FE-4049-8197-0BE628A84892}"/>
    <cellStyle name="Normal 5 6 6 5" xfId="3031" xr:uid="{778C9E0F-C072-4104-98C6-03A07186B34F}"/>
    <cellStyle name="Normal 5 6 7" xfId="1418" xr:uid="{13B580EA-4560-4C9C-A833-E57515569FDF}"/>
    <cellStyle name="Normal 5 6 7 2" xfId="3032" xr:uid="{BBF27427-C20E-4AFA-B273-1B66DA358833}"/>
    <cellStyle name="Normal 5 6 7 3" xfId="3033" xr:uid="{0C1C4E6B-C663-4D16-BF18-6008AAD29ADA}"/>
    <cellStyle name="Normal 5 6 7 4" xfId="3034" xr:uid="{E1EA7C22-4651-4C9B-8628-E721EC8B9CC2}"/>
    <cellStyle name="Normal 5 6 8" xfId="3035" xr:uid="{6960BF93-F933-4202-A0A3-488B9778680A}"/>
    <cellStyle name="Normal 5 6 8 2" xfId="3036" xr:uid="{D7FD52B5-43AF-4791-9687-B1CA5D466414}"/>
    <cellStyle name="Normal 5 6 8 3" xfId="3037" xr:uid="{1A859AE1-4CF6-4235-BDBC-698EC20EDEF5}"/>
    <cellStyle name="Normal 5 6 8 4" xfId="3038" xr:uid="{CEEB9BEA-3574-4A25-BA7D-AF28E8AAC4AA}"/>
    <cellStyle name="Normal 5 6 9" xfId="3039" xr:uid="{D0240020-CD38-472E-9711-3D853753C678}"/>
    <cellStyle name="Normal 5 7" xfId="108" xr:uid="{EC356F74-8984-427F-BCF6-EF6633ABEBFE}"/>
    <cellStyle name="Normal 5 7 2" xfId="109" xr:uid="{D3B39CB9-4AAB-4A74-85B4-EF237DE6BFD2}"/>
    <cellStyle name="Normal 5 7 2 2" xfId="316" xr:uid="{C28CDB3D-DC1A-491B-8B7D-11553083140D}"/>
    <cellStyle name="Normal 5 7 2 2 2" xfId="593" xr:uid="{A584EC11-C910-48CA-9C4B-1C3D7ABDB3D3}"/>
    <cellStyle name="Normal 5 7 2 2 2 2" xfId="1419" xr:uid="{0E4468BF-2FC3-4D7B-8A50-54962C73ED7F}"/>
    <cellStyle name="Normal 5 7 2 2 2 3" xfId="3040" xr:uid="{741A155A-85E8-4D30-8686-E9024CC46204}"/>
    <cellStyle name="Normal 5 7 2 2 2 4" xfId="3041" xr:uid="{B21135D2-4ABD-4F4A-87F1-EF9C2BB0CAAB}"/>
    <cellStyle name="Normal 5 7 2 2 3" xfId="1420" xr:uid="{7C0E6D90-465C-432A-817B-FF2892C242B5}"/>
    <cellStyle name="Normal 5 7 2 2 3 2" xfId="3042" xr:uid="{644FA4CA-59B2-41D4-8BC0-2D24B45390A3}"/>
    <cellStyle name="Normal 5 7 2 2 3 3" xfId="3043" xr:uid="{1CE73450-22AD-4F61-BBE5-E20E8B9781D6}"/>
    <cellStyle name="Normal 5 7 2 2 3 4" xfId="3044" xr:uid="{DFA54F78-D471-4837-8925-8636FAF3507F}"/>
    <cellStyle name="Normal 5 7 2 2 4" xfId="3045" xr:uid="{7A9F48D3-7F76-420F-A0F6-5A80A7BA96E3}"/>
    <cellStyle name="Normal 5 7 2 2 5" xfId="3046" xr:uid="{722D127D-5DF2-47AA-A07F-2AD982D32EB4}"/>
    <cellStyle name="Normal 5 7 2 2 6" xfId="3047" xr:uid="{AB5D4FEF-763F-4989-85CF-916235C89694}"/>
    <cellStyle name="Normal 5 7 2 3" xfId="594" xr:uid="{0AB33E77-F526-4A2D-BAE7-3ACDDAD7EE9B}"/>
    <cellStyle name="Normal 5 7 2 3 2" xfId="1421" xr:uid="{DF8DA0E1-32CE-44C8-9A68-11F48645424F}"/>
    <cellStyle name="Normal 5 7 2 3 2 2" xfId="3048" xr:uid="{43C349EE-6435-47D6-8F2C-6867821F93F7}"/>
    <cellStyle name="Normal 5 7 2 3 2 3" xfId="3049" xr:uid="{148D030C-BBF3-4037-9984-8EEB06D023C9}"/>
    <cellStyle name="Normal 5 7 2 3 2 4" xfId="3050" xr:uid="{DCB4A677-1075-4990-9F96-61FD784E8D62}"/>
    <cellStyle name="Normal 5 7 2 3 3" xfId="3051" xr:uid="{774EB46B-CDC1-4972-A32D-2A96CA1C3661}"/>
    <cellStyle name="Normal 5 7 2 3 4" xfId="3052" xr:uid="{E9CEFC00-E105-4094-ACD1-EC735016D830}"/>
    <cellStyle name="Normal 5 7 2 3 5" xfId="3053" xr:uid="{ABD0FEE0-5762-4357-8427-8AD8C954FF08}"/>
    <cellStyle name="Normal 5 7 2 4" xfId="1422" xr:uid="{8B4364DF-1B33-4D01-A594-5B1BB02D2B58}"/>
    <cellStyle name="Normal 5 7 2 4 2" xfId="3054" xr:uid="{4E5D49AC-B13C-49BD-B51F-62AA394685DC}"/>
    <cellStyle name="Normal 5 7 2 4 3" xfId="3055" xr:uid="{EC1213C0-F937-4C0C-8315-8D314316F8B7}"/>
    <cellStyle name="Normal 5 7 2 4 4" xfId="3056" xr:uid="{AB96D743-9074-4554-841D-BBA0D1D67BAE}"/>
    <cellStyle name="Normal 5 7 2 5" xfId="3057" xr:uid="{A81E595D-15F1-4D31-830C-5D829B79B668}"/>
    <cellStyle name="Normal 5 7 2 5 2" xfId="3058" xr:uid="{29530637-E290-427F-9ADA-DABEAE2829AA}"/>
    <cellStyle name="Normal 5 7 2 5 3" xfId="3059" xr:uid="{A831D758-F1FC-41DE-9ED1-BF25EFAB5816}"/>
    <cellStyle name="Normal 5 7 2 5 4" xfId="3060" xr:uid="{161F576A-160B-4054-B5E7-FB15CC97A270}"/>
    <cellStyle name="Normal 5 7 2 6" xfId="3061" xr:uid="{9CD41E4F-4C46-4E8A-BE5C-1F3BD9231561}"/>
    <cellStyle name="Normal 5 7 2 7" xfId="3062" xr:uid="{C41BCA10-9325-4FFB-80FB-9823F155034A}"/>
    <cellStyle name="Normal 5 7 2 8" xfId="3063" xr:uid="{505F2AFB-9C5E-4B05-ABF4-2879FD436066}"/>
    <cellStyle name="Normal 5 7 3" xfId="317" xr:uid="{9CDACD5B-63A6-48EC-9566-4313D4ADA5D3}"/>
    <cellStyle name="Normal 5 7 3 2" xfId="595" xr:uid="{4086CF65-2652-4D59-94FF-48841FFC8551}"/>
    <cellStyle name="Normal 5 7 3 2 2" xfId="596" xr:uid="{931DD452-5577-40D9-8317-D011E5EEC278}"/>
    <cellStyle name="Normal 5 7 3 2 3" xfId="3064" xr:uid="{95C86ED5-5643-4FDA-90BF-E6945368090F}"/>
    <cellStyle name="Normal 5 7 3 2 4" xfId="3065" xr:uid="{ACF34041-CB00-4B0C-83F5-2BB6EE9A5255}"/>
    <cellStyle name="Normal 5 7 3 3" xfId="597" xr:uid="{49E9FD41-CA62-4026-8155-563DBD77B290}"/>
    <cellStyle name="Normal 5 7 3 3 2" xfId="3066" xr:uid="{425DAE9D-0FB2-4782-9E8F-BAD4A517EA24}"/>
    <cellStyle name="Normal 5 7 3 3 3" xfId="3067" xr:uid="{4A8A39F5-7CF5-48D5-9490-95C85DEAE762}"/>
    <cellStyle name="Normal 5 7 3 3 4" xfId="3068" xr:uid="{F8A469C6-85EF-4174-A93B-0972521CDCBD}"/>
    <cellStyle name="Normal 5 7 3 4" xfId="3069" xr:uid="{9AF5835B-9882-41BD-80EA-D3B24AD37AE0}"/>
    <cellStyle name="Normal 5 7 3 5" xfId="3070" xr:uid="{F845E252-1441-4E73-B097-B4FD7AD19DB8}"/>
    <cellStyle name="Normal 5 7 3 6" xfId="3071" xr:uid="{F20F6745-DCE9-43DD-8455-ED4260C34327}"/>
    <cellStyle name="Normal 5 7 4" xfId="318" xr:uid="{BF4C6FF4-CA4B-48E5-BCD9-2055637F2DAA}"/>
    <cellStyle name="Normal 5 7 4 2" xfId="598" xr:uid="{4230E1DA-FC87-4F67-92E2-032A826B3C4E}"/>
    <cellStyle name="Normal 5 7 4 2 2" xfId="3072" xr:uid="{97B3AD78-D325-4E83-A3B6-5BB5CFF1BA5C}"/>
    <cellStyle name="Normal 5 7 4 2 3" xfId="3073" xr:uid="{F0DFE590-EE7F-472D-8D6C-658317224FF5}"/>
    <cellStyle name="Normal 5 7 4 2 4" xfId="3074" xr:uid="{E47D9F4E-550F-4C1A-BCF6-4861D039B3D3}"/>
    <cellStyle name="Normal 5 7 4 3" xfId="3075" xr:uid="{ED06BD3E-1E53-4414-A3D8-E37E1D1D2A68}"/>
    <cellStyle name="Normal 5 7 4 4" xfId="3076" xr:uid="{9C6ABA81-77CF-4A9E-A102-885C4D208FC8}"/>
    <cellStyle name="Normal 5 7 4 5" xfId="3077" xr:uid="{52C30934-14CA-406A-A6C0-B9363827EEE2}"/>
    <cellStyle name="Normal 5 7 5" xfId="599" xr:uid="{F1A30E88-7F83-455E-A09A-E40D98EC5F09}"/>
    <cellStyle name="Normal 5 7 5 2" xfId="3078" xr:uid="{F9060278-A471-40A6-A711-2EB6E31A5A6B}"/>
    <cellStyle name="Normal 5 7 5 3" xfId="3079" xr:uid="{41DE5448-1F6E-48C5-899E-AEF7EAD3555B}"/>
    <cellStyle name="Normal 5 7 5 4" xfId="3080" xr:uid="{CFEF3382-42AB-4BBE-AF5F-3C084CFF6F59}"/>
    <cellStyle name="Normal 5 7 6" xfId="3081" xr:uid="{7A1AD1E8-7655-494A-A3E6-53E474BC37E4}"/>
    <cellStyle name="Normal 5 7 6 2" xfId="3082" xr:uid="{5C30C1FF-D533-4FFE-AA6E-7A8D0A5C2663}"/>
    <cellStyle name="Normal 5 7 6 3" xfId="3083" xr:uid="{42921773-3500-46B4-ABF0-C5499D833F9A}"/>
    <cellStyle name="Normal 5 7 6 4" xfId="3084" xr:uid="{AF4C4B54-E6D2-4599-A585-E2DB093CF6FC}"/>
    <cellStyle name="Normal 5 7 7" xfId="3085" xr:uid="{2D7009F0-A010-4DCA-9203-8840EDAE54B2}"/>
    <cellStyle name="Normal 5 7 8" xfId="3086" xr:uid="{E0D2FD5D-51E7-41AE-B8E6-7BA817EBF583}"/>
    <cellStyle name="Normal 5 7 9" xfId="3087" xr:uid="{3FBE58A6-E4F3-4F51-B947-66CFCFDD91FD}"/>
    <cellStyle name="Normal 5 8" xfId="110" xr:uid="{8ED5D570-8E66-4481-A583-CDF847FE1C9F}"/>
    <cellStyle name="Normal 5 8 2" xfId="319" xr:uid="{F17E8584-1A71-4DA7-81CF-5376CDDECCE3}"/>
    <cellStyle name="Normal 5 8 2 2" xfId="600" xr:uid="{FE5A98F3-FAA6-47B7-B0AD-7B5ECB1023DB}"/>
    <cellStyle name="Normal 5 8 2 2 2" xfId="1423" xr:uid="{E275D48A-6B3B-4CA2-BF74-43193052DE29}"/>
    <cellStyle name="Normal 5 8 2 2 2 2" xfId="1424" xr:uid="{C6DE4602-2B1D-4F3B-89AE-2EE910465B4D}"/>
    <cellStyle name="Normal 5 8 2 2 3" xfId="1425" xr:uid="{22122CEB-3D16-412E-95BA-76898E147E64}"/>
    <cellStyle name="Normal 5 8 2 2 4" xfId="3088" xr:uid="{42C94071-053A-4ADE-812E-A26C2DBB04C7}"/>
    <cellStyle name="Normal 5 8 2 3" xfId="1426" xr:uid="{5FFE096C-9C7F-4B4E-9D54-7D2B17F07A6F}"/>
    <cellStyle name="Normal 5 8 2 3 2" xfId="1427" xr:uid="{03D0B6C0-E43F-4651-B118-93F6E0856325}"/>
    <cellStyle name="Normal 5 8 2 3 3" xfId="3089" xr:uid="{A737ADAC-D692-4B5E-92AB-E5162F0A7AC2}"/>
    <cellStyle name="Normal 5 8 2 3 4" xfId="3090" xr:uid="{D3588798-1144-44E9-8436-B7EBEEABB13C}"/>
    <cellStyle name="Normal 5 8 2 4" xfId="1428" xr:uid="{C101EB0F-AA83-4E0A-9330-76B02EE86FC5}"/>
    <cellStyle name="Normal 5 8 2 5" xfId="3091" xr:uid="{5AD8501A-852C-426E-A434-2DA2DE9CA335}"/>
    <cellStyle name="Normal 5 8 2 6" xfId="3092" xr:uid="{83B2F6CE-7BA3-44F1-A36B-64655DD4E9F1}"/>
    <cellStyle name="Normal 5 8 3" xfId="601" xr:uid="{8A4F45FE-4256-4420-83FB-E9F0943B2C2E}"/>
    <cellStyle name="Normal 5 8 3 2" xfId="1429" xr:uid="{E4292A87-C618-4217-8ED8-23F9B4A44C4C}"/>
    <cellStyle name="Normal 5 8 3 2 2" xfId="1430" xr:uid="{755C94EB-2D9E-4595-A7E5-E07B7806B88A}"/>
    <cellStyle name="Normal 5 8 3 2 3" xfId="3093" xr:uid="{8AA0B768-04D4-4AAA-AE10-8150D476C8A9}"/>
    <cellStyle name="Normal 5 8 3 2 4" xfId="3094" xr:uid="{A9B06531-29E4-4D6E-8E68-1FF140799B36}"/>
    <cellStyle name="Normal 5 8 3 3" xfId="1431" xr:uid="{CAB95782-464C-4810-B043-F55C70B4D67E}"/>
    <cellStyle name="Normal 5 8 3 4" xfId="3095" xr:uid="{BFA4A292-49C0-4635-917D-18D5CD6D53C6}"/>
    <cellStyle name="Normal 5 8 3 5" xfId="3096" xr:uid="{DC5F3CD8-DC66-46FB-A50F-F36A63DD21A2}"/>
    <cellStyle name="Normal 5 8 4" xfId="1432" xr:uid="{F7A80418-2D5D-4260-878C-9E28A796FEAD}"/>
    <cellStyle name="Normal 5 8 4 2" xfId="1433" xr:uid="{0130D104-7BE7-471E-BBF8-A6841EB0BB3A}"/>
    <cellStyle name="Normal 5 8 4 3" xfId="3097" xr:uid="{DAE5F26B-4DF2-40F8-8983-E8EF5DDA6E8A}"/>
    <cellStyle name="Normal 5 8 4 4" xfId="3098" xr:uid="{9A9F2ACA-1253-4DF3-8A07-E9ABC42A7FC5}"/>
    <cellStyle name="Normal 5 8 5" xfId="1434" xr:uid="{711F440C-25DD-4DD5-86FB-51CB785BFE45}"/>
    <cellStyle name="Normal 5 8 5 2" xfId="3099" xr:uid="{F4DE5D01-E0E0-493F-84D1-C442D0316682}"/>
    <cellStyle name="Normal 5 8 5 3" xfId="3100" xr:uid="{ED6BC49B-CF90-4B3C-BF3C-432DB317B419}"/>
    <cellStyle name="Normal 5 8 5 4" xfId="3101" xr:uid="{1D09F1DF-4225-4339-AC29-55DE9FE6C637}"/>
    <cellStyle name="Normal 5 8 6" xfId="3102" xr:uid="{53001853-B782-416E-AE4D-8380E88559F0}"/>
    <cellStyle name="Normal 5 8 7" xfId="3103" xr:uid="{48CC3421-7C0E-4537-8C61-030CC6F3F865}"/>
    <cellStyle name="Normal 5 8 8" xfId="3104" xr:uid="{DBA33843-D200-417B-85B8-A82BCADA9182}"/>
    <cellStyle name="Normal 5 9" xfId="320" xr:uid="{23EF8F14-AC08-4F66-A0EB-E21629F5DA71}"/>
    <cellStyle name="Normal 5 9 2" xfId="602" xr:uid="{5B0BC677-3FE7-4CE2-9CB3-F612628C3AE3}"/>
    <cellStyle name="Normal 5 9 2 2" xfId="603" xr:uid="{C6BE9367-4487-4CD3-8D10-52107048BFDC}"/>
    <cellStyle name="Normal 5 9 2 2 2" xfId="1435" xr:uid="{F7DDF896-1B94-4175-B02E-268C16B42461}"/>
    <cellStyle name="Normal 5 9 2 2 3" xfId="3105" xr:uid="{5555BC64-721E-43EB-AB50-6FC21C83C5B7}"/>
    <cellStyle name="Normal 5 9 2 2 4" xfId="3106" xr:uid="{9727D8EB-AE5D-4EC8-8C71-EFE0A71D903B}"/>
    <cellStyle name="Normal 5 9 2 3" xfId="1436" xr:uid="{F3E91889-FCCE-4400-A0B5-B397FAA65284}"/>
    <cellStyle name="Normal 5 9 2 4" xfId="3107" xr:uid="{5C4E93B1-A931-48D2-986D-E46C344A711C}"/>
    <cellStyle name="Normal 5 9 2 5" xfId="3108" xr:uid="{7FEF636A-817A-4126-AB90-0383A661C46A}"/>
    <cellStyle name="Normal 5 9 3" xfId="604" xr:uid="{9B930168-D371-4247-BD07-B85A9C3E9F9A}"/>
    <cellStyle name="Normal 5 9 3 2" xfId="1437" xr:uid="{6A38A61A-655B-4ACC-B59E-03D8FE7F5F22}"/>
    <cellStyle name="Normal 5 9 3 3" xfId="3109" xr:uid="{59DD3FB5-CA33-47F4-A126-09EC8DE7879B}"/>
    <cellStyle name="Normal 5 9 3 4" xfId="3110" xr:uid="{9F983C26-1B59-4A16-BD6E-4D3E8AC42187}"/>
    <cellStyle name="Normal 5 9 4" xfId="1438" xr:uid="{2A5DB650-289B-4800-8C02-5B03A70E0146}"/>
    <cellStyle name="Normal 5 9 4 2" xfId="3111" xr:uid="{AA322B9C-1D84-4E65-9345-C74A43410ADC}"/>
    <cellStyle name="Normal 5 9 4 3" xfId="3112" xr:uid="{7E03D943-BAFC-4D8F-901B-FEE37FDA5AEC}"/>
    <cellStyle name="Normal 5 9 4 4" xfId="3113" xr:uid="{09105EBC-58CB-48BC-9427-214B1789F184}"/>
    <cellStyle name="Normal 5 9 5" xfId="3114" xr:uid="{D8AA9961-597E-4EBF-BC0D-63D8D2EBB150}"/>
    <cellStyle name="Normal 5 9 6" xfId="3115" xr:uid="{02628C28-3B7A-49C9-BD5B-4532BCC7F859}"/>
    <cellStyle name="Normal 5 9 7" xfId="3116" xr:uid="{D0155774-A78B-42F9-8EDF-9C8684C49410}"/>
    <cellStyle name="Normal 6" xfId="111" xr:uid="{0EEA8DB4-F653-47CC-990E-53E008654BB3}"/>
    <cellStyle name="Normal 6 10" xfId="321" xr:uid="{0A6CAD9B-2A30-4257-98BD-F8CA591C65DB}"/>
    <cellStyle name="Normal 6 10 2" xfId="1439" xr:uid="{0148634D-88D7-40D5-8460-D9B7D34F1E21}"/>
    <cellStyle name="Normal 6 10 2 2" xfId="3117" xr:uid="{C7A67EE4-3321-4C95-81F9-7309DFBAE614}"/>
    <cellStyle name="Normal 6 10 2 2 2" xfId="4590" xr:uid="{4D76A902-1E14-494E-9D63-3848874C2093}"/>
    <cellStyle name="Normal 6 10 2 3" xfId="3118" xr:uid="{B589A32E-E476-4BA1-820F-B31D25E22F54}"/>
    <cellStyle name="Normal 6 10 2 4" xfId="3119" xr:uid="{78381E9B-A417-4F58-BD08-0CE438314220}"/>
    <cellStyle name="Normal 6 10 3" xfId="3120" xr:uid="{CFBC9E22-4A14-43B3-966D-1DCFF1C329A7}"/>
    <cellStyle name="Normal 6 10 4" xfId="3121" xr:uid="{02F24B4F-7421-450D-ABFD-6767AB4693E9}"/>
    <cellStyle name="Normal 6 10 5" xfId="3122" xr:uid="{6043FD3B-DA4A-43AD-BA38-579219A53CB4}"/>
    <cellStyle name="Normal 6 11" xfId="1440" xr:uid="{9E35C335-B120-4B9B-9D4B-D4DD5CBD736C}"/>
    <cellStyle name="Normal 6 11 2" xfId="3123" xr:uid="{2EECCC9A-A252-4187-914F-0ADE4CDE4875}"/>
    <cellStyle name="Normal 6 11 3" xfId="3124" xr:uid="{20F360BB-8B5C-471D-B8C6-DA5C6BF56446}"/>
    <cellStyle name="Normal 6 11 4" xfId="3125" xr:uid="{D9F3C792-CC1E-4C77-A492-CC7307AD48C6}"/>
    <cellStyle name="Normal 6 12" xfId="904" xr:uid="{20D2EA5F-7101-4F7D-8ABB-902AC9060E70}"/>
    <cellStyle name="Normal 6 12 2" xfId="3126" xr:uid="{45DFE105-E118-4B79-BD6C-8C26B5D406A4}"/>
    <cellStyle name="Normal 6 12 3" xfId="3127" xr:uid="{098FB593-94C8-4E82-A291-6C44B93C2E8D}"/>
    <cellStyle name="Normal 6 12 4" xfId="3128" xr:uid="{6CF4B339-C742-482E-8246-1E686EA6EE08}"/>
    <cellStyle name="Normal 6 13" xfId="901" xr:uid="{EB6BDD6C-1050-4A7D-A0CD-1DD55F355512}"/>
    <cellStyle name="Normal 6 13 2" xfId="3130" xr:uid="{4221F1DD-112D-47B3-91D1-AB46B3C89112}"/>
    <cellStyle name="Normal 6 13 3" xfId="4317" xr:uid="{E1E3D238-3E2B-4686-B56D-74FA96796CFB}"/>
    <cellStyle name="Normal 6 13 4" xfId="3129" xr:uid="{4A4DB790-ED9A-4C7C-9809-F5380594772F}"/>
    <cellStyle name="Normal 6 13 5" xfId="5321" xr:uid="{3213FBC0-0E51-49F8-B9B5-59D3B8AE4A26}"/>
    <cellStyle name="Normal 6 14" xfId="3131" xr:uid="{4A5A075F-0919-48A6-A0D6-9D98AA109848}"/>
    <cellStyle name="Normal 6 15" xfId="3132" xr:uid="{F2799641-84E1-4260-97F4-9A4010101F85}"/>
    <cellStyle name="Normal 6 16" xfId="3133" xr:uid="{F9DAA204-CF52-43F1-A233-A6D5F64C75B0}"/>
    <cellStyle name="Normal 6 2" xfId="112" xr:uid="{2D386FEA-4AF2-49D5-BD05-53FD1577CDE8}"/>
    <cellStyle name="Normal 6 2 2" xfId="322" xr:uid="{940436F7-E849-4161-86AD-884A51E6BED5}"/>
    <cellStyle name="Normal 6 2 2 2" xfId="4673" xr:uid="{6030E1D7-86BA-47BE-902C-081158A931DB}"/>
    <cellStyle name="Normal 6 2 3" xfId="4562" xr:uid="{29FA5264-C075-4E5A-AAA7-9D12CCCF1C49}"/>
    <cellStyle name="Normal 6 3" xfId="113" xr:uid="{96982C85-C5F9-4AF8-B0FB-FADFDC6F6098}"/>
    <cellStyle name="Normal 6 3 10" xfId="3134" xr:uid="{0064C27D-989C-4030-9320-275D5E20F72B}"/>
    <cellStyle name="Normal 6 3 11" xfId="3135" xr:uid="{14871770-8352-4B6D-B78C-B278A69D3FF3}"/>
    <cellStyle name="Normal 6 3 2" xfId="114" xr:uid="{B9E3A436-0F64-442E-B5CA-5B7C8382DB78}"/>
    <cellStyle name="Normal 6 3 2 2" xfId="115" xr:uid="{6F0C03FD-E1A7-414C-9287-10801B405CEF}"/>
    <cellStyle name="Normal 6 3 2 2 2" xfId="323" xr:uid="{29A8EDAC-287A-42AA-8E2C-74A627CDA40D}"/>
    <cellStyle name="Normal 6 3 2 2 2 2" xfId="605" xr:uid="{1926EB8C-FB6A-463C-835E-A2C8D6808DC6}"/>
    <cellStyle name="Normal 6 3 2 2 2 2 2" xfId="606" xr:uid="{7F7CE10E-2D63-49A6-A5EB-16046F77FC2B}"/>
    <cellStyle name="Normal 6 3 2 2 2 2 2 2" xfId="1441" xr:uid="{23307F97-12E2-4DB3-BD4A-5F4732DC1F48}"/>
    <cellStyle name="Normal 6 3 2 2 2 2 2 2 2" xfId="1442" xr:uid="{014C2402-BFEF-4ADB-8216-3101625B6776}"/>
    <cellStyle name="Normal 6 3 2 2 2 2 2 3" xfId="1443" xr:uid="{D8C22FA9-4929-47D4-968F-6D15999D948B}"/>
    <cellStyle name="Normal 6 3 2 2 2 2 3" xfId="1444" xr:uid="{80B8F17C-126D-4749-BD4B-3199C7CD4F1B}"/>
    <cellStyle name="Normal 6 3 2 2 2 2 3 2" xfId="1445" xr:uid="{21DE6F9E-2CD9-4521-BCCD-C62CEFEC3594}"/>
    <cellStyle name="Normal 6 3 2 2 2 2 4" xfId="1446" xr:uid="{404B301C-0847-4D57-94D3-9CEFAD95611B}"/>
    <cellStyle name="Normal 6 3 2 2 2 3" xfId="607" xr:uid="{8048B480-5D1C-4BA7-859E-5C73746C395C}"/>
    <cellStyle name="Normal 6 3 2 2 2 3 2" xfId="1447" xr:uid="{9FF8408A-389B-4038-BFD7-E770F9EBCE88}"/>
    <cellStyle name="Normal 6 3 2 2 2 3 2 2" xfId="1448" xr:uid="{D8786AF3-0EB2-4F7C-8F47-19532A357067}"/>
    <cellStyle name="Normal 6 3 2 2 2 3 3" xfId="1449" xr:uid="{14535E8B-41A7-4B95-95A8-7E9AB8844A93}"/>
    <cellStyle name="Normal 6 3 2 2 2 3 4" xfId="3136" xr:uid="{4DD431D5-A417-4D1A-A4E6-D2BE02FA0381}"/>
    <cellStyle name="Normal 6 3 2 2 2 4" xfId="1450" xr:uid="{423E927C-0BDC-4C01-AC1C-EBE2894D7AE9}"/>
    <cellStyle name="Normal 6 3 2 2 2 4 2" xfId="1451" xr:uid="{DD983604-A850-408C-B40A-230B3FC2B2D0}"/>
    <cellStyle name="Normal 6 3 2 2 2 5" xfId="1452" xr:uid="{BB2DE4B4-AE92-47AD-9B87-8B6F8C0845F5}"/>
    <cellStyle name="Normal 6 3 2 2 2 6" xfId="3137" xr:uid="{2E137A19-4E7A-4AA7-B89C-DD70E7E37543}"/>
    <cellStyle name="Normal 6 3 2 2 3" xfId="324" xr:uid="{43B4C19B-0DA4-4CEB-BDAF-44CC9320F0D6}"/>
    <cellStyle name="Normal 6 3 2 2 3 2" xfId="608" xr:uid="{F7414897-3A28-401F-8BCE-A0C1CE4B6E25}"/>
    <cellStyle name="Normal 6 3 2 2 3 2 2" xfId="609" xr:uid="{E3BE0899-EB3E-40F8-B001-B10804525CED}"/>
    <cellStyle name="Normal 6 3 2 2 3 2 2 2" xfId="1453" xr:uid="{061764CF-50C0-45BB-867C-99A9939C3A4E}"/>
    <cellStyle name="Normal 6 3 2 2 3 2 2 2 2" xfId="1454" xr:uid="{756EEFEC-000B-4A53-8AA0-CAED9ED3ACBD}"/>
    <cellStyle name="Normal 6 3 2 2 3 2 2 3" xfId="1455" xr:uid="{0D7E4DFD-5B62-4C12-A0D7-F273C9B90BE2}"/>
    <cellStyle name="Normal 6 3 2 2 3 2 3" xfId="1456" xr:uid="{1E299BCC-DB85-4280-828F-08583557C5A5}"/>
    <cellStyle name="Normal 6 3 2 2 3 2 3 2" xfId="1457" xr:uid="{E6D1E4E4-FB79-4D46-8366-357E03B722C4}"/>
    <cellStyle name="Normal 6 3 2 2 3 2 4" xfId="1458" xr:uid="{9E1ABE3C-C392-4A88-9509-73EA27BE1A19}"/>
    <cellStyle name="Normal 6 3 2 2 3 3" xfId="610" xr:uid="{32C4A3A5-4695-4DFF-A1E3-C7456B8E6EFC}"/>
    <cellStyle name="Normal 6 3 2 2 3 3 2" xfId="1459" xr:uid="{C5CF924E-4B94-4DD9-B261-440C47D65A03}"/>
    <cellStyle name="Normal 6 3 2 2 3 3 2 2" xfId="1460" xr:uid="{920D84CA-B6F2-419E-AE3E-BC60DACE6361}"/>
    <cellStyle name="Normal 6 3 2 2 3 3 3" xfId="1461" xr:uid="{F1033A95-8925-4848-BE23-86BCA1FD40B5}"/>
    <cellStyle name="Normal 6 3 2 2 3 4" xfId="1462" xr:uid="{BA9967F8-C30A-4F11-9421-327BB3A85424}"/>
    <cellStyle name="Normal 6 3 2 2 3 4 2" xfId="1463" xr:uid="{B43DC2DB-37CD-41B1-8DB9-7D5BA94FC0CC}"/>
    <cellStyle name="Normal 6 3 2 2 3 5" xfId="1464" xr:uid="{1874C1C9-A765-4A18-8F0E-B20D4A08BE3A}"/>
    <cellStyle name="Normal 6 3 2 2 4" xfId="611" xr:uid="{EC6814B6-A3FB-4CF8-85DD-4E7AB7522A76}"/>
    <cellStyle name="Normal 6 3 2 2 4 2" xfId="612" xr:uid="{DD150577-FD69-4817-A872-43A0E5BC8B04}"/>
    <cellStyle name="Normal 6 3 2 2 4 2 2" xfId="1465" xr:uid="{AAD73BA4-4F93-40CB-8C85-E37A5B70AE9D}"/>
    <cellStyle name="Normal 6 3 2 2 4 2 2 2" xfId="1466" xr:uid="{3F8B2B6A-3478-4FBE-9D03-0DAA7104FEF8}"/>
    <cellStyle name="Normal 6 3 2 2 4 2 3" xfId="1467" xr:uid="{DC88C8E1-E6A2-4519-8EC9-40713F66BC3C}"/>
    <cellStyle name="Normal 6 3 2 2 4 3" xfId="1468" xr:uid="{E901FBAA-D6DD-485B-B478-F4F4243A8381}"/>
    <cellStyle name="Normal 6 3 2 2 4 3 2" xfId="1469" xr:uid="{4E56CDD6-192D-48FE-89CA-8CA617350657}"/>
    <cellStyle name="Normal 6 3 2 2 4 4" xfId="1470" xr:uid="{090F6EEB-FB5A-42A5-B658-CEC40C67CCCE}"/>
    <cellStyle name="Normal 6 3 2 2 5" xfId="613" xr:uid="{04AD4ADA-19A7-4D1B-A542-7B8E56EA597C}"/>
    <cellStyle name="Normal 6 3 2 2 5 2" xfId="1471" xr:uid="{79575065-D8D6-4720-943F-91EC36E4FAC5}"/>
    <cellStyle name="Normal 6 3 2 2 5 2 2" xfId="1472" xr:uid="{2AE48826-7FA5-4358-BF7B-A10CC77F642A}"/>
    <cellStyle name="Normal 6 3 2 2 5 3" xfId="1473" xr:uid="{0523BAF3-E414-4C6C-BF03-61300A88B9EF}"/>
    <cellStyle name="Normal 6 3 2 2 5 4" xfId="3138" xr:uid="{58F1A971-D001-47D1-8BAB-483FA1910BE3}"/>
    <cellStyle name="Normal 6 3 2 2 6" xfId="1474" xr:uid="{D845D57E-402F-4A31-8199-6B796BDCC305}"/>
    <cellStyle name="Normal 6 3 2 2 6 2" xfId="1475" xr:uid="{DB99E228-D857-45A0-A705-DE8D214783A4}"/>
    <cellStyle name="Normal 6 3 2 2 7" xfId="1476" xr:uid="{57BD1A14-E14B-41D4-BAEA-F4DAB73A179C}"/>
    <cellStyle name="Normal 6 3 2 2 8" xfId="3139" xr:uid="{43F3E24F-5F62-4156-8D11-950E4630EA2A}"/>
    <cellStyle name="Normal 6 3 2 3" xfId="325" xr:uid="{7CA25023-5AB3-48A6-A2F9-B87F35ACB3E8}"/>
    <cellStyle name="Normal 6 3 2 3 2" xfId="614" xr:uid="{47C5E5E0-4154-4ED4-B884-289716342118}"/>
    <cellStyle name="Normal 6 3 2 3 2 2" xfId="615" xr:uid="{B13408BC-8BA6-49E3-B095-7919A6C6FBF3}"/>
    <cellStyle name="Normal 6 3 2 3 2 2 2" xfId="1477" xr:uid="{F475AF9D-0C8D-47D8-96F9-5F2CA8241402}"/>
    <cellStyle name="Normal 6 3 2 3 2 2 2 2" xfId="1478" xr:uid="{9C35EC90-A5CC-4DAB-8013-64E76144562A}"/>
    <cellStyle name="Normal 6 3 2 3 2 2 3" xfId="1479" xr:uid="{B2C250D5-3DD6-42F7-8B1F-C5C50546D50C}"/>
    <cellStyle name="Normal 6 3 2 3 2 3" xfId="1480" xr:uid="{6C313DC1-CFBB-4864-8C17-92C507F49B04}"/>
    <cellStyle name="Normal 6 3 2 3 2 3 2" xfId="1481" xr:uid="{6A077D8B-B494-49AA-8741-245E325BA0E9}"/>
    <cellStyle name="Normal 6 3 2 3 2 4" xfId="1482" xr:uid="{33DD5FD0-2626-45BF-9FEE-8C893233530C}"/>
    <cellStyle name="Normal 6 3 2 3 3" xfId="616" xr:uid="{51D66E12-CC69-4F98-B2B2-91720EB8CF0C}"/>
    <cellStyle name="Normal 6 3 2 3 3 2" xfId="1483" xr:uid="{3A98AD61-B3B2-41EE-B6B0-2947CD9530D6}"/>
    <cellStyle name="Normal 6 3 2 3 3 2 2" xfId="1484" xr:uid="{EDF812D1-C7A2-4FB4-B7E7-3C6E0482BBD4}"/>
    <cellStyle name="Normal 6 3 2 3 3 3" xfId="1485" xr:uid="{DEB1F866-21E2-4CAF-BE4F-94BE5D0EDB2E}"/>
    <cellStyle name="Normal 6 3 2 3 3 4" xfId="3140" xr:uid="{204C2216-143D-438F-9042-8B06CDFAD343}"/>
    <cellStyle name="Normal 6 3 2 3 4" xfId="1486" xr:uid="{FFCFA714-B850-41CD-BB44-EE3886A2E0C9}"/>
    <cellStyle name="Normal 6 3 2 3 4 2" xfId="1487" xr:uid="{7E8BC87D-6624-496F-BC43-63F9D0CAD7E1}"/>
    <cellStyle name="Normal 6 3 2 3 5" xfId="1488" xr:uid="{046BED32-67B0-4F2B-A7B8-F76F7149FCCD}"/>
    <cellStyle name="Normal 6 3 2 3 6" xfId="3141" xr:uid="{358112BC-6A9F-4DF1-945B-8E1365F8B57E}"/>
    <cellStyle name="Normal 6 3 2 4" xfId="326" xr:uid="{44C287DA-1DF4-4DB0-914F-E0F1906780D0}"/>
    <cellStyle name="Normal 6 3 2 4 2" xfId="617" xr:uid="{F84C00D3-EB7A-458B-BBAA-6618F4E3D05B}"/>
    <cellStyle name="Normal 6 3 2 4 2 2" xfId="618" xr:uid="{BEF00137-AF00-49CB-A585-3B25CE728789}"/>
    <cellStyle name="Normal 6 3 2 4 2 2 2" xfId="1489" xr:uid="{9D18F76E-51CF-4798-8625-AE2D0E8E3B11}"/>
    <cellStyle name="Normal 6 3 2 4 2 2 2 2" xfId="1490" xr:uid="{731AAF86-A044-4CDE-8A8C-595F782C120C}"/>
    <cellStyle name="Normal 6 3 2 4 2 2 3" xfId="1491" xr:uid="{3C3F3C9F-6892-4D48-88EC-6CCAC3150624}"/>
    <cellStyle name="Normal 6 3 2 4 2 3" xfId="1492" xr:uid="{92E13099-874A-4065-A4CA-A37D84E74561}"/>
    <cellStyle name="Normal 6 3 2 4 2 3 2" xfId="1493" xr:uid="{790DBF7A-340E-4B98-B08F-D75E968C4A19}"/>
    <cellStyle name="Normal 6 3 2 4 2 4" xfId="1494" xr:uid="{1F3D0A1C-54C3-4C5C-B026-B9A1EE3A916B}"/>
    <cellStyle name="Normal 6 3 2 4 3" xfId="619" xr:uid="{62C212B1-5D0F-4765-A017-7C9E4845D02E}"/>
    <cellStyle name="Normal 6 3 2 4 3 2" xfId="1495" xr:uid="{3A208866-7C47-4484-989A-AFA6C3B3194B}"/>
    <cellStyle name="Normal 6 3 2 4 3 2 2" xfId="1496" xr:uid="{E30E9A61-DF6E-44D8-8C18-C336EA91F64B}"/>
    <cellStyle name="Normal 6 3 2 4 3 3" xfId="1497" xr:uid="{1404EE8A-06B2-48D0-9737-2D4DDF53C8AF}"/>
    <cellStyle name="Normal 6 3 2 4 4" xfId="1498" xr:uid="{39D0A314-CA6B-4B86-AF5F-EDCB2A99E495}"/>
    <cellStyle name="Normal 6 3 2 4 4 2" xfId="1499" xr:uid="{D9703950-9D92-47DC-86CA-98B63C8A46AF}"/>
    <cellStyle name="Normal 6 3 2 4 5" xfId="1500" xr:uid="{8ED3BBD2-0CDA-4999-B19C-11C5BDE413E9}"/>
    <cellStyle name="Normal 6 3 2 5" xfId="327" xr:uid="{1027CCE0-79AD-4B5F-9BAF-C02D78C980EB}"/>
    <cellStyle name="Normal 6 3 2 5 2" xfId="620" xr:uid="{C9E2231E-1482-4F6A-AADB-21746E59D914}"/>
    <cellStyle name="Normal 6 3 2 5 2 2" xfId="1501" xr:uid="{030147DA-590F-4660-940E-5794FCFD564D}"/>
    <cellStyle name="Normal 6 3 2 5 2 2 2" xfId="1502" xr:uid="{829D8DF2-A43F-4F16-818F-AF6E4C2F379A}"/>
    <cellStyle name="Normal 6 3 2 5 2 3" xfId="1503" xr:uid="{3F3DAC20-A2FF-44F1-AF78-303925F4D093}"/>
    <cellStyle name="Normal 6 3 2 5 3" xfId="1504" xr:uid="{B4C1B4F4-DAF2-4C01-8013-A32309957586}"/>
    <cellStyle name="Normal 6 3 2 5 3 2" xfId="1505" xr:uid="{6B79D603-BF20-4B7E-80FB-A6D98555AC30}"/>
    <cellStyle name="Normal 6 3 2 5 4" xfId="1506" xr:uid="{F328A242-9BE6-4D46-A627-53CC82E76102}"/>
    <cellStyle name="Normal 6 3 2 6" xfId="621" xr:uid="{68F16619-2640-41F2-958C-20B90034B5E4}"/>
    <cellStyle name="Normal 6 3 2 6 2" xfId="1507" xr:uid="{CCFD886D-5268-4804-BA56-56BA6493D837}"/>
    <cellStyle name="Normal 6 3 2 6 2 2" xfId="1508" xr:uid="{31AD1831-403B-4545-A382-7547426BE3C4}"/>
    <cellStyle name="Normal 6 3 2 6 3" xfId="1509" xr:uid="{D90CB52F-B907-4AF5-B091-5D4304052AD4}"/>
    <cellStyle name="Normal 6 3 2 6 4" xfId="3142" xr:uid="{CC615EC1-F85F-4D7D-A66B-6F752974379D}"/>
    <cellStyle name="Normal 6 3 2 7" xfId="1510" xr:uid="{56195491-9C89-48E7-9154-BC5D97065B6B}"/>
    <cellStyle name="Normal 6 3 2 7 2" xfId="1511" xr:uid="{817286D2-C45E-45FA-87C5-21B845C27CE8}"/>
    <cellStyle name="Normal 6 3 2 8" xfId="1512" xr:uid="{1B177ACD-61DC-4B0E-A910-F05D894641B4}"/>
    <cellStyle name="Normal 6 3 2 9" xfId="3143" xr:uid="{9F9B621B-2291-4877-9EC7-05ED8BCBE5CD}"/>
    <cellStyle name="Normal 6 3 3" xfId="116" xr:uid="{22CDE7DB-0AA7-4E73-9347-7F178E7D48BF}"/>
    <cellStyle name="Normal 6 3 3 2" xfId="117" xr:uid="{2F04FFE9-3275-4864-9D5E-A533E4CA34F8}"/>
    <cellStyle name="Normal 6 3 3 2 2" xfId="622" xr:uid="{AE701B75-E06F-4363-ACC4-CFD826CBDFA5}"/>
    <cellStyle name="Normal 6 3 3 2 2 2" xfId="623" xr:uid="{441F89F1-1618-49E9-AA70-9F02DADAEB7A}"/>
    <cellStyle name="Normal 6 3 3 2 2 2 2" xfId="1513" xr:uid="{5AF8B4A2-CD7E-4C17-A29E-142D851B7D65}"/>
    <cellStyle name="Normal 6 3 3 2 2 2 2 2" xfId="1514" xr:uid="{A8D07B21-D87A-4C70-B2F7-AD855A93341A}"/>
    <cellStyle name="Normal 6 3 3 2 2 2 3" xfId="1515" xr:uid="{A43042EC-0A61-44E9-8DE5-A85CBC2FB5FB}"/>
    <cellStyle name="Normal 6 3 3 2 2 3" xfId="1516" xr:uid="{EE16EF25-03A9-43E3-A130-3C2C1EC5357A}"/>
    <cellStyle name="Normal 6 3 3 2 2 3 2" xfId="1517" xr:uid="{D5383716-F58F-405B-9751-B49C7C24AE2F}"/>
    <cellStyle name="Normal 6 3 3 2 2 4" xfId="1518" xr:uid="{E4592F26-0C06-4A3C-B53A-63A00D32260C}"/>
    <cellStyle name="Normal 6 3 3 2 3" xfId="624" xr:uid="{4237FCC4-9C91-4292-953A-59EFC3CA42C7}"/>
    <cellStyle name="Normal 6 3 3 2 3 2" xfId="1519" xr:uid="{3D96E769-2684-48B6-A392-9665EB7188F7}"/>
    <cellStyle name="Normal 6 3 3 2 3 2 2" xfId="1520" xr:uid="{685E9ADE-F661-40B2-8A3F-0FC02A941778}"/>
    <cellStyle name="Normal 6 3 3 2 3 3" xfId="1521" xr:uid="{A0CB7873-D927-4096-86E3-D7EF11BE145B}"/>
    <cellStyle name="Normal 6 3 3 2 3 4" xfId="3144" xr:uid="{771C9201-8506-415A-B0A0-88690EF6A918}"/>
    <cellStyle name="Normal 6 3 3 2 4" xfId="1522" xr:uid="{0EBBE585-DFFC-433D-AF5C-A6A6993DB2BF}"/>
    <cellStyle name="Normal 6 3 3 2 4 2" xfId="1523" xr:uid="{295D9879-3818-4193-88CE-0E14A392B293}"/>
    <cellStyle name="Normal 6 3 3 2 5" xfId="1524" xr:uid="{8627BA69-E7D7-463B-9E33-F6EDE9212581}"/>
    <cellStyle name="Normal 6 3 3 2 6" xfId="3145" xr:uid="{EB76F329-5FC4-489E-90CD-32A99292A908}"/>
    <cellStyle name="Normal 6 3 3 3" xfId="328" xr:uid="{7AF743CC-D17B-493F-9C99-29BA41CF243B}"/>
    <cellStyle name="Normal 6 3 3 3 2" xfId="625" xr:uid="{CFC1F1C4-B14B-46FE-86A0-6A223DA0F9A2}"/>
    <cellStyle name="Normal 6 3 3 3 2 2" xfId="626" xr:uid="{7554C3E8-A4D0-4286-9BA9-5FB910331074}"/>
    <cellStyle name="Normal 6 3 3 3 2 2 2" xfId="1525" xr:uid="{E2EB1735-E9F8-4351-B8D5-DEC6875205E0}"/>
    <cellStyle name="Normal 6 3 3 3 2 2 2 2" xfId="1526" xr:uid="{884B5BA1-C408-4172-8EEA-87057431151A}"/>
    <cellStyle name="Normal 6 3 3 3 2 2 3" xfId="1527" xr:uid="{0D6C138A-01DE-4BCE-9ECA-1477CED6714A}"/>
    <cellStyle name="Normal 6 3 3 3 2 3" xfId="1528" xr:uid="{D488D862-A4EE-4053-9768-4D9759BE3115}"/>
    <cellStyle name="Normal 6 3 3 3 2 3 2" xfId="1529" xr:uid="{CC920111-7D6D-4CFA-9535-6F26D302CB67}"/>
    <cellStyle name="Normal 6 3 3 3 2 4" xfId="1530" xr:uid="{730CB0D5-B088-409C-ABCA-A4CCC1AE87EC}"/>
    <cellStyle name="Normal 6 3 3 3 3" xfId="627" xr:uid="{4DE21C2B-3AA5-4992-9225-37CB21DF1093}"/>
    <cellStyle name="Normal 6 3 3 3 3 2" xfId="1531" xr:uid="{F9DE4FA4-1F04-4CCA-A11A-8D87889430B0}"/>
    <cellStyle name="Normal 6 3 3 3 3 2 2" xfId="1532" xr:uid="{2E7C882E-DD9D-4CBA-BE25-6C71766D3FF4}"/>
    <cellStyle name="Normal 6 3 3 3 3 3" xfId="1533" xr:uid="{FA0DDD43-4A7F-4718-A4B9-A3E64CC760E9}"/>
    <cellStyle name="Normal 6 3 3 3 4" xfId="1534" xr:uid="{5345AB15-2F91-4D9B-888C-85021B9CD64A}"/>
    <cellStyle name="Normal 6 3 3 3 4 2" xfId="1535" xr:uid="{ECFF3639-7771-407C-9A1F-9EA1F8257D2C}"/>
    <cellStyle name="Normal 6 3 3 3 5" xfId="1536" xr:uid="{8F05F993-EAF3-4413-B7E7-1509E5077C47}"/>
    <cellStyle name="Normal 6 3 3 4" xfId="329" xr:uid="{C48B05CD-8E3C-4452-9BEB-EB70CFCE85A4}"/>
    <cellStyle name="Normal 6 3 3 4 2" xfId="628" xr:uid="{7EFD87BD-868C-4F6E-BBBE-696912BDC5DC}"/>
    <cellStyle name="Normal 6 3 3 4 2 2" xfId="1537" xr:uid="{ABF9B4DE-5D80-4D26-8851-14DB1C9B356C}"/>
    <cellStyle name="Normal 6 3 3 4 2 2 2" xfId="1538" xr:uid="{57832523-B8DD-432B-B395-83DBC303919A}"/>
    <cellStyle name="Normal 6 3 3 4 2 3" xfId="1539" xr:uid="{1CE421ED-9380-4E1A-A48E-EEABB090EA2F}"/>
    <cellStyle name="Normal 6 3 3 4 3" xfId="1540" xr:uid="{0AB1C12F-0236-4F17-B3A7-2988CEB114BA}"/>
    <cellStyle name="Normal 6 3 3 4 3 2" xfId="1541" xr:uid="{B1BE672E-88C3-40FB-889A-55BD8AAE28D3}"/>
    <cellStyle name="Normal 6 3 3 4 4" xfId="1542" xr:uid="{34334693-8091-43D5-B376-E15C5A07BB14}"/>
    <cellStyle name="Normal 6 3 3 5" xfId="629" xr:uid="{5014E0D9-37DB-4FB8-A036-F1F24453C73D}"/>
    <cellStyle name="Normal 6 3 3 5 2" xfId="1543" xr:uid="{2594F3FF-F3FD-41B8-A6C4-14245EB80750}"/>
    <cellStyle name="Normal 6 3 3 5 2 2" xfId="1544" xr:uid="{BC4D24AC-2C0F-4D46-BB50-FEF687638413}"/>
    <cellStyle name="Normal 6 3 3 5 3" xfId="1545" xr:uid="{B68A06EC-97DC-443F-95CD-E7E9501D6731}"/>
    <cellStyle name="Normal 6 3 3 5 4" xfId="3146" xr:uid="{984E9D13-BE74-499E-AAA5-F62716E4816D}"/>
    <cellStyle name="Normal 6 3 3 6" xfId="1546" xr:uid="{199A667A-CA6B-4345-A006-F1F573C68285}"/>
    <cellStyle name="Normal 6 3 3 6 2" xfId="1547" xr:uid="{1B9E92CC-984C-47DA-A8F1-F6BE01E1629B}"/>
    <cellStyle name="Normal 6 3 3 7" xfId="1548" xr:uid="{71B5039D-C099-4A93-AEE3-A3D3C5B672F2}"/>
    <cellStyle name="Normal 6 3 3 8" xfId="3147" xr:uid="{BC9933EB-BE18-4541-B524-9A1902AAFC52}"/>
    <cellStyle name="Normal 6 3 4" xfId="118" xr:uid="{0DD7DB75-3F60-474B-93ED-599D359E6C04}"/>
    <cellStyle name="Normal 6 3 4 2" xfId="449" xr:uid="{B6381B33-CFC4-410F-AD06-BF498FD42F0A}"/>
    <cellStyle name="Normal 6 3 4 2 2" xfId="630" xr:uid="{244E52D7-1658-4311-A016-80DFC2E61BC1}"/>
    <cellStyle name="Normal 6 3 4 2 2 2" xfId="1549" xr:uid="{A11E9039-1073-4338-8973-8820D74B2082}"/>
    <cellStyle name="Normal 6 3 4 2 2 2 2" xfId="1550" xr:uid="{5E785B58-0913-44F3-903D-1FD6267DE72D}"/>
    <cellStyle name="Normal 6 3 4 2 2 3" xfId="1551" xr:uid="{1A297027-BCF5-4189-94C9-07B99270A0FE}"/>
    <cellStyle name="Normal 6 3 4 2 2 4" xfId="3148" xr:uid="{3BB2B9EE-FD42-47C8-A09F-F784CA8079DD}"/>
    <cellStyle name="Normal 6 3 4 2 3" xfId="1552" xr:uid="{7FC5E966-8B23-42B4-A235-281339A7C991}"/>
    <cellStyle name="Normal 6 3 4 2 3 2" xfId="1553" xr:uid="{660407FA-770D-4245-83B2-6AF2C8F4121A}"/>
    <cellStyle name="Normal 6 3 4 2 4" xfId="1554" xr:uid="{E320C1DA-68E2-47F2-BE14-E27F773F84E2}"/>
    <cellStyle name="Normal 6 3 4 2 5" xfId="3149" xr:uid="{364CB501-C24B-4974-B04C-887924B546B3}"/>
    <cellStyle name="Normal 6 3 4 3" xfId="631" xr:uid="{7D92886C-AB25-47C7-9F5A-19E560510C34}"/>
    <cellStyle name="Normal 6 3 4 3 2" xfId="1555" xr:uid="{ABDD088A-0993-457E-8579-C5EF458E85FA}"/>
    <cellStyle name="Normal 6 3 4 3 2 2" xfId="1556" xr:uid="{0141820F-FBCA-4156-A6FC-F7419C1869D6}"/>
    <cellStyle name="Normal 6 3 4 3 3" xfId="1557" xr:uid="{8E704831-1CAF-42E8-ACF2-C85A9C5CD5C4}"/>
    <cellStyle name="Normal 6 3 4 3 4" xfId="3150" xr:uid="{05B9FCF3-A0B3-44C1-A865-2C93AF8272EC}"/>
    <cellStyle name="Normal 6 3 4 4" xfId="1558" xr:uid="{452FAC52-3E84-4972-96CC-841A3798314B}"/>
    <cellStyle name="Normal 6 3 4 4 2" xfId="1559" xr:uid="{DB34C4EB-4D69-42B9-A47F-9A4B7C7552B6}"/>
    <cellStyle name="Normal 6 3 4 4 3" xfId="3151" xr:uid="{9E4797B5-8012-4D1E-9C32-3FE1807402A9}"/>
    <cellStyle name="Normal 6 3 4 4 4" xfId="3152" xr:uid="{683E0C40-0F8A-46CA-A0CE-4424C3356049}"/>
    <cellStyle name="Normal 6 3 4 5" xfId="1560" xr:uid="{6CF5F2E3-BD06-4151-85CB-E21FCF8C383D}"/>
    <cellStyle name="Normal 6 3 4 6" xfId="3153" xr:uid="{B8BBE793-6BC5-49E6-9334-681D7A6F2A43}"/>
    <cellStyle name="Normal 6 3 4 7" xfId="3154" xr:uid="{FF09FDDE-4F9E-43F5-9460-930F29D63673}"/>
    <cellStyle name="Normal 6 3 5" xfId="330" xr:uid="{2132AB8B-0640-4732-923D-AA89AC9B8D31}"/>
    <cellStyle name="Normal 6 3 5 2" xfId="632" xr:uid="{E0DC27E7-DE18-4D76-BD0B-68901403FEC1}"/>
    <cellStyle name="Normal 6 3 5 2 2" xfId="633" xr:uid="{7554A9CB-CEC4-4129-99BE-7F166B5024EB}"/>
    <cellStyle name="Normal 6 3 5 2 2 2" xfId="1561" xr:uid="{BF5A3840-D8FA-4BDD-8D98-70FA6264A2D7}"/>
    <cellStyle name="Normal 6 3 5 2 2 2 2" xfId="1562" xr:uid="{6FCFA039-5779-44A3-9F08-4D2099E2CE1B}"/>
    <cellStyle name="Normal 6 3 5 2 2 3" xfId="1563" xr:uid="{9A5FA63C-39BD-413C-A67E-5C752CF684F8}"/>
    <cellStyle name="Normal 6 3 5 2 3" xfId="1564" xr:uid="{DE26597F-8FB6-4CD1-975F-F4BDE81AA2FC}"/>
    <cellStyle name="Normal 6 3 5 2 3 2" xfId="1565" xr:uid="{3CED6789-682F-4531-BA5D-35D9A82C868E}"/>
    <cellStyle name="Normal 6 3 5 2 4" xfId="1566" xr:uid="{1FEBCBDC-8CD0-49B0-833A-7D312D79FF1D}"/>
    <cellStyle name="Normal 6 3 5 3" xfId="634" xr:uid="{84E8EA87-F6AC-458B-8BFF-4394804D3E73}"/>
    <cellStyle name="Normal 6 3 5 3 2" xfId="1567" xr:uid="{0684B52F-9581-4BC4-8459-29E870862F61}"/>
    <cellStyle name="Normal 6 3 5 3 2 2" xfId="1568" xr:uid="{67570BE8-C385-4566-B7B8-E5653C537BE4}"/>
    <cellStyle name="Normal 6 3 5 3 3" xfId="1569" xr:uid="{85FC66D7-6D46-4D7C-89A6-3B53F2DCB80C}"/>
    <cellStyle name="Normal 6 3 5 3 4" xfId="3155" xr:uid="{DF5BBF37-DC32-4896-8115-B9456F5F8857}"/>
    <cellStyle name="Normal 6 3 5 4" xfId="1570" xr:uid="{C9D806E9-9EBB-4BD4-9BB4-F0063218DF66}"/>
    <cellStyle name="Normal 6 3 5 4 2" xfId="1571" xr:uid="{F6F788D6-4DA8-4540-B5ED-5E881D8DDD7B}"/>
    <cellStyle name="Normal 6 3 5 5" xfId="1572" xr:uid="{0F2C4FC8-A9CB-48BB-858F-D44DB42BF12D}"/>
    <cellStyle name="Normal 6 3 5 6" xfId="3156" xr:uid="{E7E314C3-8317-4A9D-9464-70B9D17AAAD4}"/>
    <cellStyle name="Normal 6 3 6" xfId="331" xr:uid="{11AC0E8B-0C47-4B07-AC07-710A52E9E4D3}"/>
    <cellStyle name="Normal 6 3 6 2" xfId="635" xr:uid="{D8A71C86-7537-4117-8AF8-B0F09D146A79}"/>
    <cellStyle name="Normal 6 3 6 2 2" xfId="1573" xr:uid="{460AFE73-110C-4E6E-8602-8E8531F6C5C5}"/>
    <cellStyle name="Normal 6 3 6 2 2 2" xfId="1574" xr:uid="{AB8EF14A-D3B9-4A71-807A-9A385B4FC220}"/>
    <cellStyle name="Normal 6 3 6 2 3" xfId="1575" xr:uid="{C260B9C3-D7BA-45B7-9995-A4290206162B}"/>
    <cellStyle name="Normal 6 3 6 2 4" xfId="3157" xr:uid="{BDC41C15-7BE4-4A13-B310-718CD11CB767}"/>
    <cellStyle name="Normal 6 3 6 3" xfId="1576" xr:uid="{8C0AE377-4B9B-42EE-8781-83EA66CA3B2A}"/>
    <cellStyle name="Normal 6 3 6 3 2" xfId="1577" xr:uid="{161FAEEB-5831-4D2D-97DB-2041DFFC768E}"/>
    <cellStyle name="Normal 6 3 6 4" xfId="1578" xr:uid="{64B1CBA6-DC90-446C-B9E0-B5099CAEC8F8}"/>
    <cellStyle name="Normal 6 3 6 5" xfId="3158" xr:uid="{DDF68FF2-5420-4810-AFDE-ED8B9AD3E2A6}"/>
    <cellStyle name="Normal 6 3 7" xfId="636" xr:uid="{21B274EC-E712-4D9A-9CCC-9F9F87C33722}"/>
    <cellStyle name="Normal 6 3 7 2" xfId="1579" xr:uid="{70677987-6DE1-4C15-B606-3CE8748F3A46}"/>
    <cellStyle name="Normal 6 3 7 2 2" xfId="1580" xr:uid="{08452A6A-4AFE-4A0C-B61B-4FA2E054B123}"/>
    <cellStyle name="Normal 6 3 7 3" xfId="1581" xr:uid="{74B2213C-F5E6-444F-9F26-DF549A3527C9}"/>
    <cellStyle name="Normal 6 3 7 4" xfId="3159" xr:uid="{FD4BADD7-C2EF-43C6-BF84-5AFC8A0FFBE5}"/>
    <cellStyle name="Normal 6 3 8" xfId="1582" xr:uid="{1044DF90-057D-4A2D-B6F3-3D62B16EB347}"/>
    <cellStyle name="Normal 6 3 8 2" xfId="1583" xr:uid="{B1A833D4-03D5-4AA4-B200-D072FCC294B2}"/>
    <cellStyle name="Normal 6 3 8 3" xfId="3160" xr:uid="{80046673-87C1-42CF-A2D1-FC1A2B3DE317}"/>
    <cellStyle name="Normal 6 3 8 4" xfId="3161" xr:uid="{C9A845B8-D56C-41AC-A41E-D78A37759814}"/>
    <cellStyle name="Normal 6 3 9" xfId="1584" xr:uid="{12E53976-0E1E-4E80-8E7D-5712DE3FA8CD}"/>
    <cellStyle name="Normal 6 3 9 2" xfId="4720" xr:uid="{8B40E9F1-244B-4A1F-B3AA-E3196B10EF6F}"/>
    <cellStyle name="Normal 6 4" xfId="119" xr:uid="{AF69E1A6-759C-4D48-8B33-1E0FCE684273}"/>
    <cellStyle name="Normal 6 4 10" xfId="3162" xr:uid="{8D23FCB1-DCD3-4167-A8C4-73877885D443}"/>
    <cellStyle name="Normal 6 4 11" xfId="3163" xr:uid="{CD85EF28-276F-4CC2-BC79-8404A6E2D4DA}"/>
    <cellStyle name="Normal 6 4 2" xfId="120" xr:uid="{1DCFF467-8C2E-44D9-B1A4-143628BB8319}"/>
    <cellStyle name="Normal 6 4 2 2" xfId="121" xr:uid="{C1BF76A3-A49C-4E9C-B418-6F5B73A59C60}"/>
    <cellStyle name="Normal 6 4 2 2 2" xfId="332" xr:uid="{669C11ED-307E-4341-8183-7079F9004929}"/>
    <cellStyle name="Normal 6 4 2 2 2 2" xfId="637" xr:uid="{84390444-4CED-4771-8861-3E453986FB01}"/>
    <cellStyle name="Normal 6 4 2 2 2 2 2" xfId="1585" xr:uid="{6DBDC5B9-15C7-4A4B-9C83-B7EEF1F4D3CC}"/>
    <cellStyle name="Normal 6 4 2 2 2 2 2 2" xfId="1586" xr:uid="{57D2A427-F5D5-451B-87E6-404AC7BDBFAA}"/>
    <cellStyle name="Normal 6 4 2 2 2 2 3" xfId="1587" xr:uid="{5F9A1E42-B507-4F3B-A258-59E09A0C6DD2}"/>
    <cellStyle name="Normal 6 4 2 2 2 2 4" xfId="3164" xr:uid="{8C59822F-A101-4D13-973F-A63E2AB610A2}"/>
    <cellStyle name="Normal 6 4 2 2 2 3" xfId="1588" xr:uid="{5847FC4F-39B2-4CF2-8247-F1690138F36D}"/>
    <cellStyle name="Normal 6 4 2 2 2 3 2" xfId="1589" xr:uid="{DA4A9548-81D6-43BD-B3AB-72DC42E50860}"/>
    <cellStyle name="Normal 6 4 2 2 2 3 3" xfId="3165" xr:uid="{33825111-DDEC-4A74-96D4-8A5A48786FFC}"/>
    <cellStyle name="Normal 6 4 2 2 2 3 4" xfId="3166" xr:uid="{FFBF4DAB-02C1-4C5C-B3EA-84F7844F594E}"/>
    <cellStyle name="Normal 6 4 2 2 2 4" xfId="1590" xr:uid="{3A20A05A-DCEA-4352-ABA8-198622CFF978}"/>
    <cellStyle name="Normal 6 4 2 2 2 5" xfId="3167" xr:uid="{DA99AFE8-D938-41D5-A694-92BF2A683C18}"/>
    <cellStyle name="Normal 6 4 2 2 2 6" xfId="3168" xr:uid="{434FBF9D-7CE3-4313-8CD8-66281B362EDF}"/>
    <cellStyle name="Normal 6 4 2 2 3" xfId="638" xr:uid="{DBE0BBF2-F048-45D0-B454-5105FC3D80F6}"/>
    <cellStyle name="Normal 6 4 2 2 3 2" xfId="1591" xr:uid="{57E2E5FA-0034-42E3-A849-D252579CCEF0}"/>
    <cellStyle name="Normal 6 4 2 2 3 2 2" xfId="1592" xr:uid="{0DADDFB8-2FE0-4702-B738-2996ED85D707}"/>
    <cellStyle name="Normal 6 4 2 2 3 2 3" xfId="3169" xr:uid="{818930D2-4BEE-43CD-BC6C-A7F7041A83E1}"/>
    <cellStyle name="Normal 6 4 2 2 3 2 4" xfId="3170" xr:uid="{656F8060-6BCC-4BFE-93C9-A315A4E49078}"/>
    <cellStyle name="Normal 6 4 2 2 3 3" xfId="1593" xr:uid="{98AE896C-0E35-462F-86A0-BCB88B7E1F3E}"/>
    <cellStyle name="Normal 6 4 2 2 3 4" xfId="3171" xr:uid="{C7A68F21-2009-4841-A6E1-7440460642A2}"/>
    <cellStyle name="Normal 6 4 2 2 3 5" xfId="3172" xr:uid="{C7744171-8F27-430F-9ED8-B4942B4FB874}"/>
    <cellStyle name="Normal 6 4 2 2 4" xfId="1594" xr:uid="{9A1C92DA-ABC4-4D4D-9DCE-71025224527F}"/>
    <cellStyle name="Normal 6 4 2 2 4 2" xfId="1595" xr:uid="{D2867970-E4FC-43CD-9BCF-700BD6AD3B87}"/>
    <cellStyle name="Normal 6 4 2 2 4 3" xfId="3173" xr:uid="{21C40BF0-F85A-42DF-89B7-3100A0A2DB7A}"/>
    <cellStyle name="Normal 6 4 2 2 4 4" xfId="3174" xr:uid="{85E88D69-57C4-4555-B65D-0EC9891E2466}"/>
    <cellStyle name="Normal 6 4 2 2 5" xfId="1596" xr:uid="{9F8A2B8C-77E5-46BF-A7AE-8618EE8CCFC2}"/>
    <cellStyle name="Normal 6 4 2 2 5 2" xfId="3175" xr:uid="{82833CDF-E7E4-472A-BEE9-C8CBB2FB8902}"/>
    <cellStyle name="Normal 6 4 2 2 5 3" xfId="3176" xr:uid="{2F1F3A50-C362-423A-8B77-4B0EB599A41F}"/>
    <cellStyle name="Normal 6 4 2 2 5 4" xfId="3177" xr:uid="{F154F8E3-9C45-4CB7-9499-5E418A069AF7}"/>
    <cellStyle name="Normal 6 4 2 2 6" xfId="3178" xr:uid="{D10834FD-DF5E-4A6C-8B31-08F8646D2E13}"/>
    <cellStyle name="Normal 6 4 2 2 7" xfId="3179" xr:uid="{944602BA-2A57-4A2D-97A8-C794E38BA49E}"/>
    <cellStyle name="Normal 6 4 2 2 8" xfId="3180" xr:uid="{9909543F-C85F-4C80-B61E-266091FD188F}"/>
    <cellStyle name="Normal 6 4 2 3" xfId="333" xr:uid="{ED40FE6E-93D5-4154-98F2-2A461C8F03B1}"/>
    <cellStyle name="Normal 6 4 2 3 2" xfId="639" xr:uid="{10FECC09-DD3D-475E-8808-1437CEF952B5}"/>
    <cellStyle name="Normal 6 4 2 3 2 2" xfId="640" xr:uid="{B170BE7B-AA54-452A-BD4D-71A2F54DABB2}"/>
    <cellStyle name="Normal 6 4 2 3 2 2 2" xfId="1597" xr:uid="{9E7C4F52-98DA-42C7-AE5D-E12C6A91F7FA}"/>
    <cellStyle name="Normal 6 4 2 3 2 2 2 2" xfId="1598" xr:uid="{46D1B494-5B03-4127-A75B-03B6BA315EEA}"/>
    <cellStyle name="Normal 6 4 2 3 2 2 3" xfId="1599" xr:uid="{4BB52D6E-D2B2-4FB8-8020-AFAA5B42FB5F}"/>
    <cellStyle name="Normal 6 4 2 3 2 3" xfId="1600" xr:uid="{A09D1E14-38E4-402B-9DB7-4DCE8313F7AA}"/>
    <cellStyle name="Normal 6 4 2 3 2 3 2" xfId="1601" xr:uid="{DE86D6AA-CD5A-47A3-9895-261FBA4E406B}"/>
    <cellStyle name="Normal 6 4 2 3 2 4" xfId="1602" xr:uid="{C4977867-A47F-4902-91FB-0A95053B3831}"/>
    <cellStyle name="Normal 6 4 2 3 3" xfId="641" xr:uid="{095437BB-47EE-4926-B0DD-403BCDE7BE7C}"/>
    <cellStyle name="Normal 6 4 2 3 3 2" xfId="1603" xr:uid="{7D2F2C22-3D76-4C96-9252-717448186AF9}"/>
    <cellStyle name="Normal 6 4 2 3 3 2 2" xfId="1604" xr:uid="{D3A2003C-CE1A-4ED9-ADFA-9D821B110B1A}"/>
    <cellStyle name="Normal 6 4 2 3 3 3" xfId="1605" xr:uid="{B6B68548-2EE0-47C9-BBBB-747983952A80}"/>
    <cellStyle name="Normal 6 4 2 3 3 4" xfId="3181" xr:uid="{569A0672-D95E-4E0E-ADC6-2562560CF7A2}"/>
    <cellStyle name="Normal 6 4 2 3 4" xfId="1606" xr:uid="{EF42BC4D-3F83-4466-B9A1-F34780A73947}"/>
    <cellStyle name="Normal 6 4 2 3 4 2" xfId="1607" xr:uid="{F73B61F5-0C54-4CE9-BBA0-4E00EBC63273}"/>
    <cellStyle name="Normal 6 4 2 3 5" xfId="1608" xr:uid="{DC480B76-48A3-4BC9-B180-83CA6304E036}"/>
    <cellStyle name="Normal 6 4 2 3 6" xfId="3182" xr:uid="{660CC091-3234-446A-8D4D-F3D39348DE47}"/>
    <cellStyle name="Normal 6 4 2 4" xfId="334" xr:uid="{2ECB819D-8F99-4E6A-9136-88A820899151}"/>
    <cellStyle name="Normal 6 4 2 4 2" xfId="642" xr:uid="{D8F41A0C-3651-414C-AB95-A06666D21ECA}"/>
    <cellStyle name="Normal 6 4 2 4 2 2" xfId="1609" xr:uid="{1225E34B-896D-4236-82B9-B5752DE17A5E}"/>
    <cellStyle name="Normal 6 4 2 4 2 2 2" xfId="1610" xr:uid="{CE726CDB-035C-4771-B4BB-7A777558FE88}"/>
    <cellStyle name="Normal 6 4 2 4 2 3" xfId="1611" xr:uid="{FD9EBEA5-808A-4074-B41E-258E7F633C92}"/>
    <cellStyle name="Normal 6 4 2 4 2 4" xfId="3183" xr:uid="{7CD7BC1D-12FE-4087-ABC2-773215505830}"/>
    <cellStyle name="Normal 6 4 2 4 3" xfId="1612" xr:uid="{AD85EFD7-A1DE-4AFA-A10D-6990766B9C48}"/>
    <cellStyle name="Normal 6 4 2 4 3 2" xfId="1613" xr:uid="{80D36F65-DBF9-46C2-8F39-C689ED44C5E5}"/>
    <cellStyle name="Normal 6 4 2 4 4" xfId="1614" xr:uid="{35769B03-995B-4ACC-9809-787787E1841E}"/>
    <cellStyle name="Normal 6 4 2 4 5" xfId="3184" xr:uid="{21D12B43-E904-4097-85DA-56FDCDDEA770}"/>
    <cellStyle name="Normal 6 4 2 5" xfId="335" xr:uid="{B681AD83-A73F-48D5-8553-9E152DEC6850}"/>
    <cellStyle name="Normal 6 4 2 5 2" xfId="1615" xr:uid="{287B9CB8-DC82-4756-A6C4-EA0DDE0CF814}"/>
    <cellStyle name="Normal 6 4 2 5 2 2" xfId="1616" xr:uid="{44FA4543-95C4-48A7-B7C5-8216B49643E6}"/>
    <cellStyle name="Normal 6 4 2 5 3" xfId="1617" xr:uid="{E51D3947-65BD-4F8B-AE4E-D24E3D366C83}"/>
    <cellStyle name="Normal 6 4 2 5 4" xfId="3185" xr:uid="{568B7182-E5A5-400E-8587-BEF116E9EFB9}"/>
    <cellStyle name="Normal 6 4 2 6" xfId="1618" xr:uid="{4C3EFFF8-CBF7-40D5-BB77-D0ED88D42F1E}"/>
    <cellStyle name="Normal 6 4 2 6 2" xfId="1619" xr:uid="{45A8CEA9-57BD-4BC2-9BD7-3B16F4B10F3E}"/>
    <cellStyle name="Normal 6 4 2 6 3" xfId="3186" xr:uid="{9D1802DF-E23C-4574-87D2-03FBA97070BC}"/>
    <cellStyle name="Normal 6 4 2 6 4" xfId="3187" xr:uid="{B9368A96-2AAE-428B-8171-DEB6367EA84C}"/>
    <cellStyle name="Normal 6 4 2 7" xfId="1620" xr:uid="{C1BF657C-2DBB-4A77-A305-8241E2F3B27E}"/>
    <cellStyle name="Normal 6 4 2 8" xfId="3188" xr:uid="{202A88D9-275B-47BE-8E76-4CC421E0AD63}"/>
    <cellStyle name="Normal 6 4 2 9" xfId="3189" xr:uid="{C0ABF1E9-EBB0-416B-A023-ED3279CD1555}"/>
    <cellStyle name="Normal 6 4 3" xfId="122" xr:uid="{DFD45255-8141-47FF-8EBD-417894E4DAC9}"/>
    <cellStyle name="Normal 6 4 3 2" xfId="123" xr:uid="{4152630C-7F7E-4CB2-9314-460855D1E285}"/>
    <cellStyle name="Normal 6 4 3 2 2" xfId="643" xr:uid="{81C5E1FB-DD1F-4304-88EC-7688E947683F}"/>
    <cellStyle name="Normal 6 4 3 2 2 2" xfId="1621" xr:uid="{ADE3C051-C9D5-4B8F-A0B7-64EFDC7B65B3}"/>
    <cellStyle name="Normal 6 4 3 2 2 2 2" xfId="1622" xr:uid="{BDB94038-4AC1-4115-B995-6CD3B2245D11}"/>
    <cellStyle name="Normal 6 4 3 2 2 2 2 2" xfId="4478" xr:uid="{B70EFF9C-5718-4481-8811-AC6478AEB420}"/>
    <cellStyle name="Normal 6 4 3 2 2 2 3" xfId="4479" xr:uid="{867917C9-6DFD-491D-A0A9-48B3B6E0DAF4}"/>
    <cellStyle name="Normal 6 4 3 2 2 3" xfId="1623" xr:uid="{F741BBE1-BFF4-404A-9093-2A5516D8289B}"/>
    <cellStyle name="Normal 6 4 3 2 2 3 2" xfId="4480" xr:uid="{A6CCC018-1696-4D96-BC63-D7487FBBAD04}"/>
    <cellStyle name="Normal 6 4 3 2 2 4" xfId="3190" xr:uid="{704F894D-3950-4D37-AB56-AC96730ACED4}"/>
    <cellStyle name="Normal 6 4 3 2 3" xfId="1624" xr:uid="{9FA1E1D9-136D-4488-8ADE-67F0231D5DE6}"/>
    <cellStyle name="Normal 6 4 3 2 3 2" xfId="1625" xr:uid="{3C345E83-8CC6-492E-8BF1-1E1E1E8841B4}"/>
    <cellStyle name="Normal 6 4 3 2 3 2 2" xfId="4481" xr:uid="{EEA4F886-E6B1-425B-944F-46E4D7A5B993}"/>
    <cellStyle name="Normal 6 4 3 2 3 3" xfId="3191" xr:uid="{1C569ECC-6180-47C4-BA26-EA56B362D246}"/>
    <cellStyle name="Normal 6 4 3 2 3 4" xfId="3192" xr:uid="{B71978AE-23CE-4EFD-88BF-ECC76BA254C9}"/>
    <cellStyle name="Normal 6 4 3 2 4" xfId="1626" xr:uid="{8D9ED6E9-1F11-4A87-B65D-41A7CDF6F0BD}"/>
    <cellStyle name="Normal 6 4 3 2 4 2" xfId="4482" xr:uid="{6701E61D-A123-4AE3-8CC2-EB9717975080}"/>
    <cellStyle name="Normal 6 4 3 2 5" xfId="3193" xr:uid="{8E56B66B-5E61-4F72-A239-A7A7B0D80D2C}"/>
    <cellStyle name="Normal 6 4 3 2 6" xfId="3194" xr:uid="{A5144623-23E8-49F7-8C1A-C205ED0896E7}"/>
    <cellStyle name="Normal 6 4 3 3" xfId="336" xr:uid="{14FFD8BD-E444-4F60-B2DE-C9CBFDEA1067}"/>
    <cellStyle name="Normal 6 4 3 3 2" xfId="1627" xr:uid="{9F177144-755A-451D-8545-EC9F15760F06}"/>
    <cellStyle name="Normal 6 4 3 3 2 2" xfId="1628" xr:uid="{489F5A5F-CDC7-463A-B312-78834FB216E3}"/>
    <cellStyle name="Normal 6 4 3 3 2 2 2" xfId="4483" xr:uid="{1140A63B-3F7B-420F-9351-DC9CD81037B4}"/>
    <cellStyle name="Normal 6 4 3 3 2 3" xfId="3195" xr:uid="{8BE09C13-1311-4750-B434-C37D86A2CE04}"/>
    <cellStyle name="Normal 6 4 3 3 2 4" xfId="3196" xr:uid="{2EA3E125-E588-44BE-8672-B13016F833D0}"/>
    <cellStyle name="Normal 6 4 3 3 3" xfId="1629" xr:uid="{2F1AC450-D1E0-4CB8-953F-B0864B41FDEB}"/>
    <cellStyle name="Normal 6 4 3 3 3 2" xfId="4484" xr:uid="{4D405B8C-2D55-42D9-9A1C-159FFABE4688}"/>
    <cellStyle name="Normal 6 4 3 3 4" xfId="3197" xr:uid="{78547347-0FCE-4524-A71B-E3CCBD118CBB}"/>
    <cellStyle name="Normal 6 4 3 3 5" xfId="3198" xr:uid="{17BDF06A-3928-4C76-BB7F-B58A850E6945}"/>
    <cellStyle name="Normal 6 4 3 4" xfId="1630" xr:uid="{FE6DF06A-6A4E-4F41-8B20-F08E71E101D7}"/>
    <cellStyle name="Normal 6 4 3 4 2" xfId="1631" xr:uid="{E999F352-882E-40FC-88C8-1236C63693AE}"/>
    <cellStyle name="Normal 6 4 3 4 2 2" xfId="4485" xr:uid="{F6EE951F-818A-45D7-A1D6-9D0E4CC8CCE8}"/>
    <cellStyle name="Normal 6 4 3 4 3" xfId="3199" xr:uid="{52C16526-BC8E-4E74-BCE9-6CFE9B1EB1F9}"/>
    <cellStyle name="Normal 6 4 3 4 4" xfId="3200" xr:uid="{960D9953-1F79-4E05-B3E9-00FE4499FED6}"/>
    <cellStyle name="Normal 6 4 3 5" xfId="1632" xr:uid="{DA9DB7A8-7487-43A0-B461-614F645EC2A3}"/>
    <cellStyle name="Normal 6 4 3 5 2" xfId="3201" xr:uid="{E408B168-D83D-4833-BBF8-021AF1A23010}"/>
    <cellStyle name="Normal 6 4 3 5 3" xfId="3202" xr:uid="{454E2D46-47A5-4A21-BC6F-381831463A06}"/>
    <cellStyle name="Normal 6 4 3 5 4" xfId="3203" xr:uid="{D1B2D381-7536-4EB3-AFC2-2EDBBC283B6B}"/>
    <cellStyle name="Normal 6 4 3 6" xfId="3204" xr:uid="{54F7493E-ABC2-49B3-B928-403F42F06802}"/>
    <cellStyle name="Normal 6 4 3 7" xfId="3205" xr:uid="{581D5020-170B-4C63-AC6F-226CD2856525}"/>
    <cellStyle name="Normal 6 4 3 8" xfId="3206" xr:uid="{02AEF154-CCF8-4CBB-ABF8-E6560897FE4B}"/>
    <cellStyle name="Normal 6 4 4" xfId="124" xr:uid="{AC1E5FF9-2A53-4A7E-85FE-9718AD5DD26F}"/>
    <cellStyle name="Normal 6 4 4 2" xfId="644" xr:uid="{4B36F045-B064-4ECB-940B-23944837C569}"/>
    <cellStyle name="Normal 6 4 4 2 2" xfId="645" xr:uid="{4470CD3F-DEBB-4CDB-A945-8EE25F6C2B81}"/>
    <cellStyle name="Normal 6 4 4 2 2 2" xfId="1633" xr:uid="{8F339094-504C-4923-8478-3B0A935325BF}"/>
    <cellStyle name="Normal 6 4 4 2 2 2 2" xfId="1634" xr:uid="{F3DBAE10-E2EB-44E8-A6C2-5D6B48713D7B}"/>
    <cellStyle name="Normal 6 4 4 2 2 3" xfId="1635" xr:uid="{80C37EE4-CCBE-4F37-B66F-A1EE96D0B9D0}"/>
    <cellStyle name="Normal 6 4 4 2 2 4" xfId="3207" xr:uid="{912FE5C8-54C4-4DEE-A0DC-947B7C8CCA5F}"/>
    <cellStyle name="Normal 6 4 4 2 3" xfId="1636" xr:uid="{98E4A8FC-6211-4D39-99EB-42778302C4EE}"/>
    <cellStyle name="Normal 6 4 4 2 3 2" xfId="1637" xr:uid="{C0C043F6-AF10-43FE-B837-C3633A2C6C0C}"/>
    <cellStyle name="Normal 6 4 4 2 4" xfId="1638" xr:uid="{2A685DAE-E250-47CF-A158-75ECB69FDE47}"/>
    <cellStyle name="Normal 6 4 4 2 5" xfId="3208" xr:uid="{322183B7-57FD-4B1A-A7F9-A31C8C2CC893}"/>
    <cellStyle name="Normal 6 4 4 3" xfId="646" xr:uid="{5B536497-44D5-482C-B61B-5C2083F2023A}"/>
    <cellStyle name="Normal 6 4 4 3 2" xfId="1639" xr:uid="{7A1008FD-C63D-44F6-8EEE-0B0C67D6DA92}"/>
    <cellStyle name="Normal 6 4 4 3 2 2" xfId="1640" xr:uid="{3D8ACF28-AB73-4203-9216-C5CE823881B7}"/>
    <cellStyle name="Normal 6 4 4 3 3" xfId="1641" xr:uid="{6182AFC3-253E-4DF2-827C-055A3A1F0797}"/>
    <cellStyle name="Normal 6 4 4 3 4" xfId="3209" xr:uid="{07B8CE28-A70D-4295-A028-2CD5C86F10FD}"/>
    <cellStyle name="Normal 6 4 4 4" xfId="1642" xr:uid="{DB1F62D6-AFEC-4DB6-AD3F-0E27D5572777}"/>
    <cellStyle name="Normal 6 4 4 4 2" xfId="1643" xr:uid="{7DEABB58-5FAF-4FE9-BF5E-FA5AFB15420A}"/>
    <cellStyle name="Normal 6 4 4 4 3" xfId="3210" xr:uid="{9305F7EE-AF17-4B45-837A-F2C7D58EE32D}"/>
    <cellStyle name="Normal 6 4 4 4 4" xfId="3211" xr:uid="{F8D243B6-40E4-4A55-9080-64B9BEA7AF92}"/>
    <cellStyle name="Normal 6 4 4 5" xfId="1644" xr:uid="{7CE0A7C2-2ED2-4E1D-BF56-D6B97BE5258B}"/>
    <cellStyle name="Normal 6 4 4 6" xfId="3212" xr:uid="{9F1AC9B7-F12A-4B2C-8C29-68148DFFEC5C}"/>
    <cellStyle name="Normal 6 4 4 7" xfId="3213" xr:uid="{973319CB-EFBC-4761-868A-EF01151BE26F}"/>
    <cellStyle name="Normal 6 4 5" xfId="337" xr:uid="{6984FCAE-5954-4C7F-8D95-1A4AF0D247ED}"/>
    <cellStyle name="Normal 6 4 5 2" xfId="647" xr:uid="{84868815-D721-4275-A069-6303FE128343}"/>
    <cellStyle name="Normal 6 4 5 2 2" xfId="1645" xr:uid="{0D76892B-4515-4525-A6CA-398CA631BFF2}"/>
    <cellStyle name="Normal 6 4 5 2 2 2" xfId="1646" xr:uid="{1063C19D-D44E-457C-86A5-6464F3B0452E}"/>
    <cellStyle name="Normal 6 4 5 2 3" xfId="1647" xr:uid="{381FA971-C9A5-4311-8955-D0A0BE6627DD}"/>
    <cellStyle name="Normal 6 4 5 2 4" xfId="3214" xr:uid="{C7152038-C06B-4A73-B8A4-664A18BDEA7E}"/>
    <cellStyle name="Normal 6 4 5 3" xfId="1648" xr:uid="{937C9937-5F58-4B89-ADFD-FAEA5B0CBFF5}"/>
    <cellStyle name="Normal 6 4 5 3 2" xfId="1649" xr:uid="{215A62A7-6350-453F-9DC1-550B1DC6265F}"/>
    <cellStyle name="Normal 6 4 5 3 3" xfId="3215" xr:uid="{F5EABDE0-62DD-4098-8E31-F607845CAB01}"/>
    <cellStyle name="Normal 6 4 5 3 4" xfId="3216" xr:uid="{54B1CAE4-9D64-4252-9456-30948E16C478}"/>
    <cellStyle name="Normal 6 4 5 4" xfId="1650" xr:uid="{CACFC517-868D-4C4C-91CC-69437BA13797}"/>
    <cellStyle name="Normal 6 4 5 5" xfId="3217" xr:uid="{DFE40362-ABC9-40E8-8457-97AC180C65CD}"/>
    <cellStyle name="Normal 6 4 5 6" xfId="3218" xr:uid="{D361773D-F959-4C34-9688-B239752A5E34}"/>
    <cellStyle name="Normal 6 4 6" xfId="338" xr:uid="{83B97CFD-2418-4D13-9C43-3B08591C22E1}"/>
    <cellStyle name="Normal 6 4 6 2" xfId="1651" xr:uid="{08D29471-5F03-40BF-B2BE-999EADB1F334}"/>
    <cellStyle name="Normal 6 4 6 2 2" xfId="1652" xr:uid="{538607F6-5005-47C0-AA5F-1411DE938953}"/>
    <cellStyle name="Normal 6 4 6 2 3" xfId="3219" xr:uid="{CF7ABEF1-0100-4835-8F68-DCFE216832BE}"/>
    <cellStyle name="Normal 6 4 6 2 4" xfId="3220" xr:uid="{12EF90CA-C129-4E4A-B525-4C6605E51784}"/>
    <cellStyle name="Normal 6 4 6 3" xfId="1653" xr:uid="{8DEF709C-546A-417E-AADF-2E957309A019}"/>
    <cellStyle name="Normal 6 4 6 4" xfId="3221" xr:uid="{E2CE10FC-AF03-4BC9-AEC4-8378849B0D53}"/>
    <cellStyle name="Normal 6 4 6 5" xfId="3222" xr:uid="{E2C8BB31-1576-4733-BE6E-34B306814A7C}"/>
    <cellStyle name="Normal 6 4 7" xfId="1654" xr:uid="{268E19DB-9F96-4F0E-A297-3CF5E497589E}"/>
    <cellStyle name="Normal 6 4 7 2" xfId="1655" xr:uid="{0C82C189-C6E8-4C30-8CDF-0D095EEE5D1E}"/>
    <cellStyle name="Normal 6 4 7 3" xfId="3223" xr:uid="{C502563A-71BF-45D7-AD18-DE7AEBCC6280}"/>
    <cellStyle name="Normal 6 4 7 3 2" xfId="4409" xr:uid="{B27BCB5E-AD64-4BE5-A988-D681BF8583DB}"/>
    <cellStyle name="Normal 6 4 7 3 3" xfId="4687" xr:uid="{ECC26A25-C059-47A4-90F6-6BB5421E95A0}"/>
    <cellStyle name="Normal 6 4 7 4" xfId="3224" xr:uid="{2D1D6AFB-ED9D-4B49-8DCD-5B6D94486B42}"/>
    <cellStyle name="Normal 6 4 8" xfId="1656" xr:uid="{193237C8-1F84-4A0B-AA9E-25A2177143A9}"/>
    <cellStyle name="Normal 6 4 8 2" xfId="3225" xr:uid="{2934498E-92B3-4E31-BF5D-D823ACB37EBB}"/>
    <cellStyle name="Normal 6 4 8 3" xfId="3226" xr:uid="{950055D6-12CB-49DA-925A-9D6A2D1E96BE}"/>
    <cellStyle name="Normal 6 4 8 4" xfId="3227" xr:uid="{21B3DA00-6CF9-4CD7-B2E0-4070D2865C8C}"/>
    <cellStyle name="Normal 6 4 9" xfId="3228" xr:uid="{E6C7E7C2-136C-45DC-9BA9-DFB04444FC6C}"/>
    <cellStyle name="Normal 6 5" xfId="125" xr:uid="{C779E1C2-B6A3-4313-B789-A0CAE0C5DDC7}"/>
    <cellStyle name="Normal 6 5 10" xfId="3229" xr:uid="{0A0BB3AC-7783-4A42-AB32-C0D3692E2E85}"/>
    <cellStyle name="Normal 6 5 11" xfId="3230" xr:uid="{A42B599F-BFC9-4B1B-9E48-6C8168DB6966}"/>
    <cellStyle name="Normal 6 5 2" xfId="126" xr:uid="{B2DA9D46-DE74-4360-9AB7-058B2CEF4F2E}"/>
    <cellStyle name="Normal 6 5 2 2" xfId="339" xr:uid="{1DF87E28-48C4-4971-ABE2-79754935D00C}"/>
    <cellStyle name="Normal 6 5 2 2 2" xfId="648" xr:uid="{45F3F337-5305-4F73-86AF-392BD755CE3F}"/>
    <cellStyle name="Normal 6 5 2 2 2 2" xfId="649" xr:uid="{A0E0DD43-3B82-42EA-B118-887972F34945}"/>
    <cellStyle name="Normal 6 5 2 2 2 2 2" xfId="1657" xr:uid="{54CBF54A-CFAE-433C-94B0-BCEA7E98A433}"/>
    <cellStyle name="Normal 6 5 2 2 2 2 3" xfId="3231" xr:uid="{6D93FD18-E4E0-4D1C-A730-05A71E2D2DA3}"/>
    <cellStyle name="Normal 6 5 2 2 2 2 4" xfId="3232" xr:uid="{E9CB069E-BAC0-496F-84C5-639B55317750}"/>
    <cellStyle name="Normal 6 5 2 2 2 3" xfId="1658" xr:uid="{425AC74C-363B-495A-B63E-5AD0C942B2E9}"/>
    <cellStyle name="Normal 6 5 2 2 2 3 2" xfId="3233" xr:uid="{77DE1BBC-9CDF-4912-B927-D833716636D2}"/>
    <cellStyle name="Normal 6 5 2 2 2 3 3" xfId="3234" xr:uid="{56CFD867-A2C0-4558-BF53-6ADF3010C81C}"/>
    <cellStyle name="Normal 6 5 2 2 2 3 4" xfId="3235" xr:uid="{3ADF620A-627A-45C0-88B8-77D3AE5D51EE}"/>
    <cellStyle name="Normal 6 5 2 2 2 4" xfId="3236" xr:uid="{8430B3C3-8497-48CF-9FC4-A6305E0F17BD}"/>
    <cellStyle name="Normal 6 5 2 2 2 5" xfId="3237" xr:uid="{55A74A8E-0138-4218-B36E-47CD55FCF273}"/>
    <cellStyle name="Normal 6 5 2 2 2 6" xfId="3238" xr:uid="{7FE917F5-03DD-420C-9B6D-D8D7A502A3ED}"/>
    <cellStyle name="Normal 6 5 2 2 3" xfId="650" xr:uid="{D8221600-131B-413C-BE07-8F6622CD04C9}"/>
    <cellStyle name="Normal 6 5 2 2 3 2" xfId="1659" xr:uid="{67FD5FF8-6F0D-487C-9E05-7D05FCF81839}"/>
    <cellStyle name="Normal 6 5 2 2 3 2 2" xfId="3239" xr:uid="{469FE5FA-24EC-41F3-A1C2-32EB6C33C1C0}"/>
    <cellStyle name="Normal 6 5 2 2 3 2 3" xfId="3240" xr:uid="{DA47A725-A3C4-4C9D-A962-6E81B189DECE}"/>
    <cellStyle name="Normal 6 5 2 2 3 2 4" xfId="3241" xr:uid="{DB32E768-7F7E-4068-A49F-98BA96E019DF}"/>
    <cellStyle name="Normal 6 5 2 2 3 3" xfId="3242" xr:uid="{7DD05B95-4C4A-439C-9FEB-CA876E2FA6D6}"/>
    <cellStyle name="Normal 6 5 2 2 3 4" xfId="3243" xr:uid="{C01F4C77-2FD4-40FA-BC24-C1A26FE277F9}"/>
    <cellStyle name="Normal 6 5 2 2 3 5" xfId="3244" xr:uid="{8D624684-D47C-4CC5-A1A6-7F4B59A19C27}"/>
    <cellStyle name="Normal 6 5 2 2 4" xfId="1660" xr:uid="{1B0ACDA9-DB13-4635-B2D8-222FC9E417DE}"/>
    <cellStyle name="Normal 6 5 2 2 4 2" xfId="3245" xr:uid="{D02C41A5-9FD7-407F-8385-9D3FBEBD9752}"/>
    <cellStyle name="Normal 6 5 2 2 4 3" xfId="3246" xr:uid="{C7620D07-17CD-4CE0-8493-63F8C7E6394D}"/>
    <cellStyle name="Normal 6 5 2 2 4 4" xfId="3247" xr:uid="{4CEAEAE5-BD3F-4995-ACEF-47E5FC2AB210}"/>
    <cellStyle name="Normal 6 5 2 2 5" xfId="3248" xr:uid="{1F612B52-5650-4250-8E51-F56D027C16FB}"/>
    <cellStyle name="Normal 6 5 2 2 5 2" xfId="3249" xr:uid="{18721848-99D3-4502-A669-6D5E71D27A61}"/>
    <cellStyle name="Normal 6 5 2 2 5 3" xfId="3250" xr:uid="{2644519A-B7C4-41AC-A680-298E181F2EA5}"/>
    <cellStyle name="Normal 6 5 2 2 5 4" xfId="3251" xr:uid="{F2483A58-D649-443A-914E-59E26CB47E8B}"/>
    <cellStyle name="Normal 6 5 2 2 6" xfId="3252" xr:uid="{8D82DB59-8C73-495E-AA51-036F7D813E85}"/>
    <cellStyle name="Normal 6 5 2 2 7" xfId="3253" xr:uid="{4252FE9E-A947-4880-9DF1-BF7028A90209}"/>
    <cellStyle name="Normal 6 5 2 2 8" xfId="3254" xr:uid="{1FE02253-E731-48E8-A192-AE7571CD2141}"/>
    <cellStyle name="Normal 6 5 2 3" xfId="651" xr:uid="{F95C646F-20FF-4128-9016-F7EBA39F8510}"/>
    <cellStyle name="Normal 6 5 2 3 2" xfId="652" xr:uid="{2E45EA91-A8B0-4046-B2FF-8679CB2AE963}"/>
    <cellStyle name="Normal 6 5 2 3 2 2" xfId="653" xr:uid="{E14B6E47-8189-4B6F-9F3D-4C2C4244D254}"/>
    <cellStyle name="Normal 6 5 2 3 2 3" xfId="3255" xr:uid="{DE0A6799-CEEA-42EA-A3F6-EBA51A1A8713}"/>
    <cellStyle name="Normal 6 5 2 3 2 4" xfId="3256" xr:uid="{63AD4972-5CAA-485B-8CA1-F3861AB46657}"/>
    <cellStyle name="Normal 6 5 2 3 3" xfId="654" xr:uid="{36754EDE-30E6-4507-B632-CE72CCEF5E80}"/>
    <cellStyle name="Normal 6 5 2 3 3 2" xfId="3257" xr:uid="{55CBE41B-E0C7-4642-955B-2B4F18B357F1}"/>
    <cellStyle name="Normal 6 5 2 3 3 3" xfId="3258" xr:uid="{9574E2D2-3054-4CBB-BB69-B5C34E4AF88D}"/>
    <cellStyle name="Normal 6 5 2 3 3 4" xfId="3259" xr:uid="{868ABF01-6739-4119-8B94-FEB7E142EF33}"/>
    <cellStyle name="Normal 6 5 2 3 4" xfId="3260" xr:uid="{D78D0C83-3219-485B-91F1-C0825E4CD950}"/>
    <cellStyle name="Normal 6 5 2 3 5" xfId="3261" xr:uid="{3DE80582-CCF8-4FBD-8E20-33D5C51899BA}"/>
    <cellStyle name="Normal 6 5 2 3 6" xfId="3262" xr:uid="{23FACDB1-EDB3-4F7A-841D-AEE48D729122}"/>
    <cellStyle name="Normal 6 5 2 4" xfId="655" xr:uid="{2AA5BCFD-5682-4515-83B4-9AA019725255}"/>
    <cellStyle name="Normal 6 5 2 4 2" xfId="656" xr:uid="{FED3F40B-6E16-41ED-AB78-07CED5E1CAC6}"/>
    <cellStyle name="Normal 6 5 2 4 2 2" xfId="3263" xr:uid="{97306633-C125-46E1-B312-7A35D9032C9D}"/>
    <cellStyle name="Normal 6 5 2 4 2 3" xfId="3264" xr:uid="{89EB6A90-2AD7-42F7-8C88-7951249DC33E}"/>
    <cellStyle name="Normal 6 5 2 4 2 4" xfId="3265" xr:uid="{43E9FFB6-1112-431F-ABED-AE6159772F09}"/>
    <cellStyle name="Normal 6 5 2 4 3" xfId="3266" xr:uid="{C52AE0E1-91EA-4CF9-A3D2-518573469756}"/>
    <cellStyle name="Normal 6 5 2 4 4" xfId="3267" xr:uid="{F567D545-C249-4EAA-8D0B-AB02AD37905A}"/>
    <cellStyle name="Normal 6 5 2 4 5" xfId="3268" xr:uid="{2112D550-2BDD-4B1B-AE42-5DDC076CACBE}"/>
    <cellStyle name="Normal 6 5 2 5" xfId="657" xr:uid="{2847FBB5-9819-40D7-A3AE-9F6221E6A8D9}"/>
    <cellStyle name="Normal 6 5 2 5 2" xfId="3269" xr:uid="{2DCEE9F1-8845-431E-8775-E24D6BE4CC91}"/>
    <cellStyle name="Normal 6 5 2 5 3" xfId="3270" xr:uid="{104D64F1-D272-4DFE-9ABF-F88115E51451}"/>
    <cellStyle name="Normal 6 5 2 5 4" xfId="3271" xr:uid="{BF3EF435-D427-4144-9C4F-0FECE3AD78F8}"/>
    <cellStyle name="Normal 6 5 2 6" xfId="3272" xr:uid="{DA51E5A1-0988-42A8-866B-435D5C36CA1F}"/>
    <cellStyle name="Normal 6 5 2 6 2" xfId="3273" xr:uid="{E0E98B2C-CA7F-4346-B2B6-268E33CAADAC}"/>
    <cellStyle name="Normal 6 5 2 6 3" xfId="3274" xr:uid="{149A40B3-DE4C-41CF-8E73-111085975905}"/>
    <cellStyle name="Normal 6 5 2 6 4" xfId="3275" xr:uid="{0E23AF56-A9F1-42B0-A381-60B31C1DABA0}"/>
    <cellStyle name="Normal 6 5 2 7" xfId="3276" xr:uid="{0B8B53CB-5128-4880-86D9-8896452FA613}"/>
    <cellStyle name="Normal 6 5 2 8" xfId="3277" xr:uid="{635BB3BA-AA04-4575-9BF3-8AA27BA63E8C}"/>
    <cellStyle name="Normal 6 5 2 9" xfId="3278" xr:uid="{405E799C-AFEF-4B1D-9742-FC90FA191733}"/>
    <cellStyle name="Normal 6 5 3" xfId="340" xr:uid="{6F6B634B-260C-4290-B9A4-E883D7EA2A7D}"/>
    <cellStyle name="Normal 6 5 3 2" xfId="658" xr:uid="{41CAD088-FA29-4A25-B204-8F126B968CE3}"/>
    <cellStyle name="Normal 6 5 3 2 2" xfId="659" xr:uid="{FFFAD221-55B6-4672-A90B-3059C2F0A374}"/>
    <cellStyle name="Normal 6 5 3 2 2 2" xfId="1661" xr:uid="{4BAA4324-B58C-440C-AE15-D8EC11A2F605}"/>
    <cellStyle name="Normal 6 5 3 2 2 2 2" xfId="1662" xr:uid="{FF373295-AD32-40BC-BFCC-5388AFA735C7}"/>
    <cellStyle name="Normal 6 5 3 2 2 3" xfId="1663" xr:uid="{D6C2E89E-9710-4DA2-9F9B-5C92EF809C9A}"/>
    <cellStyle name="Normal 6 5 3 2 2 4" xfId="3279" xr:uid="{923C8846-60BD-4DF0-A44C-0F395599B5FC}"/>
    <cellStyle name="Normal 6 5 3 2 3" xfId="1664" xr:uid="{D4F1606F-E37B-4939-AC6A-83A91E880E28}"/>
    <cellStyle name="Normal 6 5 3 2 3 2" xfId="1665" xr:uid="{AF09076B-C7F1-469F-979D-440EEE2B504D}"/>
    <cellStyle name="Normal 6 5 3 2 3 3" xfId="3280" xr:uid="{2B56C3AC-4056-43F7-B314-ABC079108940}"/>
    <cellStyle name="Normal 6 5 3 2 3 4" xfId="3281" xr:uid="{48B0F261-370A-410F-9F70-158ECB613CF6}"/>
    <cellStyle name="Normal 6 5 3 2 4" xfId="1666" xr:uid="{DF51EE33-DDA1-433B-8C21-553B7D53D093}"/>
    <cellStyle name="Normal 6 5 3 2 5" xfId="3282" xr:uid="{0AE100CC-1F4D-4660-AE0D-D1218A2F0869}"/>
    <cellStyle name="Normal 6 5 3 2 6" xfId="3283" xr:uid="{0BF0A0F2-1A7C-4E32-BA6B-04F363B82D28}"/>
    <cellStyle name="Normal 6 5 3 3" xfId="660" xr:uid="{D0E77A8F-881F-4F3F-A453-4E8563F670E3}"/>
    <cellStyle name="Normal 6 5 3 3 2" xfId="1667" xr:uid="{43F61875-D018-461E-B5FF-55A6507C9269}"/>
    <cellStyle name="Normal 6 5 3 3 2 2" xfId="1668" xr:uid="{43863B35-9B62-4704-B7C3-BA302EBAC1D2}"/>
    <cellStyle name="Normal 6 5 3 3 2 3" xfId="3284" xr:uid="{19324C77-6F9B-4CAE-8328-9E3282C5806D}"/>
    <cellStyle name="Normal 6 5 3 3 2 4" xfId="3285" xr:uid="{D84B4BA0-B6D8-4FAA-8424-3CD4E6C2DCAB}"/>
    <cellStyle name="Normal 6 5 3 3 3" xfId="1669" xr:uid="{B590B250-1272-4737-A852-8DB5FF16D95E}"/>
    <cellStyle name="Normal 6 5 3 3 4" xfId="3286" xr:uid="{6986C3B9-A36C-4C06-897E-D365674CE945}"/>
    <cellStyle name="Normal 6 5 3 3 5" xfId="3287" xr:uid="{AB0BD83B-DC8F-4323-8689-0262DEDE4AD2}"/>
    <cellStyle name="Normal 6 5 3 4" xfId="1670" xr:uid="{005A79A5-F0E8-46EF-8B5F-A1C7F5CA3CD9}"/>
    <cellStyle name="Normal 6 5 3 4 2" xfId="1671" xr:uid="{1641B5D2-B14E-4321-B184-FFFDD2356350}"/>
    <cellStyle name="Normal 6 5 3 4 3" xfId="3288" xr:uid="{F836A027-4E75-468C-AB14-49162AAB81D1}"/>
    <cellStyle name="Normal 6 5 3 4 4" xfId="3289" xr:uid="{C8E60456-1FEB-48ED-86E1-FBB3CB851ED5}"/>
    <cellStyle name="Normal 6 5 3 5" xfId="1672" xr:uid="{FFED5121-000F-47CD-843B-578F8B5A479D}"/>
    <cellStyle name="Normal 6 5 3 5 2" xfId="3290" xr:uid="{2F3E9523-E2E8-48E9-9F3A-D2255E54ECF3}"/>
    <cellStyle name="Normal 6 5 3 5 3" xfId="3291" xr:uid="{D1ED5517-CCC2-4AC2-BEE8-E639FACE7FBB}"/>
    <cellStyle name="Normal 6 5 3 5 4" xfId="3292" xr:uid="{76FF5FD3-C790-4F93-A044-0E4DFDCEC82C}"/>
    <cellStyle name="Normal 6 5 3 6" xfId="3293" xr:uid="{430E8ED8-BCBF-4A34-96B8-9E38907B6AF1}"/>
    <cellStyle name="Normal 6 5 3 7" xfId="3294" xr:uid="{26CD1449-ABCA-4F78-B0D9-73807E52ED4F}"/>
    <cellStyle name="Normal 6 5 3 8" xfId="3295" xr:uid="{2AF9045E-774B-49D1-81A1-40B5C922C668}"/>
    <cellStyle name="Normal 6 5 4" xfId="341" xr:uid="{8B317653-B900-4612-A9B4-E61369E84EFB}"/>
    <cellStyle name="Normal 6 5 4 2" xfId="661" xr:uid="{1F68F6A2-938B-4EFE-8E60-E96CEC4BD0A2}"/>
    <cellStyle name="Normal 6 5 4 2 2" xfId="662" xr:uid="{5B01C4E1-8816-48A1-A2FA-0136C8F36EE8}"/>
    <cellStyle name="Normal 6 5 4 2 2 2" xfId="1673" xr:uid="{98BF3FF0-37A8-4F4C-A69B-02FE5FA8C062}"/>
    <cellStyle name="Normal 6 5 4 2 2 3" xfId="3296" xr:uid="{6A9D2AA4-55EF-4686-9943-F4C54574C723}"/>
    <cellStyle name="Normal 6 5 4 2 2 4" xfId="3297" xr:uid="{A7BAFAEB-5CE6-44DF-B10D-A1DB5BA51B78}"/>
    <cellStyle name="Normal 6 5 4 2 3" xfId="1674" xr:uid="{720CE424-80B6-4E2E-8F82-30A4F1500BDE}"/>
    <cellStyle name="Normal 6 5 4 2 4" xfId="3298" xr:uid="{B8774DEC-E56B-43F3-A0E1-6710A2BA26B4}"/>
    <cellStyle name="Normal 6 5 4 2 5" xfId="3299" xr:uid="{34E1A3D8-F32E-4735-BB63-643367A53FF7}"/>
    <cellStyle name="Normal 6 5 4 3" xfId="663" xr:uid="{ADE83B37-D668-44CC-900E-FB1821702E43}"/>
    <cellStyle name="Normal 6 5 4 3 2" xfId="1675" xr:uid="{1E671AA3-A259-4E34-B9B0-5939DE9EB7A3}"/>
    <cellStyle name="Normal 6 5 4 3 3" xfId="3300" xr:uid="{A90A4BA3-38F9-45DE-A248-06C6BE5CFA78}"/>
    <cellStyle name="Normal 6 5 4 3 4" xfId="3301" xr:uid="{816B919F-DB3C-4456-9462-C47AC1939096}"/>
    <cellStyle name="Normal 6 5 4 4" xfId="1676" xr:uid="{C53B1F99-3BA3-4A13-8816-C4AF8080211F}"/>
    <cellStyle name="Normal 6 5 4 4 2" xfId="3302" xr:uid="{32022096-D9C6-4BAD-940E-B4353EECBF52}"/>
    <cellStyle name="Normal 6 5 4 4 3" xfId="3303" xr:uid="{3818A58C-F8C6-4B58-8CC2-603BC1B90E5E}"/>
    <cellStyle name="Normal 6 5 4 4 4" xfId="3304" xr:uid="{487F2AB5-C4FE-4013-B282-25C31D099DAA}"/>
    <cellStyle name="Normal 6 5 4 5" xfId="3305" xr:uid="{A37B53FD-CC28-4C95-B79A-EC357DC0C2AB}"/>
    <cellStyle name="Normal 6 5 4 6" xfId="3306" xr:uid="{C3CA6845-BB88-41C1-803A-094E7984FD58}"/>
    <cellStyle name="Normal 6 5 4 7" xfId="3307" xr:uid="{4DA76BED-6A22-42A9-9E67-CF764767C53A}"/>
    <cellStyle name="Normal 6 5 5" xfId="342" xr:uid="{FF97E9CD-0BBF-4C36-ACDB-B1D66A54F2EF}"/>
    <cellStyle name="Normal 6 5 5 2" xfId="664" xr:uid="{F59EB5DC-FEF6-433C-8963-CDF9065A4F48}"/>
    <cellStyle name="Normal 6 5 5 2 2" xfId="1677" xr:uid="{DD9EC094-C5C4-4282-ACAB-ADCBEF69D6BB}"/>
    <cellStyle name="Normal 6 5 5 2 3" xfId="3308" xr:uid="{82C26D5B-23C4-4B02-B4E5-5B2182C67C7C}"/>
    <cellStyle name="Normal 6 5 5 2 4" xfId="3309" xr:uid="{03EFBF8B-3B83-4FA5-B20F-1002396EE052}"/>
    <cellStyle name="Normal 6 5 5 3" xfId="1678" xr:uid="{933361A0-1484-4A66-80B1-C99033B3F954}"/>
    <cellStyle name="Normal 6 5 5 3 2" xfId="3310" xr:uid="{3D993E2C-DA0D-420B-977D-3A2C00B4118B}"/>
    <cellStyle name="Normal 6 5 5 3 3" xfId="3311" xr:uid="{FA901F54-8EE6-4556-B77F-EACFDB9B1A3D}"/>
    <cellStyle name="Normal 6 5 5 3 4" xfId="3312" xr:uid="{EA7608B3-3951-4BFF-8A5E-FEA76B581F6F}"/>
    <cellStyle name="Normal 6 5 5 4" xfId="3313" xr:uid="{1D99E26B-B2DD-4B0A-BDA5-83B88C7D29D0}"/>
    <cellStyle name="Normal 6 5 5 5" xfId="3314" xr:uid="{7080EEED-12EA-4D85-A805-97BA5117FE6B}"/>
    <cellStyle name="Normal 6 5 5 6" xfId="3315" xr:uid="{B59E8BE0-5548-41D2-B5C8-2E49AE1B2AC8}"/>
    <cellStyle name="Normal 6 5 6" xfId="665" xr:uid="{BDC16962-F91A-4502-9229-0CAD2AFEDA6F}"/>
    <cellStyle name="Normal 6 5 6 2" xfId="1679" xr:uid="{896446A1-A7D9-414A-977A-2D3FB71BAE98}"/>
    <cellStyle name="Normal 6 5 6 2 2" xfId="3316" xr:uid="{53A1D17B-E656-4D37-A899-C4D378D86B8D}"/>
    <cellStyle name="Normal 6 5 6 2 3" xfId="3317" xr:uid="{85883E9D-2C05-4B09-920B-74A8968B53BE}"/>
    <cellStyle name="Normal 6 5 6 2 4" xfId="3318" xr:uid="{7ACC1130-FF35-4703-BADE-FFFE00B275A9}"/>
    <cellStyle name="Normal 6 5 6 3" xfId="3319" xr:uid="{762B87AB-4E0C-4C4B-8764-0A35D09E3FAF}"/>
    <cellStyle name="Normal 6 5 6 4" xfId="3320" xr:uid="{0CA6D1E6-1DBA-45EB-8CA2-7D2D622E7269}"/>
    <cellStyle name="Normal 6 5 6 5" xfId="3321" xr:uid="{7857594E-1AE2-4E97-B8F9-B2499726E103}"/>
    <cellStyle name="Normal 6 5 7" xfId="1680" xr:uid="{2C9ACA60-1747-469B-B938-13983F2A9D56}"/>
    <cellStyle name="Normal 6 5 7 2" xfId="3322" xr:uid="{88B4DBD2-B5B2-4E4C-8B9D-FB480A138924}"/>
    <cellStyle name="Normal 6 5 7 3" xfId="3323" xr:uid="{8B2AADFF-0815-4CE1-B4E1-7F91C5D11260}"/>
    <cellStyle name="Normal 6 5 7 4" xfId="3324" xr:uid="{2DB53F4C-BB29-4257-B88D-A7DDA4EEA7E8}"/>
    <cellStyle name="Normal 6 5 8" xfId="3325" xr:uid="{4486FA0E-150E-49C2-8C83-5F135E6CCC4B}"/>
    <cellStyle name="Normal 6 5 8 2" xfId="3326" xr:uid="{ACE9B6E6-CB28-4087-9CB3-625BC246F34B}"/>
    <cellStyle name="Normal 6 5 8 3" xfId="3327" xr:uid="{DCF1C76F-2063-45C8-AF1E-9DA68C27D97D}"/>
    <cellStyle name="Normal 6 5 8 4" xfId="3328" xr:uid="{46A8A646-7066-4621-AEB2-0A73DFA539A0}"/>
    <cellStyle name="Normal 6 5 9" xfId="3329" xr:uid="{514CD7ED-332D-4610-8E47-FA3CB8AB5448}"/>
    <cellStyle name="Normal 6 6" xfId="127" xr:uid="{D15F102C-BA80-4B0F-ACBA-F37E14466BCB}"/>
    <cellStyle name="Normal 6 6 2" xfId="128" xr:uid="{ADF5D10C-18C9-486E-B3C8-67E3BD5FF9BA}"/>
    <cellStyle name="Normal 6 6 2 2" xfId="343" xr:uid="{6CCBF926-0262-49F5-B6F6-D47823908FA1}"/>
    <cellStyle name="Normal 6 6 2 2 2" xfId="666" xr:uid="{6BEC1B5F-3F62-4208-B990-BAB55DC455AE}"/>
    <cellStyle name="Normal 6 6 2 2 2 2" xfId="1681" xr:uid="{191C3D4B-AD8D-4B87-84AF-BD436552B89E}"/>
    <cellStyle name="Normal 6 6 2 2 2 3" xfId="3330" xr:uid="{D6925A16-7F63-4F9A-A206-0D6B199903EF}"/>
    <cellStyle name="Normal 6 6 2 2 2 4" xfId="3331" xr:uid="{7A660E5D-FE08-4B1C-9A2F-180005E0884A}"/>
    <cellStyle name="Normal 6 6 2 2 3" xfId="1682" xr:uid="{B14EED8D-E878-4DA4-ADED-16E3F1243A71}"/>
    <cellStyle name="Normal 6 6 2 2 3 2" xfId="3332" xr:uid="{74E5F752-D156-4473-B576-9DE77E675EBE}"/>
    <cellStyle name="Normal 6 6 2 2 3 3" xfId="3333" xr:uid="{682079CC-0FB2-4268-9498-C7790F952E0B}"/>
    <cellStyle name="Normal 6 6 2 2 3 4" xfId="3334" xr:uid="{6BA45F4A-81E7-4881-9E26-C7D8C0010DD0}"/>
    <cellStyle name="Normal 6 6 2 2 4" xfId="3335" xr:uid="{02D92B60-AE08-4159-98C5-22720F507F08}"/>
    <cellStyle name="Normal 6 6 2 2 5" xfId="3336" xr:uid="{389D9917-4F5D-4DA0-BBC9-8B3A29830F8E}"/>
    <cellStyle name="Normal 6 6 2 2 6" xfId="3337" xr:uid="{054F1168-2661-4635-8274-0E3F2EDFB508}"/>
    <cellStyle name="Normal 6 6 2 3" xfId="667" xr:uid="{2EFA4880-5EDA-4F47-8D3A-1C13F7C26716}"/>
    <cellStyle name="Normal 6 6 2 3 2" xfId="1683" xr:uid="{1D9579CB-F0E9-45B7-A9C4-AB8FAB51D4D5}"/>
    <cellStyle name="Normal 6 6 2 3 2 2" xfId="3338" xr:uid="{E230E7BF-2DD5-45BC-A084-08B1AEAF7168}"/>
    <cellStyle name="Normal 6 6 2 3 2 3" xfId="3339" xr:uid="{E7B59D9D-B1A1-4FC4-972D-160034FBCDB2}"/>
    <cellStyle name="Normal 6 6 2 3 2 4" xfId="3340" xr:uid="{7B276F32-A708-40BD-B87B-CA4FFE73A1A8}"/>
    <cellStyle name="Normal 6 6 2 3 3" xfId="3341" xr:uid="{0E774C56-9BEC-431A-8241-BF0D6D79B982}"/>
    <cellStyle name="Normal 6 6 2 3 4" xfId="3342" xr:uid="{D38EFC56-FA36-4E17-ADDD-E70B60EE1E2C}"/>
    <cellStyle name="Normal 6 6 2 3 5" xfId="3343" xr:uid="{94E00840-A72E-40A6-94E2-3A156F6AC1F2}"/>
    <cellStyle name="Normal 6 6 2 4" xfId="1684" xr:uid="{31FAEE0D-8EDB-4851-9E1A-DC810421A1C2}"/>
    <cellStyle name="Normal 6 6 2 4 2" xfId="3344" xr:uid="{3581F902-B725-4802-AA45-4EC756F29A8C}"/>
    <cellStyle name="Normal 6 6 2 4 3" xfId="3345" xr:uid="{12F3E896-8EC8-4E8A-8E68-727AF35F5E73}"/>
    <cellStyle name="Normal 6 6 2 4 4" xfId="3346" xr:uid="{663839B8-965D-4BD5-A8E6-3A83BA6FCBA7}"/>
    <cellStyle name="Normal 6 6 2 5" xfId="3347" xr:uid="{A9CDA392-E292-4482-B574-FFC5F9317037}"/>
    <cellStyle name="Normal 6 6 2 5 2" xfId="3348" xr:uid="{61E2802C-6085-485F-822D-676A4C5B9231}"/>
    <cellStyle name="Normal 6 6 2 5 3" xfId="3349" xr:uid="{11755748-FD6A-43C6-9B04-9151DAD363DD}"/>
    <cellStyle name="Normal 6 6 2 5 4" xfId="3350" xr:uid="{BCDBEC75-5C5C-4CF3-BEAF-DCBDFBBBABB0}"/>
    <cellStyle name="Normal 6 6 2 6" xfId="3351" xr:uid="{1B36EAE5-2987-4CA8-B7EC-24E783C8967A}"/>
    <cellStyle name="Normal 6 6 2 7" xfId="3352" xr:uid="{1A483AE0-E525-4603-8AC8-CD403D10A5F3}"/>
    <cellStyle name="Normal 6 6 2 8" xfId="3353" xr:uid="{E13F95AB-7DD1-454F-AD4E-DC83F55A9253}"/>
    <cellStyle name="Normal 6 6 3" xfId="344" xr:uid="{D2BCA67C-F006-43DF-9CE9-8D638D37E7EC}"/>
    <cellStyle name="Normal 6 6 3 2" xfId="668" xr:uid="{B4323127-C4C6-4799-A7AF-1893018BF7C7}"/>
    <cellStyle name="Normal 6 6 3 2 2" xfId="669" xr:uid="{8BA7F38E-5FB0-45E5-92F4-D7C9FC18D374}"/>
    <cellStyle name="Normal 6 6 3 2 3" xfId="3354" xr:uid="{D7BC1A0C-775A-4249-BC4F-B129843A3064}"/>
    <cellStyle name="Normal 6 6 3 2 4" xfId="3355" xr:uid="{40DC11E5-6BF5-4026-A8F6-12BBACB6768C}"/>
    <cellStyle name="Normal 6 6 3 3" xfId="670" xr:uid="{D1A7A516-DA1E-4963-A25A-AAD1BAD31565}"/>
    <cellStyle name="Normal 6 6 3 3 2" xfId="3356" xr:uid="{111B7A88-AECB-47DB-B054-EF8A583F8005}"/>
    <cellStyle name="Normal 6 6 3 3 3" xfId="3357" xr:uid="{ED5E6213-F04F-4100-A813-F06ED7078A5C}"/>
    <cellStyle name="Normal 6 6 3 3 4" xfId="3358" xr:uid="{40830604-CD39-4432-8C8C-7025B56D6F6A}"/>
    <cellStyle name="Normal 6 6 3 4" xfId="3359" xr:uid="{CA525B94-0918-49F6-B933-14829DB9818F}"/>
    <cellStyle name="Normal 6 6 3 5" xfId="3360" xr:uid="{ED33FBC4-16E4-4C42-8A94-0BB137D5CA42}"/>
    <cellStyle name="Normal 6 6 3 6" xfId="3361" xr:uid="{74B5BD29-393B-4B28-B87E-F63840BE650E}"/>
    <cellStyle name="Normal 6 6 4" xfId="345" xr:uid="{F98C0C42-876F-400A-8AC1-79FEC6527A1C}"/>
    <cellStyle name="Normal 6 6 4 2" xfId="671" xr:uid="{0C29D7A4-67FE-4F01-A6FF-D8AB8DBCFB8D}"/>
    <cellStyle name="Normal 6 6 4 2 2" xfId="3362" xr:uid="{00B3D0A6-E080-44E6-BA88-509F47899967}"/>
    <cellStyle name="Normal 6 6 4 2 3" xfId="3363" xr:uid="{FDFBB708-5F07-4837-BE87-D7CA7223DBBF}"/>
    <cellStyle name="Normal 6 6 4 2 4" xfId="3364" xr:uid="{85605DCA-8CB0-4DBB-B1F1-6163310FD1CB}"/>
    <cellStyle name="Normal 6 6 4 3" xfId="3365" xr:uid="{70BF74D8-8DA6-42EE-A261-3C08DCAE3344}"/>
    <cellStyle name="Normal 6 6 4 4" xfId="3366" xr:uid="{A6207CE2-9639-4439-90B1-389F69064512}"/>
    <cellStyle name="Normal 6 6 4 5" xfId="3367" xr:uid="{C9EEC44C-A734-4BD2-B822-91053553D0BE}"/>
    <cellStyle name="Normal 6 6 5" xfId="672" xr:uid="{7774800B-D646-4C56-87A2-4905C76D2C3E}"/>
    <cellStyle name="Normal 6 6 5 2" xfId="3368" xr:uid="{EAFDB2F8-50D7-4C01-A6A4-A65821C6E9F9}"/>
    <cellStyle name="Normal 6 6 5 3" xfId="3369" xr:uid="{6C1DC09A-62B1-4C90-829A-E31FB99F649F}"/>
    <cellStyle name="Normal 6 6 5 4" xfId="3370" xr:uid="{CC902E72-35F1-477B-89D8-7662F12FB535}"/>
    <cellStyle name="Normal 6 6 6" xfId="3371" xr:uid="{EB6BAD50-2EDB-4FB0-85D4-1D4057D13722}"/>
    <cellStyle name="Normal 6 6 6 2" xfId="3372" xr:uid="{EDFF0118-26AC-4CB0-876D-654F069F0941}"/>
    <cellStyle name="Normal 6 6 6 3" xfId="3373" xr:uid="{C957ED3B-CD28-4861-A7E3-DE8D3ACE6487}"/>
    <cellStyle name="Normal 6 6 6 4" xfId="3374" xr:uid="{2494109A-BC90-4659-AF5A-8325002CD566}"/>
    <cellStyle name="Normal 6 6 7" xfId="3375" xr:uid="{DE311507-69EF-460C-B8AA-D53D6E962C31}"/>
    <cellStyle name="Normal 6 6 8" xfId="3376" xr:uid="{A533E5C9-998E-4FD2-8DFF-E33CA9A4AC0C}"/>
    <cellStyle name="Normal 6 6 9" xfId="3377" xr:uid="{9BF96452-D289-4CC5-9657-E47AE0A5955F}"/>
    <cellStyle name="Normal 6 7" xfId="129" xr:uid="{CFE2120E-1031-491D-9FE9-BA3E13DC15EB}"/>
    <cellStyle name="Normal 6 7 2" xfId="346" xr:uid="{836797ED-EF16-46EA-9EF4-A1602A8AC82E}"/>
    <cellStyle name="Normal 6 7 2 2" xfId="673" xr:uid="{D478E7DA-CCE8-4C51-A7A6-AA209AD28056}"/>
    <cellStyle name="Normal 6 7 2 2 2" xfId="1685" xr:uid="{E59D2F52-978C-4AE6-94DC-E2FCB51AD038}"/>
    <cellStyle name="Normal 6 7 2 2 2 2" xfId="1686" xr:uid="{04169042-92AA-4301-9E57-CEF4582990E7}"/>
    <cellStyle name="Normal 6 7 2 2 3" xfId="1687" xr:uid="{71F58ED6-8BBA-47BD-A07F-EE0A295E7137}"/>
    <cellStyle name="Normal 6 7 2 2 4" xfId="3378" xr:uid="{9E328D7C-794A-430F-A560-063BC4CF4C1C}"/>
    <cellStyle name="Normal 6 7 2 3" xfId="1688" xr:uid="{3D864BF5-523E-43D3-8533-B62C8B1EA89F}"/>
    <cellStyle name="Normal 6 7 2 3 2" xfId="1689" xr:uid="{A41DABF0-9F5E-45A2-9768-E5E256CDE38A}"/>
    <cellStyle name="Normal 6 7 2 3 3" xfId="3379" xr:uid="{F2BEB179-D9C5-4F82-9901-9A005BEF8B8E}"/>
    <cellStyle name="Normal 6 7 2 3 4" xfId="3380" xr:uid="{81EFBF85-B0D7-4606-A311-A9FA47DB6E20}"/>
    <cellStyle name="Normal 6 7 2 4" xfId="1690" xr:uid="{79BDA695-43F7-4EEC-AC1A-09C1631F51CD}"/>
    <cellStyle name="Normal 6 7 2 5" xfId="3381" xr:uid="{E3F6E0E0-646A-41F4-8B2C-12340355CC14}"/>
    <cellStyle name="Normal 6 7 2 6" xfId="3382" xr:uid="{03FF2B27-A79C-4A29-8873-59AED7568F9C}"/>
    <cellStyle name="Normal 6 7 3" xfId="674" xr:uid="{E0F510F3-86F1-4D12-84F5-A1D8600047D9}"/>
    <cellStyle name="Normal 6 7 3 2" xfId="1691" xr:uid="{3F71562E-CC77-4A3B-B9CB-1B048F9D4FDA}"/>
    <cellStyle name="Normal 6 7 3 2 2" xfId="1692" xr:uid="{AF3BCC73-36B4-42E7-8F9D-99DEAA5100AB}"/>
    <cellStyle name="Normal 6 7 3 2 3" xfId="3383" xr:uid="{23FD45CC-A5D1-475D-BC16-7CC18605472B}"/>
    <cellStyle name="Normal 6 7 3 2 4" xfId="3384" xr:uid="{3B1E75E0-2694-42EB-979E-FFAED177036E}"/>
    <cellStyle name="Normal 6 7 3 3" xfId="1693" xr:uid="{6F226DB0-35A7-4829-8BA6-1FABA6858253}"/>
    <cellStyle name="Normal 6 7 3 4" xfId="3385" xr:uid="{673B7449-0A4C-479F-9C4B-041FB7E3EF1B}"/>
    <cellStyle name="Normal 6 7 3 5" xfId="3386" xr:uid="{0B7C6AC8-F067-45DA-A27A-F4D1C5A44924}"/>
    <cellStyle name="Normal 6 7 4" xfId="1694" xr:uid="{12EE3870-9F0C-4DC9-A9D3-6F943D50EC03}"/>
    <cellStyle name="Normal 6 7 4 2" xfId="1695" xr:uid="{703F8C43-4454-445C-B854-D0F9DED61960}"/>
    <cellStyle name="Normal 6 7 4 3" xfId="3387" xr:uid="{2279A5EF-0CC9-4FD7-AB68-21917670DC7F}"/>
    <cellStyle name="Normal 6 7 4 4" xfId="3388" xr:uid="{97075E5C-5E73-42B1-A16C-E8F0A8062965}"/>
    <cellStyle name="Normal 6 7 5" xfId="1696" xr:uid="{ECA4B6B7-965E-49D0-A540-A93792145988}"/>
    <cellStyle name="Normal 6 7 5 2" xfId="3389" xr:uid="{6A226AEA-9DED-4756-83D0-67D03A3109CB}"/>
    <cellStyle name="Normal 6 7 5 3" xfId="3390" xr:uid="{BA4C9528-30EC-43B0-A9B9-5D0BFCC722DA}"/>
    <cellStyle name="Normal 6 7 5 4" xfId="3391" xr:uid="{8E108ACC-2C37-486B-BE9F-650289DB3D4F}"/>
    <cellStyle name="Normal 6 7 6" xfId="3392" xr:uid="{14D2F1C4-C53E-4AED-924C-DD22D4C24051}"/>
    <cellStyle name="Normal 6 7 7" xfId="3393" xr:uid="{B3B51BE3-4404-41C7-A142-55C4EB52C11C}"/>
    <cellStyle name="Normal 6 7 8" xfId="3394" xr:uid="{54DC87CA-C5C1-4C7A-AF8D-3126E3C70E7E}"/>
    <cellStyle name="Normal 6 8" xfId="347" xr:uid="{24DB074B-1807-4CFF-AC13-D0D8365DDA46}"/>
    <cellStyle name="Normal 6 8 2" xfId="675" xr:uid="{1CC11BBC-87D7-4868-9055-D53A6208005D}"/>
    <cellStyle name="Normal 6 8 2 2" xfId="676" xr:uid="{0E97D4C6-F5BD-4FF7-92A3-CDF554D177FF}"/>
    <cellStyle name="Normal 6 8 2 2 2" xfId="1697" xr:uid="{5F28E9C3-3FA8-47EB-8728-06D449F0EA4A}"/>
    <cellStyle name="Normal 6 8 2 2 3" xfId="3395" xr:uid="{BCB3E415-3149-4F5C-B314-5C0390E2A685}"/>
    <cellStyle name="Normal 6 8 2 2 4" xfId="3396" xr:uid="{5F980066-4927-49FB-AB81-D0A294759C06}"/>
    <cellStyle name="Normal 6 8 2 3" xfId="1698" xr:uid="{61AA1E22-F9A3-4113-BA8F-2F25CECDE99B}"/>
    <cellStyle name="Normal 6 8 2 4" xfId="3397" xr:uid="{22FBC268-F422-43DE-B744-CF7BFAF87922}"/>
    <cellStyle name="Normal 6 8 2 5" xfId="3398" xr:uid="{14018069-51A9-48F3-B77F-CA2D587313E4}"/>
    <cellStyle name="Normal 6 8 3" xfId="677" xr:uid="{2A814FB9-E99C-4EEE-858D-1A3FCF87E6E0}"/>
    <cellStyle name="Normal 6 8 3 2" xfId="1699" xr:uid="{B578D1FD-F6B4-41E8-B580-ECC41429B8E9}"/>
    <cellStyle name="Normal 6 8 3 3" xfId="3399" xr:uid="{C45615C6-46C0-459C-BC7C-BFAFFECA4F45}"/>
    <cellStyle name="Normal 6 8 3 4" xfId="3400" xr:uid="{76C24B2D-4199-432F-8CB4-5452D80F7360}"/>
    <cellStyle name="Normal 6 8 4" xfId="1700" xr:uid="{EBAC0FBA-56AD-46A9-9F06-CA9E398F1DF8}"/>
    <cellStyle name="Normal 6 8 4 2" xfId="3401" xr:uid="{219FCAD8-7558-4D98-8968-036D5119E1B0}"/>
    <cellStyle name="Normal 6 8 4 3" xfId="3402" xr:uid="{A339FC44-BBC6-4EE5-9283-6C6E3365147F}"/>
    <cellStyle name="Normal 6 8 4 4" xfId="3403" xr:uid="{D428CD3E-E6E0-48FC-A7E6-35E921BED20F}"/>
    <cellStyle name="Normal 6 8 5" xfId="3404" xr:uid="{9A12E7CC-AEF1-4DBA-BAD8-16F85E3C1FC4}"/>
    <cellStyle name="Normal 6 8 6" xfId="3405" xr:uid="{3AA1D421-13A1-4C54-8007-52A8A225E548}"/>
    <cellStyle name="Normal 6 8 7" xfId="3406" xr:uid="{DB9B95AF-1DC2-416B-9E32-B9C7BDFD8A1D}"/>
    <cellStyle name="Normal 6 9" xfId="348" xr:uid="{3327D55A-75D1-4EC7-A99A-72E807CA6B6A}"/>
    <cellStyle name="Normal 6 9 2" xfId="678" xr:uid="{0250F58A-A1A2-48D6-B7C4-1A4746B71EAF}"/>
    <cellStyle name="Normal 6 9 2 2" xfId="1701" xr:uid="{A85D541A-04E3-4062-9A60-03634A618C27}"/>
    <cellStyle name="Normal 6 9 2 3" xfId="3407" xr:uid="{846C320C-4083-4912-BA77-C7BFAC2BF73B}"/>
    <cellStyle name="Normal 6 9 2 4" xfId="3408" xr:uid="{C03A7F94-DFE0-4A20-B346-D1574B6DD98C}"/>
    <cellStyle name="Normal 6 9 3" xfId="1702" xr:uid="{12773D7F-763A-4CB7-B627-1B755E2C3524}"/>
    <cellStyle name="Normal 6 9 3 2" xfId="3409" xr:uid="{0C13D17C-BEC2-4852-AFF5-AF04C5D01E36}"/>
    <cellStyle name="Normal 6 9 3 3" xfId="3410" xr:uid="{53131588-13F1-42FD-A693-EABBB237F30A}"/>
    <cellStyle name="Normal 6 9 3 4" xfId="3411" xr:uid="{7D083EC1-0829-4D0F-B953-CD8A74B41413}"/>
    <cellStyle name="Normal 6 9 4" xfId="3412" xr:uid="{7C4EA7B3-85B6-42FA-9644-2AFCB977F6BC}"/>
    <cellStyle name="Normal 6 9 5" xfId="3413" xr:uid="{89D83CD4-47A1-47F7-8601-E2F298E6BB35}"/>
    <cellStyle name="Normal 6 9 6" xfId="3414" xr:uid="{09EE4346-1A8E-45F1-9114-2DE2189BC850}"/>
    <cellStyle name="Normal 7" xfId="130" xr:uid="{660F4607-CF3A-44FC-AA66-2BBB19195BA3}"/>
    <cellStyle name="Normal 7 10" xfId="1703" xr:uid="{7787123C-12AE-4240-86A0-F93A33F12B09}"/>
    <cellStyle name="Normal 7 10 2" xfId="3415" xr:uid="{E5BC59A7-A282-4B8A-B8B9-B0DF18EA1DF7}"/>
    <cellStyle name="Normal 7 10 3" xfId="3416" xr:uid="{8AEF4B7C-7EB3-4BD5-83B0-B9FDB7351297}"/>
    <cellStyle name="Normal 7 10 4" xfId="3417" xr:uid="{9CE827CF-BCEE-4D12-B196-4A3ECC1A71CD}"/>
    <cellStyle name="Normal 7 11" xfId="3418" xr:uid="{CBDAB7E3-E98D-4E5F-951F-41375F3CD851}"/>
    <cellStyle name="Normal 7 11 2" xfId="3419" xr:uid="{51ED60DA-5164-4801-8F93-9C267A0DADC6}"/>
    <cellStyle name="Normal 7 11 3" xfId="3420" xr:uid="{A1D2B165-877B-4EDE-A769-80747C79EF3D}"/>
    <cellStyle name="Normal 7 11 4" xfId="3421" xr:uid="{CE0ADE93-6CC5-4AF8-99EF-7C6FBAFA64C4}"/>
    <cellStyle name="Normal 7 12" xfId="3422" xr:uid="{61CBA59E-4B52-4499-A134-FD85E8F655E8}"/>
    <cellStyle name="Normal 7 12 2" xfId="3423" xr:uid="{CE6540B7-2B12-40B7-8512-8C73F7A4C4E6}"/>
    <cellStyle name="Normal 7 13" xfId="3424" xr:uid="{E851A611-B837-4603-A747-F9C24832B814}"/>
    <cellStyle name="Normal 7 14" xfId="3425" xr:uid="{D941D0D1-B807-415D-9164-334C493FBF1E}"/>
    <cellStyle name="Normal 7 15" xfId="3426" xr:uid="{C41D41CD-C024-486B-A457-60A92054DE58}"/>
    <cellStyle name="Normal 7 2" xfId="131" xr:uid="{4044F87A-46EC-412C-922D-B1A7C5516BAC}"/>
    <cellStyle name="Normal 7 2 10" xfId="3427" xr:uid="{BEEF23D9-F748-4CED-B25C-688D02F04578}"/>
    <cellStyle name="Normal 7 2 11" xfId="3428" xr:uid="{692BF9E8-2A8F-4009-877E-2E805D0380CA}"/>
    <cellStyle name="Normal 7 2 2" xfId="132" xr:uid="{EF47244F-56BB-4D3D-AD25-A9EABEFE296B}"/>
    <cellStyle name="Normal 7 2 2 2" xfId="133" xr:uid="{3211B25C-0FE7-4D41-BC05-D03982C596D5}"/>
    <cellStyle name="Normal 7 2 2 2 2" xfId="349" xr:uid="{CF6F5A05-680D-4D2F-8148-4C6C7F595F5B}"/>
    <cellStyle name="Normal 7 2 2 2 2 2" xfId="679" xr:uid="{39C0B987-E356-48E0-ABF5-55A0281EEEE3}"/>
    <cellStyle name="Normal 7 2 2 2 2 2 2" xfId="680" xr:uid="{BF8B1694-9207-49D5-A139-A38142466B19}"/>
    <cellStyle name="Normal 7 2 2 2 2 2 2 2" xfId="1704" xr:uid="{73857DE7-9E55-42E2-B0A1-9332AB64D714}"/>
    <cellStyle name="Normal 7 2 2 2 2 2 2 2 2" xfId="1705" xr:uid="{A60F3729-AA9A-4C2C-AC03-FB3FD87765D7}"/>
    <cellStyle name="Normal 7 2 2 2 2 2 2 3" xfId="1706" xr:uid="{6410F675-0077-427B-B923-E8B06FD19003}"/>
    <cellStyle name="Normal 7 2 2 2 2 2 3" xfId="1707" xr:uid="{DECA20FC-7936-4B54-8436-30FA28BAEE8A}"/>
    <cellStyle name="Normal 7 2 2 2 2 2 3 2" xfId="1708" xr:uid="{ADDE6790-72D0-44FC-BA34-F505DBBEE1FB}"/>
    <cellStyle name="Normal 7 2 2 2 2 2 4" xfId="1709" xr:uid="{1846EF14-7184-47DD-A1DC-195DD7D76785}"/>
    <cellStyle name="Normal 7 2 2 2 2 3" xfId="681" xr:uid="{BCFF046C-191E-489C-91DC-8E580226C28E}"/>
    <cellStyle name="Normal 7 2 2 2 2 3 2" xfId="1710" xr:uid="{7C64A548-6F4C-4E3C-8521-F3549F16588C}"/>
    <cellStyle name="Normal 7 2 2 2 2 3 2 2" xfId="1711" xr:uid="{02847389-8C35-4C5C-9004-ECC3D3A905C4}"/>
    <cellStyle name="Normal 7 2 2 2 2 3 3" xfId="1712" xr:uid="{294EC293-4487-419F-9BA8-0DD03C7D4F87}"/>
    <cellStyle name="Normal 7 2 2 2 2 3 4" xfId="3429" xr:uid="{A51166E7-F12D-4B8E-8C3D-E3F962BFC31D}"/>
    <cellStyle name="Normal 7 2 2 2 2 4" xfId="1713" xr:uid="{D220C978-E789-43BB-A91A-3FDA3601C8E1}"/>
    <cellStyle name="Normal 7 2 2 2 2 4 2" xfId="1714" xr:uid="{5EF078B3-32E6-4AD1-A143-8F24B338496D}"/>
    <cellStyle name="Normal 7 2 2 2 2 5" xfId="1715" xr:uid="{3DB955A4-6D99-4FE9-A6A4-4DDD292AE6E3}"/>
    <cellStyle name="Normal 7 2 2 2 2 6" xfId="3430" xr:uid="{4A858B15-9577-48E1-AE61-760AE16A0D05}"/>
    <cellStyle name="Normal 7 2 2 2 3" xfId="350" xr:uid="{11783C6D-DBA9-4432-ABFF-A527C08ACE47}"/>
    <cellStyle name="Normal 7 2 2 2 3 2" xfId="682" xr:uid="{369C98B6-B13F-4506-B9DA-B8B4F3B20667}"/>
    <cellStyle name="Normal 7 2 2 2 3 2 2" xfId="683" xr:uid="{972666BA-7460-4D03-9889-8B47DF78C0F7}"/>
    <cellStyle name="Normal 7 2 2 2 3 2 2 2" xfId="1716" xr:uid="{F6C0C32E-C819-4CC0-973F-9F171FBA57B2}"/>
    <cellStyle name="Normal 7 2 2 2 3 2 2 2 2" xfId="1717" xr:uid="{257E9935-AE28-4A45-8E3D-35A693AEB4B7}"/>
    <cellStyle name="Normal 7 2 2 2 3 2 2 3" xfId="1718" xr:uid="{10F15FAB-6B51-4881-9983-3CA822A7262F}"/>
    <cellStyle name="Normal 7 2 2 2 3 2 3" xfId="1719" xr:uid="{87DA2218-9A00-471A-B773-6C410DF39E26}"/>
    <cellStyle name="Normal 7 2 2 2 3 2 3 2" xfId="1720" xr:uid="{596DF927-986F-480A-A219-0CD892DF0DC9}"/>
    <cellStyle name="Normal 7 2 2 2 3 2 4" xfId="1721" xr:uid="{E037C2CF-ADCC-4B07-A6EF-A5FBD8AD9A0B}"/>
    <cellStyle name="Normal 7 2 2 2 3 3" xfId="684" xr:uid="{B17BB6E2-7E0D-4531-8FAB-C4ABEFDB8D2A}"/>
    <cellStyle name="Normal 7 2 2 2 3 3 2" xfId="1722" xr:uid="{7B0E1D83-335F-47D3-8329-CF93759CB171}"/>
    <cellStyle name="Normal 7 2 2 2 3 3 2 2" xfId="1723" xr:uid="{4193DB83-BC4C-40F8-A3F9-0425DC13985D}"/>
    <cellStyle name="Normal 7 2 2 2 3 3 3" xfId="1724" xr:uid="{8D01B995-87A0-40D5-8F34-F9262316D1A5}"/>
    <cellStyle name="Normal 7 2 2 2 3 4" xfId="1725" xr:uid="{75CCDB44-AA1E-48D0-982D-DBC865D89107}"/>
    <cellStyle name="Normal 7 2 2 2 3 4 2" xfId="1726" xr:uid="{36D2E020-7F59-4843-8AC8-82C1EB843B64}"/>
    <cellStyle name="Normal 7 2 2 2 3 5" xfId="1727" xr:uid="{A079BCCF-BACC-43E9-823C-B17ACAD190C9}"/>
    <cellStyle name="Normal 7 2 2 2 4" xfId="685" xr:uid="{CE22FA9F-11CB-403F-AF0C-AA715A9074DE}"/>
    <cellStyle name="Normal 7 2 2 2 4 2" xfId="686" xr:uid="{D1DEF93B-8D54-4568-BF38-1FF8B09CF4B0}"/>
    <cellStyle name="Normal 7 2 2 2 4 2 2" xfId="1728" xr:uid="{A605295B-43F2-4F5B-9F81-7D1F625E966A}"/>
    <cellStyle name="Normal 7 2 2 2 4 2 2 2" xfId="1729" xr:uid="{070F7F93-CE16-4F7E-AB1B-71859501F49B}"/>
    <cellStyle name="Normal 7 2 2 2 4 2 3" xfId="1730" xr:uid="{15C44AFA-FE3E-417B-865E-79BCD4358F0A}"/>
    <cellStyle name="Normal 7 2 2 2 4 3" xfId="1731" xr:uid="{AD7AD06D-02F5-4D4C-B371-B3317F02393F}"/>
    <cellStyle name="Normal 7 2 2 2 4 3 2" xfId="1732" xr:uid="{76AA2B4B-865F-4C67-AEBA-3FA433F0E824}"/>
    <cellStyle name="Normal 7 2 2 2 4 4" xfId="1733" xr:uid="{CBF14E9F-B807-4C8D-B4E0-D76832524E05}"/>
    <cellStyle name="Normal 7 2 2 2 5" xfId="687" xr:uid="{08E41626-285B-4B2D-9F8F-5103C97D1C67}"/>
    <cellStyle name="Normal 7 2 2 2 5 2" xfId="1734" xr:uid="{1DE47625-E0E6-4DF1-812E-6F1DE58F127F}"/>
    <cellStyle name="Normal 7 2 2 2 5 2 2" xfId="1735" xr:uid="{D0F58FFF-62C1-4A6F-A0A1-972005BA01DB}"/>
    <cellStyle name="Normal 7 2 2 2 5 3" xfId="1736" xr:uid="{79395317-F7D4-4C79-B485-DE08BDC1A1BA}"/>
    <cellStyle name="Normal 7 2 2 2 5 4" xfId="3431" xr:uid="{282D8F34-38BE-4BB1-9C04-5A57F8C60E45}"/>
    <cellStyle name="Normal 7 2 2 2 6" xfId="1737" xr:uid="{EA07F70B-D4F1-4359-95D4-4D020CA6FE3E}"/>
    <cellStyle name="Normal 7 2 2 2 6 2" xfId="1738" xr:uid="{C4A647C2-60A9-4889-8483-CBEAD01ED14C}"/>
    <cellStyle name="Normal 7 2 2 2 7" xfId="1739" xr:uid="{A05F33E6-E2BC-4249-B822-2431AB5B46E7}"/>
    <cellStyle name="Normal 7 2 2 2 8" xfId="3432" xr:uid="{33CC651F-8B85-4DD3-B974-DF68A8E286BE}"/>
    <cellStyle name="Normal 7 2 2 3" xfId="351" xr:uid="{3471A30D-CB49-4B64-A0B5-51BC4F69994F}"/>
    <cellStyle name="Normal 7 2 2 3 2" xfId="688" xr:uid="{9B884767-20D2-4CD4-B0BC-B998641451AC}"/>
    <cellStyle name="Normal 7 2 2 3 2 2" xfId="689" xr:uid="{A3ACD0CF-D9C6-4E9E-BF0D-90292E4CAEBB}"/>
    <cellStyle name="Normal 7 2 2 3 2 2 2" xfId="1740" xr:uid="{E4F632D3-5034-4D8D-96D5-9AE929E19502}"/>
    <cellStyle name="Normal 7 2 2 3 2 2 2 2" xfId="1741" xr:uid="{84024CAF-3AF9-401F-A8BB-CDC1C650CEFD}"/>
    <cellStyle name="Normal 7 2 2 3 2 2 3" xfId="1742" xr:uid="{EB589ADB-9B6C-4F9E-B9F7-AAB7727F9CA9}"/>
    <cellStyle name="Normal 7 2 2 3 2 3" xfId="1743" xr:uid="{97402CA7-802D-4871-B27F-5BB221A0C7A4}"/>
    <cellStyle name="Normal 7 2 2 3 2 3 2" xfId="1744" xr:uid="{5C1322D4-E47E-4F82-A987-2B861A327238}"/>
    <cellStyle name="Normal 7 2 2 3 2 4" xfId="1745" xr:uid="{10D651CA-F884-4F7A-BF66-1E71DDFCAB73}"/>
    <cellStyle name="Normal 7 2 2 3 3" xfId="690" xr:uid="{CD51BD92-A82E-45E9-ACFA-034459498654}"/>
    <cellStyle name="Normal 7 2 2 3 3 2" xfId="1746" xr:uid="{D698BDC9-8375-43EC-8D8D-81343B764EDC}"/>
    <cellStyle name="Normal 7 2 2 3 3 2 2" xfId="1747" xr:uid="{F0B209C2-DAA2-4E08-B1C4-1FB8A6F6C758}"/>
    <cellStyle name="Normal 7 2 2 3 3 3" xfId="1748" xr:uid="{A21AB81F-743C-4DD8-873A-87D9D85D9CB2}"/>
    <cellStyle name="Normal 7 2 2 3 3 4" xfId="3433" xr:uid="{FDCACC7A-1034-4C87-8125-AAC7D7EA7A1A}"/>
    <cellStyle name="Normal 7 2 2 3 4" xfId="1749" xr:uid="{D8F02FFA-C30A-4672-9417-6EE759738287}"/>
    <cellStyle name="Normal 7 2 2 3 4 2" xfId="1750" xr:uid="{7FF80A23-55AC-416A-B7A9-12CD593578CE}"/>
    <cellStyle name="Normal 7 2 2 3 5" xfId="1751" xr:uid="{AD30B0A4-1561-4535-A645-B71813CFE29F}"/>
    <cellStyle name="Normal 7 2 2 3 6" xfId="3434" xr:uid="{2FF2ECD7-B1EB-439E-A01A-A7415E77AF7D}"/>
    <cellStyle name="Normal 7 2 2 4" xfId="352" xr:uid="{845FC02E-F77D-4822-B29D-34AAB53C7BD1}"/>
    <cellStyle name="Normal 7 2 2 4 2" xfId="691" xr:uid="{92DC5E15-69E9-4579-9004-718FD3913CB9}"/>
    <cellStyle name="Normal 7 2 2 4 2 2" xfId="692" xr:uid="{349BCBC0-6006-4620-8973-62B37186E2BE}"/>
    <cellStyle name="Normal 7 2 2 4 2 2 2" xfId="1752" xr:uid="{5122F5F9-EDB0-4021-BAB1-A8A4610C4B12}"/>
    <cellStyle name="Normal 7 2 2 4 2 2 2 2" xfId="1753" xr:uid="{FFE09290-1A82-435A-A668-674BEF784897}"/>
    <cellStyle name="Normal 7 2 2 4 2 2 3" xfId="1754" xr:uid="{6E96405F-50E9-4EA0-96FF-72CC2A8B61C0}"/>
    <cellStyle name="Normal 7 2 2 4 2 3" xfId="1755" xr:uid="{AC7A0B32-8C22-4CEF-AE86-BE2FF3665D1B}"/>
    <cellStyle name="Normal 7 2 2 4 2 3 2" xfId="1756" xr:uid="{B78BF253-DC18-406C-8A15-A7F9AB71C287}"/>
    <cellStyle name="Normal 7 2 2 4 2 4" xfId="1757" xr:uid="{4669A5A4-73AF-4F18-8FC7-02FAB7CA6BBC}"/>
    <cellStyle name="Normal 7 2 2 4 3" xfId="693" xr:uid="{2B25D34A-7316-4250-AC00-A497CCC68323}"/>
    <cellStyle name="Normal 7 2 2 4 3 2" xfId="1758" xr:uid="{500FBEDE-E10F-4FC6-BC27-36FE00838E1C}"/>
    <cellStyle name="Normal 7 2 2 4 3 2 2" xfId="1759" xr:uid="{453426DF-3944-45F8-96ED-3F91C8FA9597}"/>
    <cellStyle name="Normal 7 2 2 4 3 3" xfId="1760" xr:uid="{A1FEF5C1-028D-43BE-AE94-381EA0F193F6}"/>
    <cellStyle name="Normal 7 2 2 4 4" xfId="1761" xr:uid="{1004C4D9-80A6-477F-8F36-4FB15E5F10F6}"/>
    <cellStyle name="Normal 7 2 2 4 4 2" xfId="1762" xr:uid="{4C8DDCCA-70F9-4248-AA75-0B636E50C2FE}"/>
    <cellStyle name="Normal 7 2 2 4 5" xfId="1763" xr:uid="{C9F93C30-E376-4D84-8534-A4849F77F64D}"/>
    <cellStyle name="Normal 7 2 2 5" xfId="353" xr:uid="{7A4517A3-4520-4D78-960D-E332AFBDAB53}"/>
    <cellStyle name="Normal 7 2 2 5 2" xfId="694" xr:uid="{51CA2BDB-8091-476F-917A-DEC1547CE883}"/>
    <cellStyle name="Normal 7 2 2 5 2 2" xfId="1764" xr:uid="{25016DB3-E793-4EC1-B91B-6C3DFFF98A02}"/>
    <cellStyle name="Normal 7 2 2 5 2 2 2" xfId="1765" xr:uid="{615F254E-C427-44A4-B22A-BB256AF70C87}"/>
    <cellStyle name="Normal 7 2 2 5 2 3" xfId="1766" xr:uid="{F73893DC-3C55-4799-B610-209BAC06165E}"/>
    <cellStyle name="Normal 7 2 2 5 3" xfId="1767" xr:uid="{F38053CF-CFA6-4AAA-8761-6F4A4CDE9D1B}"/>
    <cellStyle name="Normal 7 2 2 5 3 2" xfId="1768" xr:uid="{99329320-082D-41BE-A82B-16528D3319A2}"/>
    <cellStyle name="Normal 7 2 2 5 4" xfId="1769" xr:uid="{22A98361-9C69-4E59-A4B1-DC89E53D4C9A}"/>
    <cellStyle name="Normal 7 2 2 6" xfId="695" xr:uid="{679FDFAF-8216-4AB5-90B0-10806630DC51}"/>
    <cellStyle name="Normal 7 2 2 6 2" xfId="1770" xr:uid="{E5C59B22-67DE-4036-9414-61AB89296170}"/>
    <cellStyle name="Normal 7 2 2 6 2 2" xfId="1771" xr:uid="{706E6DBF-BD27-4A3D-B822-636C674A7517}"/>
    <cellStyle name="Normal 7 2 2 6 3" xfId="1772" xr:uid="{A97E9CE1-0DFD-4CEF-ABAA-E3869182C82D}"/>
    <cellStyle name="Normal 7 2 2 6 4" xfId="3435" xr:uid="{9459D56A-B6A1-4083-A618-FC69D788B5C7}"/>
    <cellStyle name="Normal 7 2 2 7" xfId="1773" xr:uid="{88C7926D-07F5-46A9-919B-55ABDCB57BE2}"/>
    <cellStyle name="Normal 7 2 2 7 2" xfId="1774" xr:uid="{3F688676-BDA2-4E6A-AACB-14454B01ED7C}"/>
    <cellStyle name="Normal 7 2 2 8" xfId="1775" xr:uid="{6DAC2EAB-04F2-419D-8015-98D12F04BDEA}"/>
    <cellStyle name="Normal 7 2 2 9" xfId="3436" xr:uid="{3A8D090A-7BD6-48BF-92C7-09D46DEC9A6D}"/>
    <cellStyle name="Normal 7 2 3" xfId="134" xr:uid="{0EC9FE0B-1F06-47DE-842A-91507DFEE0A6}"/>
    <cellStyle name="Normal 7 2 3 2" xfId="135" xr:uid="{4FE330B4-5B64-41E7-822C-B4FD1BB213BD}"/>
    <cellStyle name="Normal 7 2 3 2 2" xfId="696" xr:uid="{96A5AF4D-28AA-45FB-88B2-025CD56B659A}"/>
    <cellStyle name="Normal 7 2 3 2 2 2" xfId="697" xr:uid="{67800A50-247F-496D-982A-DDC0DB42A732}"/>
    <cellStyle name="Normal 7 2 3 2 2 2 2" xfId="1776" xr:uid="{F5292EF1-A26E-4602-8751-721CCA39D88C}"/>
    <cellStyle name="Normal 7 2 3 2 2 2 2 2" xfId="1777" xr:uid="{57D43F50-018E-4066-83CE-1A3934231785}"/>
    <cellStyle name="Normal 7 2 3 2 2 2 3" xfId="1778" xr:uid="{C5EF5258-4BF8-452A-A353-58596C4EDC96}"/>
    <cellStyle name="Normal 7 2 3 2 2 3" xfId="1779" xr:uid="{769D2A80-192A-4A17-839F-9AAAC9CB969D}"/>
    <cellStyle name="Normal 7 2 3 2 2 3 2" xfId="1780" xr:uid="{2C9E61EF-A7AD-4C60-8F24-FE6281E4DF4F}"/>
    <cellStyle name="Normal 7 2 3 2 2 4" xfId="1781" xr:uid="{652BA2F3-78FC-4727-A683-635EDE411CC3}"/>
    <cellStyle name="Normal 7 2 3 2 3" xfId="698" xr:uid="{C4404618-46D3-40D6-B08E-7258C9DAAE8C}"/>
    <cellStyle name="Normal 7 2 3 2 3 2" xfId="1782" xr:uid="{14191623-E6F3-490B-AA16-A429CA018706}"/>
    <cellStyle name="Normal 7 2 3 2 3 2 2" xfId="1783" xr:uid="{01175D57-F3D9-46C1-95E6-701FCD56A593}"/>
    <cellStyle name="Normal 7 2 3 2 3 3" xfId="1784" xr:uid="{BF94F570-10CB-4501-BA7C-A80134E1A36B}"/>
    <cellStyle name="Normal 7 2 3 2 3 4" xfId="3437" xr:uid="{6DCD86F7-9576-44D7-B1F0-2FAE1C670BD4}"/>
    <cellStyle name="Normal 7 2 3 2 4" xfId="1785" xr:uid="{754CD858-4E10-41F9-BC5C-B235335EE30C}"/>
    <cellStyle name="Normal 7 2 3 2 4 2" xfId="1786" xr:uid="{DE0D14DD-ED25-4CD4-B577-B3F8945529A3}"/>
    <cellStyle name="Normal 7 2 3 2 5" xfId="1787" xr:uid="{38527681-1445-409F-A5F3-1DCAA4EE9B3B}"/>
    <cellStyle name="Normal 7 2 3 2 6" xfId="3438" xr:uid="{9DBECD0C-BB90-4DF5-964A-A3ED6B213B80}"/>
    <cellStyle name="Normal 7 2 3 3" xfId="354" xr:uid="{484CEEF0-1751-45E0-B3A6-AC2FA835C4E3}"/>
    <cellStyle name="Normal 7 2 3 3 2" xfId="699" xr:uid="{3CFE65BD-D72E-4204-846C-9C6394B37A1C}"/>
    <cellStyle name="Normal 7 2 3 3 2 2" xfId="700" xr:uid="{57F74CFB-D3E3-4854-8F2B-485FE69B4FE9}"/>
    <cellStyle name="Normal 7 2 3 3 2 2 2" xfId="1788" xr:uid="{082B3A99-3BE3-45AC-8DFD-3597D4EFB773}"/>
    <cellStyle name="Normal 7 2 3 3 2 2 2 2" xfId="1789" xr:uid="{B5BF4F70-90C8-4408-ABCC-D194FF8C9FF9}"/>
    <cellStyle name="Normal 7 2 3 3 2 2 3" xfId="1790" xr:uid="{CC126798-2E7E-4E73-BF71-B9A8EFC4C677}"/>
    <cellStyle name="Normal 7 2 3 3 2 3" xfId="1791" xr:uid="{9F1CC68D-8ADA-4777-A155-0C8F3603EB94}"/>
    <cellStyle name="Normal 7 2 3 3 2 3 2" xfId="1792" xr:uid="{B145FB77-85F9-4677-835F-40B499C11847}"/>
    <cellStyle name="Normal 7 2 3 3 2 4" xfId="1793" xr:uid="{5FFA05BA-5439-491E-9873-F3B247C56985}"/>
    <cellStyle name="Normal 7 2 3 3 3" xfId="701" xr:uid="{DEB009DF-F3E9-4A2B-AF6B-1475FDBA20AB}"/>
    <cellStyle name="Normal 7 2 3 3 3 2" xfId="1794" xr:uid="{7C4369E3-BC8D-46E3-AA4C-531C122696DC}"/>
    <cellStyle name="Normal 7 2 3 3 3 2 2" xfId="1795" xr:uid="{78FA9E1A-0976-4C9C-B5E2-4A1CDBE71667}"/>
    <cellStyle name="Normal 7 2 3 3 3 3" xfId="1796" xr:uid="{8CEC3E32-B569-4173-AB37-E6969BF0B7D2}"/>
    <cellStyle name="Normal 7 2 3 3 4" xfId="1797" xr:uid="{4EF53B92-99B8-4AA6-BCE8-E1449B977DB5}"/>
    <cellStyle name="Normal 7 2 3 3 4 2" xfId="1798" xr:uid="{79A782DE-109F-4189-BE3A-2A912E4B12F2}"/>
    <cellStyle name="Normal 7 2 3 3 5" xfId="1799" xr:uid="{9BDE76FB-4029-4D50-B045-A50943ED585B}"/>
    <cellStyle name="Normal 7 2 3 4" xfId="355" xr:uid="{24542DDE-8CD4-45A2-BCF3-33403030E010}"/>
    <cellStyle name="Normal 7 2 3 4 2" xfId="702" xr:uid="{1B3C4831-AC90-4151-A357-423463C1CB2C}"/>
    <cellStyle name="Normal 7 2 3 4 2 2" xfId="1800" xr:uid="{444C9E93-293E-4C88-BA02-4E86C414E92D}"/>
    <cellStyle name="Normal 7 2 3 4 2 2 2" xfId="1801" xr:uid="{04D4529C-EFEA-4594-9118-D527E2FC66E1}"/>
    <cellStyle name="Normal 7 2 3 4 2 3" xfId="1802" xr:uid="{B1842503-536B-4CE1-920B-31054B251069}"/>
    <cellStyle name="Normal 7 2 3 4 3" xfId="1803" xr:uid="{8F4A3E41-90A4-452A-A0EE-044AE78E1428}"/>
    <cellStyle name="Normal 7 2 3 4 3 2" xfId="1804" xr:uid="{29977D68-434C-4AA0-93F4-0C8741BC3A23}"/>
    <cellStyle name="Normal 7 2 3 4 4" xfId="1805" xr:uid="{7BD06D37-B7FA-4C8D-A14A-6A45BFBE4DC5}"/>
    <cellStyle name="Normal 7 2 3 5" xfId="703" xr:uid="{089E0666-5429-4D0B-B5DA-9F77DD6A114B}"/>
    <cellStyle name="Normal 7 2 3 5 2" xfId="1806" xr:uid="{FC2CC2D0-E372-44A8-B1ED-1EEDB105C34D}"/>
    <cellStyle name="Normal 7 2 3 5 2 2" xfId="1807" xr:uid="{26E2B0CC-3EF6-4680-9B22-C9C3ED97EFE5}"/>
    <cellStyle name="Normal 7 2 3 5 3" xfId="1808" xr:uid="{7AC9AD70-4578-4731-9117-977E1E2B13D7}"/>
    <cellStyle name="Normal 7 2 3 5 4" xfId="3439" xr:uid="{1664119D-AEBE-49E2-BC7E-C3822A244690}"/>
    <cellStyle name="Normal 7 2 3 6" xfId="1809" xr:uid="{8F214119-4692-486F-80EC-77F77DE7FB06}"/>
    <cellStyle name="Normal 7 2 3 6 2" xfId="1810" xr:uid="{6B7CCEF3-39B6-4D38-AD83-665E03CB0903}"/>
    <cellStyle name="Normal 7 2 3 7" xfId="1811" xr:uid="{FFBE8E0D-7480-4414-8BBE-FB8F45F7D772}"/>
    <cellStyle name="Normal 7 2 3 8" xfId="3440" xr:uid="{45860A85-23D7-463B-8473-2E7F00F39133}"/>
    <cellStyle name="Normal 7 2 4" xfId="136" xr:uid="{DBDD719D-EB01-49E3-8567-6E245053C0F7}"/>
    <cellStyle name="Normal 7 2 4 2" xfId="450" xr:uid="{BD968556-409F-408E-9A68-013BCF931EE4}"/>
    <cellStyle name="Normal 7 2 4 2 2" xfId="704" xr:uid="{6F3186B7-C511-4336-95ED-2657ABCC7974}"/>
    <cellStyle name="Normal 7 2 4 2 2 2" xfId="1812" xr:uid="{F494E73F-BAC0-4F9D-94B8-1EFC0CA99DFF}"/>
    <cellStyle name="Normal 7 2 4 2 2 2 2" xfId="1813" xr:uid="{3DFA8323-8AD2-402D-A4BB-33300BA30A93}"/>
    <cellStyle name="Normal 7 2 4 2 2 3" xfId="1814" xr:uid="{2BC71E95-B063-4985-B251-44508FABF64C}"/>
    <cellStyle name="Normal 7 2 4 2 2 4" xfId="3441" xr:uid="{0992F399-FDDA-4AED-86D1-D4019F012F97}"/>
    <cellStyle name="Normal 7 2 4 2 3" xfId="1815" xr:uid="{ED9A9F9A-50A5-4D38-89DC-AED970E890CE}"/>
    <cellStyle name="Normal 7 2 4 2 3 2" xfId="1816" xr:uid="{80231EE3-C2FE-4659-992E-C0A7328A66AE}"/>
    <cellStyle name="Normal 7 2 4 2 4" xfId="1817" xr:uid="{BA714940-DDFA-44F1-8FEC-AC604D9574C0}"/>
    <cellStyle name="Normal 7 2 4 2 5" xfId="3442" xr:uid="{F5FF7FEF-3F11-4842-BD59-F39475C325B6}"/>
    <cellStyle name="Normal 7 2 4 3" xfId="705" xr:uid="{F6B53881-303F-4D98-BF38-CE0E23C276A7}"/>
    <cellStyle name="Normal 7 2 4 3 2" xfId="1818" xr:uid="{C140F604-2639-4CE8-9D1D-43E0D4F2473D}"/>
    <cellStyle name="Normal 7 2 4 3 2 2" xfId="1819" xr:uid="{F3A86C3C-4ABD-43AA-8681-95973E8486E4}"/>
    <cellStyle name="Normal 7 2 4 3 3" xfId="1820" xr:uid="{FC7BFB06-229E-4BEB-874D-96986AAEB1AE}"/>
    <cellStyle name="Normal 7 2 4 3 4" xfId="3443" xr:uid="{0996C700-D193-4522-B904-07FDBFBC3CEC}"/>
    <cellStyle name="Normal 7 2 4 4" xfId="1821" xr:uid="{F0597A45-9C73-4CFC-BA63-07F06FDD15AC}"/>
    <cellStyle name="Normal 7 2 4 4 2" xfId="1822" xr:uid="{7D1A6E7E-DD22-4E10-A301-0CF55CC732F4}"/>
    <cellStyle name="Normal 7 2 4 4 3" xfId="3444" xr:uid="{752808F1-A560-492F-A7AC-48A83C18140F}"/>
    <cellStyle name="Normal 7 2 4 4 4" xfId="3445" xr:uid="{66D82C17-4CE0-4394-8380-A0037EC1E408}"/>
    <cellStyle name="Normal 7 2 4 5" xfId="1823" xr:uid="{86688C1A-F4A0-417F-A5C6-B8E88A285B1A}"/>
    <cellStyle name="Normal 7 2 4 6" xfId="3446" xr:uid="{F5D11380-A271-42E0-9293-38362EDBED07}"/>
    <cellStyle name="Normal 7 2 4 7" xfId="3447" xr:uid="{9875EBAB-6958-49F2-88FD-A14570F9AA77}"/>
    <cellStyle name="Normal 7 2 5" xfId="356" xr:uid="{8DA1533A-A34F-475E-9DC7-A71FB416D526}"/>
    <cellStyle name="Normal 7 2 5 2" xfId="706" xr:uid="{3313448B-077B-4447-9F99-DB3E5566D31B}"/>
    <cellStyle name="Normal 7 2 5 2 2" xfId="707" xr:uid="{F824E5E0-1059-4907-B0E3-8FED69AE16EC}"/>
    <cellStyle name="Normal 7 2 5 2 2 2" xfId="1824" xr:uid="{0197033A-8AB7-4985-B44B-3FB35F7474AD}"/>
    <cellStyle name="Normal 7 2 5 2 2 2 2" xfId="1825" xr:uid="{CFE12704-AFBA-4981-8ED9-A2FC225B5C6F}"/>
    <cellStyle name="Normal 7 2 5 2 2 3" xfId="1826" xr:uid="{1A504C45-D60E-44C3-B91F-054B272680D0}"/>
    <cellStyle name="Normal 7 2 5 2 3" xfId="1827" xr:uid="{F921A2B9-3C02-485D-A2A5-E1B771BABDBB}"/>
    <cellStyle name="Normal 7 2 5 2 3 2" xfId="1828" xr:uid="{56C42007-3A55-4B13-8940-F27BE1F06F73}"/>
    <cellStyle name="Normal 7 2 5 2 4" xfId="1829" xr:uid="{4FAB981B-7AF4-4241-B371-5B70DCDFF180}"/>
    <cellStyle name="Normal 7 2 5 3" xfId="708" xr:uid="{11ECE78D-0FA0-4856-B2C0-7EA17A8ECF37}"/>
    <cellStyle name="Normal 7 2 5 3 2" xfId="1830" xr:uid="{2E42BA8C-B20D-408D-9B2F-34C9A8BFD1DE}"/>
    <cellStyle name="Normal 7 2 5 3 2 2" xfId="1831" xr:uid="{D25663DA-0986-497E-9EC6-CCA125A89134}"/>
    <cellStyle name="Normal 7 2 5 3 3" xfId="1832" xr:uid="{B1133337-1DFD-49C9-BC5E-5FE13D809DDA}"/>
    <cellStyle name="Normal 7 2 5 3 4" xfId="3448" xr:uid="{4014D63A-2F17-4B56-B42A-8B23C75AC471}"/>
    <cellStyle name="Normal 7 2 5 4" xfId="1833" xr:uid="{40075EAC-40D2-4172-B755-E0F9C75E6124}"/>
    <cellStyle name="Normal 7 2 5 4 2" xfId="1834" xr:uid="{0B92D649-2A86-49C8-9E5A-3C302E9D8BFC}"/>
    <cellStyle name="Normal 7 2 5 5" xfId="1835" xr:uid="{F5BF13E5-499A-494E-BEFD-F3B0CC70F872}"/>
    <cellStyle name="Normal 7 2 5 6" xfId="3449" xr:uid="{0CF781E7-56D6-42FA-844C-3034C02ADC80}"/>
    <cellStyle name="Normal 7 2 6" xfId="357" xr:uid="{A5CA206D-D1A5-46AA-9219-795B94DB91E2}"/>
    <cellStyle name="Normal 7 2 6 2" xfId="709" xr:uid="{D262428C-0E07-45FB-B825-7FFDACA1A226}"/>
    <cellStyle name="Normal 7 2 6 2 2" xfId="1836" xr:uid="{ADBB1DF4-3F4D-4D84-A3A8-088000DC784D}"/>
    <cellStyle name="Normal 7 2 6 2 2 2" xfId="1837" xr:uid="{EEAFEC53-F29E-46B2-BB6D-2449B5C5210B}"/>
    <cellStyle name="Normal 7 2 6 2 3" xfId="1838" xr:uid="{16028179-35A7-4193-8B23-7BF5985CBAB4}"/>
    <cellStyle name="Normal 7 2 6 2 4" xfId="3450" xr:uid="{2855EEA1-EB5A-48F7-A15B-A40807136A2C}"/>
    <cellStyle name="Normal 7 2 6 3" xfId="1839" xr:uid="{F7CFCB65-45F6-4A68-BABD-AACC17527346}"/>
    <cellStyle name="Normal 7 2 6 3 2" xfId="1840" xr:uid="{9611B55F-4446-4BDF-A1B4-386976EE4721}"/>
    <cellStyle name="Normal 7 2 6 4" xfId="1841" xr:uid="{87D5EA4D-7573-4689-AF61-D35CC27BAB02}"/>
    <cellStyle name="Normal 7 2 6 5" xfId="3451" xr:uid="{A02CC4A2-56A4-43A3-95E9-F2A47A2E62CE}"/>
    <cellStyle name="Normal 7 2 7" xfId="710" xr:uid="{70D1585A-9ECF-44C2-A11B-2DE461751F51}"/>
    <cellStyle name="Normal 7 2 7 2" xfId="1842" xr:uid="{9FE004B6-C326-419E-89D4-7938C1E3322F}"/>
    <cellStyle name="Normal 7 2 7 2 2" xfId="1843" xr:uid="{00302918-7A98-4698-893C-A95705AB6FE3}"/>
    <cellStyle name="Normal 7 2 7 2 3" xfId="4411" xr:uid="{53CB1E80-F493-485D-955F-0C7752D7EE02}"/>
    <cellStyle name="Normal 7 2 7 3" xfId="1844" xr:uid="{8E59291D-C2C5-4927-A72C-8D77FEA33118}"/>
    <cellStyle name="Normal 7 2 7 4" xfId="3452" xr:uid="{B3E44ABC-3036-4BE9-A22F-0460C25C86BF}"/>
    <cellStyle name="Normal 7 2 7 4 2" xfId="4581" xr:uid="{F41F0C74-D06B-47EB-84EE-73FDC70859BF}"/>
    <cellStyle name="Normal 7 2 7 4 3" xfId="4688" xr:uid="{C790469D-6F40-49DF-AF18-F19F19DBE055}"/>
    <cellStyle name="Normal 7 2 7 4 4" xfId="4610" xr:uid="{DF8A9CBD-2354-45FC-BF4C-9FACCF4F26A6}"/>
    <cellStyle name="Normal 7 2 8" xfId="1845" xr:uid="{EFC33841-E838-4E38-8A62-186A1AB79E81}"/>
    <cellStyle name="Normal 7 2 8 2" xfId="1846" xr:uid="{6A737906-1322-43EA-9F7C-9912E4EE343E}"/>
    <cellStyle name="Normal 7 2 8 3" xfId="3453" xr:uid="{E4F5E901-9CF2-41E5-A1B0-A174980E971F}"/>
    <cellStyle name="Normal 7 2 8 4" xfId="3454" xr:uid="{199DDE24-DD7C-4601-B7D5-FD448D296B18}"/>
    <cellStyle name="Normal 7 2 9" xfId="1847" xr:uid="{BE6B9A86-43BD-46A7-B702-028865D7F926}"/>
    <cellStyle name="Normal 7 3" xfId="137" xr:uid="{2F3CE06A-5D3B-4534-8B4E-2EB7CB99C0BB}"/>
    <cellStyle name="Normal 7 3 10" xfId="3455" xr:uid="{F0B0A987-82F5-4F13-9058-493CA3F2AE6B}"/>
    <cellStyle name="Normal 7 3 11" xfId="3456" xr:uid="{78E674F4-EC1A-4653-B691-7FC4994BEECF}"/>
    <cellStyle name="Normal 7 3 2" xfId="138" xr:uid="{FC80AB12-1D44-40C4-ABFC-DC1DA08217A1}"/>
    <cellStyle name="Normal 7 3 2 2" xfId="139" xr:uid="{FFA073E8-4D6E-45D5-8A0E-E0D3FAD085E3}"/>
    <cellStyle name="Normal 7 3 2 2 2" xfId="358" xr:uid="{FC423E84-E979-4C7F-AA88-341C17B0D3FA}"/>
    <cellStyle name="Normal 7 3 2 2 2 2" xfId="711" xr:uid="{BAAA9689-1FA7-432C-9BFB-2090059D3A7D}"/>
    <cellStyle name="Normal 7 3 2 2 2 2 2" xfId="1848" xr:uid="{E3B27674-57DC-424C-900A-9E906A6B08FD}"/>
    <cellStyle name="Normal 7 3 2 2 2 2 2 2" xfId="1849" xr:uid="{D50891C9-7AB8-4A13-AE39-BFF7D7B709C1}"/>
    <cellStyle name="Normal 7 3 2 2 2 2 3" xfId="1850" xr:uid="{47CAC28F-F9AE-477D-914E-469011D4B14E}"/>
    <cellStyle name="Normal 7 3 2 2 2 2 4" xfId="3457" xr:uid="{99E4408E-796C-46B1-9A99-B9B84F55447E}"/>
    <cellStyle name="Normal 7 3 2 2 2 3" xfId="1851" xr:uid="{9117BE33-555B-40D5-A7EE-12F20F824EDB}"/>
    <cellStyle name="Normal 7 3 2 2 2 3 2" xfId="1852" xr:uid="{5C5F7ACA-E72D-452D-AC1E-DAC80CFC28B4}"/>
    <cellStyle name="Normal 7 3 2 2 2 3 3" xfId="3458" xr:uid="{A35ED5A9-8F7B-4008-8365-01EE4D09A90D}"/>
    <cellStyle name="Normal 7 3 2 2 2 3 4" xfId="3459" xr:uid="{C977F642-342A-4987-9C15-1ECBA088C5BD}"/>
    <cellStyle name="Normal 7 3 2 2 2 4" xfId="1853" xr:uid="{18DCCA83-FA67-48D0-BDCD-510B474DF672}"/>
    <cellStyle name="Normal 7 3 2 2 2 5" xfId="3460" xr:uid="{EA3C3681-51B1-419A-A3FA-D08935059598}"/>
    <cellStyle name="Normal 7 3 2 2 2 6" xfId="3461" xr:uid="{536B7A45-8C95-4EE4-838E-87844AAAB8FC}"/>
    <cellStyle name="Normal 7 3 2 2 3" xfId="712" xr:uid="{6F558FB8-D307-4FFF-B17D-5E99C0999D7F}"/>
    <cellStyle name="Normal 7 3 2 2 3 2" xfId="1854" xr:uid="{B83DBFCD-F6A7-4926-91E4-2B1B1D66B9E7}"/>
    <cellStyle name="Normal 7 3 2 2 3 2 2" xfId="1855" xr:uid="{F8067EDF-282F-40A2-8C9B-6D529EDE10B9}"/>
    <cellStyle name="Normal 7 3 2 2 3 2 3" xfId="3462" xr:uid="{23D3D39F-46C2-40EF-B74F-6E5BBD5BED2D}"/>
    <cellStyle name="Normal 7 3 2 2 3 2 4" xfId="3463" xr:uid="{BD48DC5C-1B16-4BD8-9A90-867155432988}"/>
    <cellStyle name="Normal 7 3 2 2 3 3" xfId="1856" xr:uid="{80ADB8BC-205F-4F82-9D86-41948B772E9A}"/>
    <cellStyle name="Normal 7 3 2 2 3 4" xfId="3464" xr:uid="{B2BD4B01-3DBE-4BAB-AF8E-8BB4AF9D7749}"/>
    <cellStyle name="Normal 7 3 2 2 3 5" xfId="3465" xr:uid="{F5AEEEE3-FDE9-4867-906B-7564E438EBBA}"/>
    <cellStyle name="Normal 7 3 2 2 4" xfId="1857" xr:uid="{7B4EC068-05C3-4A61-8E31-3EE5DFA078DB}"/>
    <cellStyle name="Normal 7 3 2 2 4 2" xfId="1858" xr:uid="{1623C7E5-72C4-48BB-8389-E16B89319F5E}"/>
    <cellStyle name="Normal 7 3 2 2 4 3" xfId="3466" xr:uid="{0F249803-2B92-44D7-8833-E9C1C20070BB}"/>
    <cellStyle name="Normal 7 3 2 2 4 4" xfId="3467" xr:uid="{1023EDA4-C7F5-4E73-9350-EC2700D239B9}"/>
    <cellStyle name="Normal 7 3 2 2 5" xfId="1859" xr:uid="{B1AEE5E8-9A15-4453-9F81-1E2240DDE00F}"/>
    <cellStyle name="Normal 7 3 2 2 5 2" xfId="3468" xr:uid="{E568BA93-EBE6-4D47-A79C-F74A34E9EC72}"/>
    <cellStyle name="Normal 7 3 2 2 5 3" xfId="3469" xr:uid="{522ECD72-7792-4D27-A603-6C68C33A9C8B}"/>
    <cellStyle name="Normal 7 3 2 2 5 4" xfId="3470" xr:uid="{EED94595-E1DC-44FE-A2CE-A04BDADB680B}"/>
    <cellStyle name="Normal 7 3 2 2 6" xfId="3471" xr:uid="{7E45F266-0FCD-4B7C-9E06-AACFE47758CD}"/>
    <cellStyle name="Normal 7 3 2 2 7" xfId="3472" xr:uid="{E3E03C13-A8F4-4CD7-8997-790D84A02E3D}"/>
    <cellStyle name="Normal 7 3 2 2 8" xfId="3473" xr:uid="{30D48E7B-A190-4687-AF30-2CE02B9C3288}"/>
    <cellStyle name="Normal 7 3 2 3" xfId="359" xr:uid="{60067977-D100-496E-B56D-4B44FB2B0DFE}"/>
    <cellStyle name="Normal 7 3 2 3 2" xfId="713" xr:uid="{B1C65A44-1AC6-4DF4-A5F0-CF2D88978719}"/>
    <cellStyle name="Normal 7 3 2 3 2 2" xfId="714" xr:uid="{53AE6F09-0EE5-413A-BC35-AE0E49382B69}"/>
    <cellStyle name="Normal 7 3 2 3 2 2 2" xfId="1860" xr:uid="{41F4D0B9-8849-4685-9663-F5CC48F08DE7}"/>
    <cellStyle name="Normal 7 3 2 3 2 2 2 2" xfId="1861" xr:uid="{B500329C-C166-4885-B164-ECFC4C595583}"/>
    <cellStyle name="Normal 7 3 2 3 2 2 3" xfId="1862" xr:uid="{BB7DC506-EA06-421E-9F0D-0AD394A83DE2}"/>
    <cellStyle name="Normal 7 3 2 3 2 3" xfId="1863" xr:uid="{4EC5D613-530E-4DB2-B945-F4EE1DEC1B40}"/>
    <cellStyle name="Normal 7 3 2 3 2 3 2" xfId="1864" xr:uid="{6A1F5807-03C8-4AEC-8650-AFC4950C907C}"/>
    <cellStyle name="Normal 7 3 2 3 2 4" xfId="1865" xr:uid="{3895BB5F-B81D-4A9D-9BB1-87552FA3208A}"/>
    <cellStyle name="Normal 7 3 2 3 3" xfId="715" xr:uid="{C4C97863-2623-422E-8657-119A8B5BB1D7}"/>
    <cellStyle name="Normal 7 3 2 3 3 2" xfId="1866" xr:uid="{34667F67-B211-460F-8E65-65CF8E02DCA1}"/>
    <cellStyle name="Normal 7 3 2 3 3 2 2" xfId="1867" xr:uid="{A144F7D5-144E-4CD3-B942-62A14C5FD140}"/>
    <cellStyle name="Normal 7 3 2 3 3 3" xfId="1868" xr:uid="{F744FF20-B47D-4EE6-AD52-E347B7E79DE5}"/>
    <cellStyle name="Normal 7 3 2 3 3 4" xfId="3474" xr:uid="{74E9D694-2732-4363-A837-0054CB80B2BA}"/>
    <cellStyle name="Normal 7 3 2 3 4" xfId="1869" xr:uid="{DA36C75E-9396-4A39-BFF7-B4EA85DF11DB}"/>
    <cellStyle name="Normal 7 3 2 3 4 2" xfId="1870" xr:uid="{4BB3BE5E-48A1-4BCF-8FE5-B0E3FDD15877}"/>
    <cellStyle name="Normal 7 3 2 3 5" xfId="1871" xr:uid="{D60B3622-94A1-4A46-857C-F0B136756A7D}"/>
    <cellStyle name="Normal 7 3 2 3 6" xfId="3475" xr:uid="{C2E20750-E46D-40B1-B4DB-4C8DCE378B1C}"/>
    <cellStyle name="Normal 7 3 2 4" xfId="360" xr:uid="{2C09EE9A-4A2E-42AD-8645-5A395E296DAC}"/>
    <cellStyle name="Normal 7 3 2 4 2" xfId="716" xr:uid="{3BF5E87E-EE45-444C-8F5C-2B925922BDAB}"/>
    <cellStyle name="Normal 7 3 2 4 2 2" xfId="1872" xr:uid="{086A23E7-A30D-4EE0-83BB-957CED65BDA6}"/>
    <cellStyle name="Normal 7 3 2 4 2 2 2" xfId="1873" xr:uid="{A297FE8C-D94C-4772-846A-8A149BB4F93F}"/>
    <cellStyle name="Normal 7 3 2 4 2 3" xfId="1874" xr:uid="{CF9857F9-A10A-493D-B80E-F96AEA6612DE}"/>
    <cellStyle name="Normal 7 3 2 4 2 4" xfId="3476" xr:uid="{0328287F-962C-45AE-BD4C-09513B471F8E}"/>
    <cellStyle name="Normal 7 3 2 4 3" xfId="1875" xr:uid="{02E736A1-DBD8-45C9-8738-3F8F302E66D3}"/>
    <cellStyle name="Normal 7 3 2 4 3 2" xfId="1876" xr:uid="{22A72A64-284C-46AD-A355-581C22B10E08}"/>
    <cellStyle name="Normal 7 3 2 4 4" xfId="1877" xr:uid="{74E234B8-8076-4A2F-92F4-9B752F32549F}"/>
    <cellStyle name="Normal 7 3 2 4 5" xfId="3477" xr:uid="{A513F5B7-6DCE-4467-8562-E4F94BA24EE3}"/>
    <cellStyle name="Normal 7 3 2 5" xfId="361" xr:uid="{589C5C21-E74E-4795-BA26-D18509366D9B}"/>
    <cellStyle name="Normal 7 3 2 5 2" xfId="1878" xr:uid="{0F96B002-CAC1-45A1-BB2D-CCADA28DD6E9}"/>
    <cellStyle name="Normal 7 3 2 5 2 2" xfId="1879" xr:uid="{95AE5600-7E1C-4209-8D01-026CBD05E802}"/>
    <cellStyle name="Normal 7 3 2 5 3" xfId="1880" xr:uid="{E6F332B5-5D49-4CB9-80DA-B321F8AF145A}"/>
    <cellStyle name="Normal 7 3 2 5 4" xfId="3478" xr:uid="{F082942C-17AF-4A65-AC04-BD7CE06697C4}"/>
    <cellStyle name="Normal 7 3 2 6" xfId="1881" xr:uid="{B9647573-6C6E-49C2-B0D2-C065E5C952BC}"/>
    <cellStyle name="Normal 7 3 2 6 2" xfId="1882" xr:uid="{00C34C55-D1E5-46FE-A0C7-3C34CF100550}"/>
    <cellStyle name="Normal 7 3 2 6 3" xfId="3479" xr:uid="{F0A95E38-0B98-48C9-8FA2-5DADAB3B5314}"/>
    <cellStyle name="Normal 7 3 2 6 4" xfId="3480" xr:uid="{8F80E702-3676-40F0-B995-740DE4F5E8DA}"/>
    <cellStyle name="Normal 7 3 2 7" xfId="1883" xr:uid="{1C42EC1D-BD9F-4F1C-A02D-9BE7B9F9B7EB}"/>
    <cellStyle name="Normal 7 3 2 8" xfId="3481" xr:uid="{0A958F83-9BCB-4177-A998-647550F8905C}"/>
    <cellStyle name="Normal 7 3 2 9" xfId="3482" xr:uid="{2E59480D-A7C7-4B0E-B91E-611ED84ADCCB}"/>
    <cellStyle name="Normal 7 3 3" xfId="140" xr:uid="{98611A60-8D57-4CD1-B156-3AFF89DE84FD}"/>
    <cellStyle name="Normal 7 3 3 2" xfId="141" xr:uid="{5289E217-E821-416F-B829-83D0C640D312}"/>
    <cellStyle name="Normal 7 3 3 2 2" xfId="717" xr:uid="{C813B476-8715-4FBF-8BDC-1DB222452FB1}"/>
    <cellStyle name="Normal 7 3 3 2 2 2" xfId="1884" xr:uid="{8171DCAB-C7F3-4E58-A0E1-AE552689A232}"/>
    <cellStyle name="Normal 7 3 3 2 2 2 2" xfId="1885" xr:uid="{C471F83A-ACE6-4A27-A8B6-A82BDDBA68B1}"/>
    <cellStyle name="Normal 7 3 3 2 2 2 2 2" xfId="4486" xr:uid="{B7EE04EB-893B-4EFE-8333-6EE83A0B4A9E}"/>
    <cellStyle name="Normal 7 3 3 2 2 2 3" xfId="4487" xr:uid="{23308A93-307E-4865-BA95-5939B3B8BA5F}"/>
    <cellStyle name="Normal 7 3 3 2 2 3" xfId="1886" xr:uid="{AE81C07D-C890-4D4D-9F7F-BE0A9CE77A48}"/>
    <cellStyle name="Normal 7 3 3 2 2 3 2" xfId="4488" xr:uid="{10996B1C-51EB-454C-A1E1-2094C6442429}"/>
    <cellStyle name="Normal 7 3 3 2 2 4" xfId="3483" xr:uid="{0872DC7E-BDA4-4C07-A60C-34307DA175D3}"/>
    <cellStyle name="Normal 7 3 3 2 3" xfId="1887" xr:uid="{9AD99BFF-BBC8-4ACE-9AD2-F49F7F84C502}"/>
    <cellStyle name="Normal 7 3 3 2 3 2" xfId="1888" xr:uid="{BF616813-CAD2-44AA-90FC-C0ACF9139CD7}"/>
    <cellStyle name="Normal 7 3 3 2 3 2 2" xfId="4489" xr:uid="{9C096A4C-1708-4B2D-91DC-17E9AF298014}"/>
    <cellStyle name="Normal 7 3 3 2 3 3" xfId="3484" xr:uid="{4E811DD8-84A7-4A03-8D7C-A94A71FEF218}"/>
    <cellStyle name="Normal 7 3 3 2 3 4" xfId="3485" xr:uid="{88467BC4-5E0F-4DED-B373-834AFAFEFB85}"/>
    <cellStyle name="Normal 7 3 3 2 4" xfId="1889" xr:uid="{DD47EB85-220D-44C7-AE29-D8A291A07468}"/>
    <cellStyle name="Normal 7 3 3 2 4 2" xfId="4490" xr:uid="{46621218-5FB0-49BD-A73E-EAD0FEB3FC7C}"/>
    <cellStyle name="Normal 7 3 3 2 5" xfId="3486" xr:uid="{6FCCD976-7264-49B3-895F-06A95E4D9C06}"/>
    <cellStyle name="Normal 7 3 3 2 6" xfId="3487" xr:uid="{E03FEA55-78C4-4841-9F79-5C8ACFAA8727}"/>
    <cellStyle name="Normal 7 3 3 3" xfId="362" xr:uid="{041BA103-D8F8-4020-981D-FCEC319E78E1}"/>
    <cellStyle name="Normal 7 3 3 3 2" xfId="1890" xr:uid="{988B2FCF-5E25-42B5-80F7-D7C249586478}"/>
    <cellStyle name="Normal 7 3 3 3 2 2" xfId="1891" xr:uid="{12E66500-F280-46E7-974C-9CB48E620DAD}"/>
    <cellStyle name="Normal 7 3 3 3 2 2 2" xfId="4491" xr:uid="{0F7B20EC-D0E3-4628-9012-941EB38595C4}"/>
    <cellStyle name="Normal 7 3 3 3 2 3" xfId="3488" xr:uid="{60F0318D-DFC0-44C5-A25C-83FD608AFDF9}"/>
    <cellStyle name="Normal 7 3 3 3 2 4" xfId="3489" xr:uid="{81BF26D4-D393-4137-8357-E3491A3A76C4}"/>
    <cellStyle name="Normal 7 3 3 3 3" xfId="1892" xr:uid="{0EDE046D-7D2F-49E0-8865-1AF011E5E403}"/>
    <cellStyle name="Normal 7 3 3 3 3 2" xfId="4492" xr:uid="{B1D2E3D2-A4C7-46EA-AA17-C02AE214BAD3}"/>
    <cellStyle name="Normal 7 3 3 3 4" xfId="3490" xr:uid="{82A05D0D-A385-4B95-B940-D60E9C91BD6E}"/>
    <cellStyle name="Normal 7 3 3 3 5" xfId="3491" xr:uid="{0F72E3D0-6E6B-45F4-B137-865C53EB4BC1}"/>
    <cellStyle name="Normal 7 3 3 4" xfId="1893" xr:uid="{570B4652-DEEE-4AB3-BB6A-3A83F18F5DAA}"/>
    <cellStyle name="Normal 7 3 3 4 2" xfId="1894" xr:uid="{CC6D4AEF-17A4-40AA-89CA-909DF6493B0A}"/>
    <cellStyle name="Normal 7 3 3 4 2 2" xfId="4493" xr:uid="{BB4D7F26-4764-47DA-AD85-84086638AB29}"/>
    <cellStyle name="Normal 7 3 3 4 3" xfId="3492" xr:uid="{7DBF4BB8-A26E-49CB-BAA9-8BDEE8A95E4C}"/>
    <cellStyle name="Normal 7 3 3 4 4" xfId="3493" xr:uid="{914F808D-0C83-4EF4-A7C0-471A93D09F3D}"/>
    <cellStyle name="Normal 7 3 3 5" xfId="1895" xr:uid="{57694257-6675-47E8-A940-609CEDAAA42E}"/>
    <cellStyle name="Normal 7 3 3 5 2" xfId="3494" xr:uid="{AAF82821-AD5F-40CF-BFF3-581B594C76D7}"/>
    <cellStyle name="Normal 7 3 3 5 3" xfId="3495" xr:uid="{C4644875-F8D9-4F83-B6F0-F043D35470FA}"/>
    <cellStyle name="Normal 7 3 3 5 4" xfId="3496" xr:uid="{D008A4EB-D493-4E62-8AAB-D00F143E647F}"/>
    <cellStyle name="Normal 7 3 3 6" xfId="3497" xr:uid="{00F493A2-F7F9-409D-B9BF-726FB08AE97E}"/>
    <cellStyle name="Normal 7 3 3 7" xfId="3498" xr:uid="{F02630DE-EA24-4D7D-9A22-A030DB8E6751}"/>
    <cellStyle name="Normal 7 3 3 8" xfId="3499" xr:uid="{6E703B8A-FFB6-48D4-9864-E8C1DC7197A9}"/>
    <cellStyle name="Normal 7 3 4" xfId="142" xr:uid="{ECE0F245-2FB9-41ED-8230-E9DE45AA77DC}"/>
    <cellStyle name="Normal 7 3 4 2" xfId="718" xr:uid="{8F23E500-5465-42DF-8531-D14D8EC8AF14}"/>
    <cellStyle name="Normal 7 3 4 2 2" xfId="719" xr:uid="{6D0AE25C-03B3-4BB5-B524-1ABFCE55FA1D}"/>
    <cellStyle name="Normal 7 3 4 2 2 2" xfId="1896" xr:uid="{A0FE5DEC-1C23-4F1C-9A46-636210FCDEE0}"/>
    <cellStyle name="Normal 7 3 4 2 2 2 2" xfId="1897" xr:uid="{CFB50667-536D-460E-9A57-3457E2C52358}"/>
    <cellStyle name="Normal 7 3 4 2 2 3" xfId="1898" xr:uid="{819A6048-3240-406C-89E8-DA5EA2C91C9E}"/>
    <cellStyle name="Normal 7 3 4 2 2 4" xfId="3500" xr:uid="{C627A6CC-97CB-468A-8A50-086B388A7909}"/>
    <cellStyle name="Normal 7 3 4 2 3" xfId="1899" xr:uid="{EE91A29B-AE10-45DC-8DE0-7E873A8EF4FF}"/>
    <cellStyle name="Normal 7 3 4 2 3 2" xfId="1900" xr:uid="{97314D1C-8012-4E3F-B85D-E7D48C6E7D25}"/>
    <cellStyle name="Normal 7 3 4 2 4" xfId="1901" xr:uid="{4FCB32B8-5D92-4F0B-96B7-2A1171FB527A}"/>
    <cellStyle name="Normal 7 3 4 2 5" xfId="3501" xr:uid="{1A7C2731-3055-41F8-B67E-C62B87989C5B}"/>
    <cellStyle name="Normal 7 3 4 3" xfId="720" xr:uid="{B6A4F4A8-1BD2-4828-AA9B-5295B7DED913}"/>
    <cellStyle name="Normal 7 3 4 3 2" xfId="1902" xr:uid="{98C1545C-CE72-483B-B7FE-0C1AF9D3EEAD}"/>
    <cellStyle name="Normal 7 3 4 3 2 2" xfId="1903" xr:uid="{1083B25F-8D43-40E0-B0E8-013F80BB211B}"/>
    <cellStyle name="Normal 7 3 4 3 3" xfId="1904" xr:uid="{7E8905A6-84DB-4736-B615-8CEE33E3BF4A}"/>
    <cellStyle name="Normal 7 3 4 3 4" xfId="3502" xr:uid="{76115E79-6DBD-41E5-9E13-BD7D7835ECF8}"/>
    <cellStyle name="Normal 7 3 4 4" xfId="1905" xr:uid="{D0102F3D-1715-4CCC-A485-F51E02A9FC01}"/>
    <cellStyle name="Normal 7 3 4 4 2" xfId="1906" xr:uid="{E730FC32-AE58-4EDF-A150-D4157A99484D}"/>
    <cellStyle name="Normal 7 3 4 4 3" xfId="3503" xr:uid="{79659833-4178-4600-A7C3-8616939C7246}"/>
    <cellStyle name="Normal 7 3 4 4 4" xfId="3504" xr:uid="{875136B8-0FC8-4C0B-823C-DCD783985347}"/>
    <cellStyle name="Normal 7 3 4 5" xfId="1907" xr:uid="{D2D83055-4CE5-4F04-AE82-234162F35D52}"/>
    <cellStyle name="Normal 7 3 4 6" xfId="3505" xr:uid="{A498526D-3723-4EAB-A0BB-664EA73F2BF1}"/>
    <cellStyle name="Normal 7 3 4 7" xfId="3506" xr:uid="{2C264BFB-49C0-4BAA-9F79-E8518CD4A302}"/>
    <cellStyle name="Normal 7 3 5" xfId="363" xr:uid="{CC80604C-BA90-4F22-A48F-62F7289B0C40}"/>
    <cellStyle name="Normal 7 3 5 2" xfId="721" xr:uid="{8A4D8E78-0094-44EB-AF54-5C15E4265FC4}"/>
    <cellStyle name="Normal 7 3 5 2 2" xfId="1908" xr:uid="{72B95A0D-F0A5-4380-914A-0E361FCD82A1}"/>
    <cellStyle name="Normal 7 3 5 2 2 2" xfId="1909" xr:uid="{3779B468-6FF0-4B06-962E-88B3B81945C8}"/>
    <cellStyle name="Normal 7 3 5 2 3" xfId="1910" xr:uid="{5301BE19-30B6-4BB8-9C02-2488923CFD44}"/>
    <cellStyle name="Normal 7 3 5 2 4" xfId="3507" xr:uid="{2D71C897-B595-48B7-AEF7-E111BB593D00}"/>
    <cellStyle name="Normal 7 3 5 3" xfId="1911" xr:uid="{4759AABA-8CCA-4B9A-B7FA-E123AED58FEE}"/>
    <cellStyle name="Normal 7 3 5 3 2" xfId="1912" xr:uid="{810F475E-1F32-4DC7-A415-5BF3DF409BEE}"/>
    <cellStyle name="Normal 7 3 5 3 3" xfId="3508" xr:uid="{D47CF90A-22F0-4109-BBF3-139CDE0A79A5}"/>
    <cellStyle name="Normal 7 3 5 3 4" xfId="3509" xr:uid="{DFC56CD0-4E4D-4CCA-A23A-3B4B9B9358B6}"/>
    <cellStyle name="Normal 7 3 5 4" xfId="1913" xr:uid="{99FF1BE6-327F-4511-89D7-3D3B54EA3044}"/>
    <cellStyle name="Normal 7 3 5 5" xfId="3510" xr:uid="{72887818-2592-41CC-BAE2-3337675FB9B3}"/>
    <cellStyle name="Normal 7 3 5 6" xfId="3511" xr:uid="{181E79D3-77C9-4411-AA4D-5254E3A37B5F}"/>
    <cellStyle name="Normal 7 3 6" xfId="364" xr:uid="{854909C1-E6E1-4413-84F9-81E162E4A55C}"/>
    <cellStyle name="Normal 7 3 6 2" xfId="1914" xr:uid="{8F2E2F15-415F-4584-ADB7-C458AE390C2B}"/>
    <cellStyle name="Normal 7 3 6 2 2" xfId="1915" xr:uid="{29B77FAF-90C7-4DC1-946A-94B010409915}"/>
    <cellStyle name="Normal 7 3 6 2 3" xfId="3512" xr:uid="{7F78695B-6D65-470B-B364-E0000F3737AD}"/>
    <cellStyle name="Normal 7 3 6 2 4" xfId="3513" xr:uid="{56CC6A42-46D1-4FA3-9D09-EF5D75081E95}"/>
    <cellStyle name="Normal 7 3 6 3" xfId="1916" xr:uid="{B02C6800-3BAA-48C8-8C01-39085EE6D012}"/>
    <cellStyle name="Normal 7 3 6 4" xfId="3514" xr:uid="{38B02B1F-29E5-42BD-8955-53EA61CD32B9}"/>
    <cellStyle name="Normal 7 3 6 5" xfId="3515" xr:uid="{E54349E7-248C-409D-9E00-1874DD2EB65E}"/>
    <cellStyle name="Normal 7 3 7" xfId="1917" xr:uid="{E7B5A54D-3482-4397-8AB6-E616D4ADBD4D}"/>
    <cellStyle name="Normal 7 3 7 2" xfId="1918" xr:uid="{A6C9CA5A-10EB-4822-AA46-C74E4CA3C980}"/>
    <cellStyle name="Normal 7 3 7 3" xfId="3516" xr:uid="{C902997E-F901-4CD9-BD68-636165782BB9}"/>
    <cellStyle name="Normal 7 3 7 4" xfId="3517" xr:uid="{18179DBA-94FA-4412-BF19-5BAEBFD058A8}"/>
    <cellStyle name="Normal 7 3 8" xfId="1919" xr:uid="{F8FFED00-877B-4D1B-BF46-CD46D4F0DF8E}"/>
    <cellStyle name="Normal 7 3 8 2" xfId="3518" xr:uid="{18F8941C-DF12-4E85-AA5B-D38A35C7C1C6}"/>
    <cellStyle name="Normal 7 3 8 3" xfId="3519" xr:uid="{4A3A75DA-CD5F-4D9C-A168-B64D83194D14}"/>
    <cellStyle name="Normal 7 3 8 4" xfId="3520" xr:uid="{25F2D811-7A27-404B-BA57-5CC596A824EE}"/>
    <cellStyle name="Normal 7 3 9" xfId="3521" xr:uid="{5CB84006-BBC1-44BC-AF9E-5E74E57AFD11}"/>
    <cellStyle name="Normal 7 4" xfId="143" xr:uid="{7048E00E-32A2-4856-825F-11D0285CAEF7}"/>
    <cellStyle name="Normal 7 4 10" xfId="3522" xr:uid="{A46D4168-7CBD-488E-9C73-91BB546023F4}"/>
    <cellStyle name="Normal 7 4 11" xfId="3523" xr:uid="{55B4F21F-90B2-46DD-AC14-C5B21F1FF6D0}"/>
    <cellStyle name="Normal 7 4 2" xfId="144" xr:uid="{6DB69A1F-3C26-4F7B-9E1E-E8E455592C18}"/>
    <cellStyle name="Normal 7 4 2 2" xfId="365" xr:uid="{3C393BE2-929D-450F-91C0-389FB2CDA44F}"/>
    <cellStyle name="Normal 7 4 2 2 2" xfId="722" xr:uid="{5453E6EC-17DE-4678-B123-A8E87D15A617}"/>
    <cellStyle name="Normal 7 4 2 2 2 2" xfId="723" xr:uid="{DFA0481F-5183-4FA7-B97B-E6A4AF527765}"/>
    <cellStyle name="Normal 7 4 2 2 2 2 2" xfId="1920" xr:uid="{40EC96F8-57EC-4592-B8A5-AAA00C494731}"/>
    <cellStyle name="Normal 7 4 2 2 2 2 3" xfId="3524" xr:uid="{2D2D0784-E3F4-41EB-B49D-A96A92A733B8}"/>
    <cellStyle name="Normal 7 4 2 2 2 2 4" xfId="3525" xr:uid="{7DE82C66-059A-4361-8F2C-BE5D23A96849}"/>
    <cellStyle name="Normal 7 4 2 2 2 3" xfId="1921" xr:uid="{3E7A70B3-F1AA-4352-BF9E-FC15C525DD6B}"/>
    <cellStyle name="Normal 7 4 2 2 2 3 2" xfId="3526" xr:uid="{E5577ABB-770A-4C7C-91A2-3B83F74C90D2}"/>
    <cellStyle name="Normal 7 4 2 2 2 3 3" xfId="3527" xr:uid="{FD963E2B-F1C9-4F35-9133-DBD9A8E06EB1}"/>
    <cellStyle name="Normal 7 4 2 2 2 3 4" xfId="3528" xr:uid="{6CEC18AB-2007-4F1D-88DB-10F5B82E5D01}"/>
    <cellStyle name="Normal 7 4 2 2 2 4" xfId="3529" xr:uid="{2B5601F1-5CA7-49BA-B612-DB5F0CFF4732}"/>
    <cellStyle name="Normal 7 4 2 2 2 5" xfId="3530" xr:uid="{D3047AF7-48CD-42CA-83C2-C8941DDB14C4}"/>
    <cellStyle name="Normal 7 4 2 2 2 6" xfId="3531" xr:uid="{6A436354-61A0-44F2-89A8-0C9638D7348D}"/>
    <cellStyle name="Normal 7 4 2 2 3" xfId="724" xr:uid="{D5B491D7-6F0B-4E85-A02A-9757FAE8B5A9}"/>
    <cellStyle name="Normal 7 4 2 2 3 2" xfId="1922" xr:uid="{FC9087F3-52E7-4893-957E-862CE96B3559}"/>
    <cellStyle name="Normal 7 4 2 2 3 2 2" xfId="3532" xr:uid="{B9D66887-20C8-48EE-96C4-0EA366CFA77C}"/>
    <cellStyle name="Normal 7 4 2 2 3 2 3" xfId="3533" xr:uid="{1EDF1D72-DCFD-45C9-A3CE-56068DF3D677}"/>
    <cellStyle name="Normal 7 4 2 2 3 2 4" xfId="3534" xr:uid="{D06E0D86-49A9-407E-9CDC-B075F2F79F79}"/>
    <cellStyle name="Normal 7 4 2 2 3 3" xfId="3535" xr:uid="{3B5EBAB8-B199-4CB7-B6D9-08511F16AB2C}"/>
    <cellStyle name="Normal 7 4 2 2 3 4" xfId="3536" xr:uid="{2049B495-0F46-4AA0-A98E-ACA2D43CADC3}"/>
    <cellStyle name="Normal 7 4 2 2 3 5" xfId="3537" xr:uid="{BC6FEFBD-5B6B-45E7-AC4A-3C025E2E839B}"/>
    <cellStyle name="Normal 7 4 2 2 4" xfId="1923" xr:uid="{8E5647D0-908B-4093-A31C-FA51E28D8528}"/>
    <cellStyle name="Normal 7 4 2 2 4 2" xfId="3538" xr:uid="{AB908956-9D6C-4185-B957-49F3EFDEACBF}"/>
    <cellStyle name="Normal 7 4 2 2 4 3" xfId="3539" xr:uid="{5E5ADD4C-6235-4458-8563-1B30CDC8F654}"/>
    <cellStyle name="Normal 7 4 2 2 4 4" xfId="3540" xr:uid="{31D518ED-B01C-4DB3-8EFA-00DD2EE017F4}"/>
    <cellStyle name="Normal 7 4 2 2 5" xfId="3541" xr:uid="{C91F1832-E94C-472F-91B9-3F570C787EF3}"/>
    <cellStyle name="Normal 7 4 2 2 5 2" xfId="3542" xr:uid="{7A1B6D8C-CF33-4088-A7D7-CB89A9259738}"/>
    <cellStyle name="Normal 7 4 2 2 5 3" xfId="3543" xr:uid="{EC7E6017-8AA5-4E7B-87E7-D1CE958962BC}"/>
    <cellStyle name="Normal 7 4 2 2 5 4" xfId="3544" xr:uid="{CD83000E-F61A-4CA7-9975-B8341FF03F05}"/>
    <cellStyle name="Normal 7 4 2 2 6" xfId="3545" xr:uid="{EBC4A2AB-B848-443A-AC53-076ADEA6DD25}"/>
    <cellStyle name="Normal 7 4 2 2 7" xfId="3546" xr:uid="{63EA582B-E4CD-4458-A498-0831181C3530}"/>
    <cellStyle name="Normal 7 4 2 2 8" xfId="3547" xr:uid="{77733757-37AB-4BB0-9AA0-BF3169279269}"/>
    <cellStyle name="Normal 7 4 2 3" xfId="725" xr:uid="{E1E489D2-5C14-4EF4-81B8-31B5D23EF641}"/>
    <cellStyle name="Normal 7 4 2 3 2" xfId="726" xr:uid="{D378CE6F-824C-4117-B718-F3A75B64E771}"/>
    <cellStyle name="Normal 7 4 2 3 2 2" xfId="727" xr:uid="{F0C4EFF1-17D7-4AD0-AC54-A94C3DF269EB}"/>
    <cellStyle name="Normal 7 4 2 3 2 3" xfId="3548" xr:uid="{7848F1F7-8BE4-45D0-BE8E-C43CA42240F2}"/>
    <cellStyle name="Normal 7 4 2 3 2 4" xfId="3549" xr:uid="{E5080300-4950-4945-BF81-E2A45537E80E}"/>
    <cellStyle name="Normal 7 4 2 3 3" xfId="728" xr:uid="{45594FB3-FF5A-4003-BBC6-94C39ED8C8F5}"/>
    <cellStyle name="Normal 7 4 2 3 3 2" xfId="3550" xr:uid="{BC93C2F0-1F11-446F-ADE8-72BBDEC2BB14}"/>
    <cellStyle name="Normal 7 4 2 3 3 3" xfId="3551" xr:uid="{D7E9F174-EF84-429C-8709-DE7D5FD535D8}"/>
    <cellStyle name="Normal 7 4 2 3 3 4" xfId="3552" xr:uid="{08A2022B-47D0-47C5-8A53-05CB21610493}"/>
    <cellStyle name="Normal 7 4 2 3 4" xfId="3553" xr:uid="{0CC8C220-A77A-4F6D-9537-36F270184F8D}"/>
    <cellStyle name="Normal 7 4 2 3 5" xfId="3554" xr:uid="{6EE1B3A8-B785-4F06-BC50-E4AD71ABE22C}"/>
    <cellStyle name="Normal 7 4 2 3 6" xfId="3555" xr:uid="{E0FBFB3B-9E29-4CB9-85B4-F8158266B064}"/>
    <cellStyle name="Normal 7 4 2 4" xfId="729" xr:uid="{647E8F5A-B968-4EB1-9DDF-CA4C9C668A55}"/>
    <cellStyle name="Normal 7 4 2 4 2" xfId="730" xr:uid="{F7ABD648-D1D6-4CF9-B772-675430EA5404}"/>
    <cellStyle name="Normal 7 4 2 4 2 2" xfId="3556" xr:uid="{38C54569-1818-4BB0-8469-26CD566680BD}"/>
    <cellStyle name="Normal 7 4 2 4 2 3" xfId="3557" xr:uid="{FD570D54-28A1-4D88-BEC6-1C54C8E48250}"/>
    <cellStyle name="Normal 7 4 2 4 2 4" xfId="3558" xr:uid="{382F8DBA-0D5F-4DEB-BE64-8388EA578859}"/>
    <cellStyle name="Normal 7 4 2 4 3" xfId="3559" xr:uid="{78CAD8B4-BA56-43F3-949D-E20656ACBDB8}"/>
    <cellStyle name="Normal 7 4 2 4 4" xfId="3560" xr:uid="{5BF364E8-F3F3-43EA-BBBF-9802EB72F00B}"/>
    <cellStyle name="Normal 7 4 2 4 5" xfId="3561" xr:uid="{32B362E5-2473-4EFB-9C4B-20761C2E9CFF}"/>
    <cellStyle name="Normal 7 4 2 5" xfId="731" xr:uid="{2C91A6BA-A13B-4D44-AEEB-A6B6BEC4AB7F}"/>
    <cellStyle name="Normal 7 4 2 5 2" xfId="3562" xr:uid="{3A380CB4-27F0-4CF5-8C2E-D74DF22AE160}"/>
    <cellStyle name="Normal 7 4 2 5 3" xfId="3563" xr:uid="{9E1C9EB1-1B56-40AA-9A5E-033B48B80C52}"/>
    <cellStyle name="Normal 7 4 2 5 4" xfId="3564" xr:uid="{30E2BF95-C3F9-4C2A-AB35-EAEFBD9826BF}"/>
    <cellStyle name="Normal 7 4 2 6" xfId="3565" xr:uid="{F6BF86AA-A781-477C-A5FF-97C8AEF3E952}"/>
    <cellStyle name="Normal 7 4 2 6 2" xfId="3566" xr:uid="{5A8A0186-C1C9-4E46-A773-CB23B56F5604}"/>
    <cellStyle name="Normal 7 4 2 6 3" xfId="3567" xr:uid="{67D5E316-BC9A-4792-A785-2D684183A04F}"/>
    <cellStyle name="Normal 7 4 2 6 4" xfId="3568" xr:uid="{2ECB6934-B1E1-4ACB-9B3E-00CB283C46E5}"/>
    <cellStyle name="Normal 7 4 2 7" xfId="3569" xr:uid="{A2AC67AA-0CD6-4BA0-9814-B699AE6B7D9A}"/>
    <cellStyle name="Normal 7 4 2 8" xfId="3570" xr:uid="{B3AA03A7-5D35-471C-97D5-9B5AAB013160}"/>
    <cellStyle name="Normal 7 4 2 9" xfId="3571" xr:uid="{141DE395-A64A-4C43-8D7D-FBC52B5EF984}"/>
    <cellStyle name="Normal 7 4 3" xfId="366" xr:uid="{0F74A711-0BF8-47CA-9CA9-21A134CAB7B3}"/>
    <cellStyle name="Normal 7 4 3 2" xfId="732" xr:uid="{AD3BC79B-F379-441A-B819-DEABD7C4F775}"/>
    <cellStyle name="Normal 7 4 3 2 2" xfId="733" xr:uid="{7B5A8AC3-4DCB-43F1-AA13-03E0BC6961CD}"/>
    <cellStyle name="Normal 7 4 3 2 2 2" xfId="1924" xr:uid="{C552064A-F923-4910-9397-44ECA7A95F73}"/>
    <cellStyle name="Normal 7 4 3 2 2 2 2" xfId="1925" xr:uid="{4DECB0C2-A4CD-40A5-BA60-D5401CFEADB4}"/>
    <cellStyle name="Normal 7 4 3 2 2 3" xfId="1926" xr:uid="{EFE08DCC-E2EF-4362-A60E-B1814FBC7B47}"/>
    <cellStyle name="Normal 7 4 3 2 2 4" xfId="3572" xr:uid="{396973E3-448A-4D0A-BE77-20537A8E64AD}"/>
    <cellStyle name="Normal 7 4 3 2 3" xfId="1927" xr:uid="{85DA2971-CC06-41EE-A0BD-488B427217CF}"/>
    <cellStyle name="Normal 7 4 3 2 3 2" xfId="1928" xr:uid="{54FBFBC5-9B76-4667-BE5B-428838ADDAE4}"/>
    <cellStyle name="Normal 7 4 3 2 3 3" xfId="3573" xr:uid="{31DF0154-F7FD-455D-A1EA-36C23C01D5C5}"/>
    <cellStyle name="Normal 7 4 3 2 3 4" xfId="3574" xr:uid="{7D012A2B-60AC-4269-BEC6-26CBABD13CA1}"/>
    <cellStyle name="Normal 7 4 3 2 4" xfId="1929" xr:uid="{ED206CAD-6FF5-4406-8C2A-FB966E2A23AD}"/>
    <cellStyle name="Normal 7 4 3 2 5" xfId="3575" xr:uid="{6D8BCE72-76BB-42AB-9018-2C93FA07C930}"/>
    <cellStyle name="Normal 7 4 3 2 6" xfId="3576" xr:uid="{0EBE0608-6721-4A92-8F12-6C8B7BE8333D}"/>
    <cellStyle name="Normal 7 4 3 3" xfId="734" xr:uid="{B9CD6DAB-BF17-4F47-A96B-0EC9D2E278C8}"/>
    <cellStyle name="Normal 7 4 3 3 2" xfId="1930" xr:uid="{18615C47-5D2A-4474-BD1F-59CE3D8898CA}"/>
    <cellStyle name="Normal 7 4 3 3 2 2" xfId="1931" xr:uid="{3BD10D9F-2C89-4C44-B6EA-0933E8BF7102}"/>
    <cellStyle name="Normal 7 4 3 3 2 3" xfId="3577" xr:uid="{2D566428-BB29-4409-A2CB-5A2B7C5AC6E6}"/>
    <cellStyle name="Normal 7 4 3 3 2 4" xfId="3578" xr:uid="{0D656585-BAD2-4A9D-ACAC-91D78382404D}"/>
    <cellStyle name="Normal 7 4 3 3 3" xfId="1932" xr:uid="{C2E3FD80-677B-4869-9FB3-CD6586F3F3D6}"/>
    <cellStyle name="Normal 7 4 3 3 4" xfId="3579" xr:uid="{09AC4195-00DE-4F9D-A728-F53B3A2202A4}"/>
    <cellStyle name="Normal 7 4 3 3 5" xfId="3580" xr:uid="{55F520C6-094D-4E63-B2F1-65CEC93D59D0}"/>
    <cellStyle name="Normal 7 4 3 4" xfId="1933" xr:uid="{10FEE05C-77E3-4568-8900-F84EF60E00D9}"/>
    <cellStyle name="Normal 7 4 3 4 2" xfId="1934" xr:uid="{9FD07E6A-0AC4-49F7-9C7A-6699850E88C2}"/>
    <cellStyle name="Normal 7 4 3 4 3" xfId="3581" xr:uid="{30954CA5-EA92-4DA3-ACDB-AA34D7B3BD74}"/>
    <cellStyle name="Normal 7 4 3 4 4" xfId="3582" xr:uid="{AF37065B-3FAF-45ED-A1F5-D0864B2EB348}"/>
    <cellStyle name="Normal 7 4 3 5" xfId="1935" xr:uid="{7CF4CF33-2C15-42C0-B3C6-1ACBD66641DB}"/>
    <cellStyle name="Normal 7 4 3 5 2" xfId="3583" xr:uid="{225523D0-545D-429A-9F94-CAAF78516FF6}"/>
    <cellStyle name="Normal 7 4 3 5 3" xfId="3584" xr:uid="{8E10E55C-193A-4E71-BEFE-B2429A7CBA1F}"/>
    <cellStyle name="Normal 7 4 3 5 4" xfId="3585" xr:uid="{0656FFFD-45ED-427F-A8B8-4D382BDC4C13}"/>
    <cellStyle name="Normal 7 4 3 6" xfId="3586" xr:uid="{1B07594C-94D1-466E-A77F-EED3B9EAF375}"/>
    <cellStyle name="Normal 7 4 3 7" xfId="3587" xr:uid="{C8F856E2-87C0-4685-BA1E-7E119D089F07}"/>
    <cellStyle name="Normal 7 4 3 8" xfId="3588" xr:uid="{D93C27C5-A3DB-496C-AAF8-CAED88274AF1}"/>
    <cellStyle name="Normal 7 4 4" xfId="367" xr:uid="{61707FF7-D621-445C-B21A-3263A29A6A7E}"/>
    <cellStyle name="Normal 7 4 4 2" xfId="735" xr:uid="{E92B7E73-DD6E-4D35-B96D-D99B2359AF76}"/>
    <cellStyle name="Normal 7 4 4 2 2" xfId="736" xr:uid="{FF29319B-A080-427C-8E8A-E6ECA944A76B}"/>
    <cellStyle name="Normal 7 4 4 2 2 2" xfId="1936" xr:uid="{FD182D28-2ADD-40F8-A0ED-EF12F050D986}"/>
    <cellStyle name="Normal 7 4 4 2 2 3" xfId="3589" xr:uid="{7AFD01B7-E026-473C-A658-B5B1D783593D}"/>
    <cellStyle name="Normal 7 4 4 2 2 4" xfId="3590" xr:uid="{160ADFF2-3AB5-4B60-BA34-4462FF833262}"/>
    <cellStyle name="Normal 7 4 4 2 3" xfId="1937" xr:uid="{C5F458AB-9709-4D84-BDA5-70C94E386D02}"/>
    <cellStyle name="Normal 7 4 4 2 4" xfId="3591" xr:uid="{0FA1B88F-89D0-423E-BC38-175B11FF9A78}"/>
    <cellStyle name="Normal 7 4 4 2 5" xfId="3592" xr:uid="{93D4C31A-4E7F-4B31-9E5E-50CED8408131}"/>
    <cellStyle name="Normal 7 4 4 3" xfId="737" xr:uid="{E8F335DF-0F6C-4E2C-BF57-A9F1E6018827}"/>
    <cellStyle name="Normal 7 4 4 3 2" xfId="1938" xr:uid="{CFDDF3D9-431B-4516-A163-622FBA8E09B1}"/>
    <cellStyle name="Normal 7 4 4 3 3" xfId="3593" xr:uid="{CC201749-09A7-447C-9B97-1D348AA0F176}"/>
    <cellStyle name="Normal 7 4 4 3 4" xfId="3594" xr:uid="{7D323E3C-9BDF-46C1-8319-82431287C909}"/>
    <cellStyle name="Normal 7 4 4 4" xfId="1939" xr:uid="{418B76C7-C55D-4123-9344-353D795B0914}"/>
    <cellStyle name="Normal 7 4 4 4 2" xfId="3595" xr:uid="{E8FA8A06-8AC5-4DA9-B0E8-312C1D5D3955}"/>
    <cellStyle name="Normal 7 4 4 4 3" xfId="3596" xr:uid="{693B6ED0-35C0-4F9A-B62E-A397BF14DF65}"/>
    <cellStyle name="Normal 7 4 4 4 4" xfId="3597" xr:uid="{926423E1-AAC3-42C0-AE79-987108D03B4F}"/>
    <cellStyle name="Normal 7 4 4 5" xfId="3598" xr:uid="{0A2A8601-41D2-4864-88A3-32F002BD4765}"/>
    <cellStyle name="Normal 7 4 4 6" xfId="3599" xr:uid="{81812BFC-F634-488A-91A1-541CF87FA931}"/>
    <cellStyle name="Normal 7 4 4 7" xfId="3600" xr:uid="{CE51642C-DF5C-439F-AF92-721618F63930}"/>
    <cellStyle name="Normal 7 4 5" xfId="368" xr:uid="{AC0301A4-0577-44D2-B9D8-7EF8C14E74A1}"/>
    <cellStyle name="Normal 7 4 5 2" xfId="738" xr:uid="{3040B13E-F20F-4DC6-84E0-B1097724BFBE}"/>
    <cellStyle name="Normal 7 4 5 2 2" xfId="1940" xr:uid="{CC87E5C0-DEF4-447F-A6B3-BEA408C0F2A8}"/>
    <cellStyle name="Normal 7 4 5 2 3" xfId="3601" xr:uid="{08146407-1649-492F-AF84-6CA188634EF8}"/>
    <cellStyle name="Normal 7 4 5 2 4" xfId="3602" xr:uid="{74DA7D8C-670C-4CCB-B731-03CB7022F2B1}"/>
    <cellStyle name="Normal 7 4 5 3" xfId="1941" xr:uid="{F053E549-F144-4003-825D-75BC5B7EF6C5}"/>
    <cellStyle name="Normal 7 4 5 3 2" xfId="3603" xr:uid="{92A1BA6E-09C7-46A9-A973-2F68CAEC9E9F}"/>
    <cellStyle name="Normal 7 4 5 3 3" xfId="3604" xr:uid="{0CDCDE2B-8E56-4BA9-AD32-11F08F278C03}"/>
    <cellStyle name="Normal 7 4 5 3 4" xfId="3605" xr:uid="{1FA63045-25C3-4C16-B0F6-C704239CDD7C}"/>
    <cellStyle name="Normal 7 4 5 4" xfId="3606" xr:uid="{BA01A7F0-1C8C-4D4B-A26D-B9696DCD95AB}"/>
    <cellStyle name="Normal 7 4 5 5" xfId="3607" xr:uid="{3F3FF7D6-42FA-453C-8C86-4882BA3F595B}"/>
    <cellStyle name="Normal 7 4 5 6" xfId="3608" xr:uid="{169B1503-E3B5-4026-96FB-6B9C2EAE9275}"/>
    <cellStyle name="Normal 7 4 6" xfId="739" xr:uid="{D718B68D-B2F5-490F-9028-142B5ACEB72E}"/>
    <cellStyle name="Normal 7 4 6 2" xfId="1942" xr:uid="{340666DF-6015-4CAA-B9AB-2D8F41E1FD18}"/>
    <cellStyle name="Normal 7 4 6 2 2" xfId="3609" xr:uid="{36289380-BDFD-49FE-9715-889A7D6707CC}"/>
    <cellStyle name="Normal 7 4 6 2 3" xfId="3610" xr:uid="{4DFA4201-61E6-4114-BCBC-B15822685110}"/>
    <cellStyle name="Normal 7 4 6 2 4" xfId="3611" xr:uid="{759D4F11-6CBF-4BA8-810A-33F5A7CD41CE}"/>
    <cellStyle name="Normal 7 4 6 3" xfId="3612" xr:uid="{E76AC57A-17C8-4187-9259-3AF156DEABE6}"/>
    <cellStyle name="Normal 7 4 6 4" xfId="3613" xr:uid="{76B1C83B-86CA-4AE9-B3CB-0021E52AD9E1}"/>
    <cellStyle name="Normal 7 4 6 5" xfId="3614" xr:uid="{C1EFFC94-D0E0-4996-A3E9-E5C3EDCF8991}"/>
    <cellStyle name="Normal 7 4 7" xfId="1943" xr:uid="{7D66C471-7F42-4DFF-B078-8AFB38122C3D}"/>
    <cellStyle name="Normal 7 4 7 2" xfId="3615" xr:uid="{B72DD8CE-DB15-4156-81C4-8FCD14AC8CFF}"/>
    <cellStyle name="Normal 7 4 7 3" xfId="3616" xr:uid="{2BA3A32C-7D5A-4640-B64E-CC05AAA2FB92}"/>
    <cellStyle name="Normal 7 4 7 4" xfId="3617" xr:uid="{E25DA8DF-C352-49CA-B3E2-6E0FF279AF20}"/>
    <cellStyle name="Normal 7 4 8" xfId="3618" xr:uid="{DECB035C-138B-4C8F-B5F3-A8808BC1D252}"/>
    <cellStyle name="Normal 7 4 8 2" xfId="3619" xr:uid="{69CBFA45-EBCE-4FED-90A9-00F285EC72D9}"/>
    <cellStyle name="Normal 7 4 8 3" xfId="3620" xr:uid="{799CCEB4-8F18-4F1D-8C42-032AF53BC968}"/>
    <cellStyle name="Normal 7 4 8 4" xfId="3621" xr:uid="{11BE774E-477F-494C-9690-230EA9273B75}"/>
    <cellStyle name="Normal 7 4 9" xfId="3622" xr:uid="{73558B4D-64B6-496A-A9A0-A3FC3DB8265D}"/>
    <cellStyle name="Normal 7 5" xfId="145" xr:uid="{FCA82318-CE1A-424F-A2AB-48D41B2EE1C5}"/>
    <cellStyle name="Normal 7 5 2" xfId="146" xr:uid="{711E8D2D-4395-423A-B5D8-1FEA5B848C1D}"/>
    <cellStyle name="Normal 7 5 2 2" xfId="369" xr:uid="{1763F50A-987C-4629-AA69-BE6DF26D1011}"/>
    <cellStyle name="Normal 7 5 2 2 2" xfId="740" xr:uid="{67ED86B7-BF00-4A5D-A5E8-D198E159778F}"/>
    <cellStyle name="Normal 7 5 2 2 2 2" xfId="1944" xr:uid="{CD57CC34-6C6F-4AB8-9E22-E93F636BE062}"/>
    <cellStyle name="Normal 7 5 2 2 2 3" xfId="3623" xr:uid="{547EEBC8-D806-45E0-9FF1-C41037128978}"/>
    <cellStyle name="Normal 7 5 2 2 2 4" xfId="3624" xr:uid="{347D52CD-7DA0-4A5F-9866-FFAC738BBDB2}"/>
    <cellStyle name="Normal 7 5 2 2 3" xfId="1945" xr:uid="{6BA7A49A-ACFA-4FEC-A9C0-598DBEDEA4B8}"/>
    <cellStyle name="Normal 7 5 2 2 3 2" xfId="3625" xr:uid="{CF6A0A91-C6B1-411C-A791-D95E566FF92D}"/>
    <cellStyle name="Normal 7 5 2 2 3 3" xfId="3626" xr:uid="{51F30F5C-8F6B-466F-A6DC-D6EFD45C8DFF}"/>
    <cellStyle name="Normal 7 5 2 2 3 4" xfId="3627" xr:uid="{857F8E2A-D755-4334-A7C1-191C57504527}"/>
    <cellStyle name="Normal 7 5 2 2 4" xfId="3628" xr:uid="{550687C1-C289-413E-9389-E46580657C63}"/>
    <cellStyle name="Normal 7 5 2 2 5" xfId="3629" xr:uid="{B6313A79-E5AF-44DF-B471-6E83B504F4CA}"/>
    <cellStyle name="Normal 7 5 2 2 6" xfId="3630" xr:uid="{91DBAD47-5E50-4038-BAD6-2CA5D0D60159}"/>
    <cellStyle name="Normal 7 5 2 3" xfId="741" xr:uid="{79CFBA08-A366-4CE2-A304-C4808B0949A4}"/>
    <cellStyle name="Normal 7 5 2 3 2" xfId="1946" xr:uid="{BA91AB2D-19AE-4700-A179-6A7818D19D04}"/>
    <cellStyle name="Normal 7 5 2 3 2 2" xfId="3631" xr:uid="{86A3BE6E-2294-4AA0-A364-635692C4840F}"/>
    <cellStyle name="Normal 7 5 2 3 2 3" xfId="3632" xr:uid="{046E49E7-02E4-4F30-9515-E399354E0B50}"/>
    <cellStyle name="Normal 7 5 2 3 2 4" xfId="3633" xr:uid="{B4BFD058-F982-4020-9D92-A73A8066E81E}"/>
    <cellStyle name="Normal 7 5 2 3 3" xfId="3634" xr:uid="{FB3DA0A2-C4BA-47AC-8E4A-1ADD6FF134C3}"/>
    <cellStyle name="Normal 7 5 2 3 4" xfId="3635" xr:uid="{1B5DB987-BD0A-46E1-A8BF-767680D87DD5}"/>
    <cellStyle name="Normal 7 5 2 3 5" xfId="3636" xr:uid="{68FCDCEC-3839-4DA0-B65C-3135BDF2968E}"/>
    <cellStyle name="Normal 7 5 2 4" xfId="1947" xr:uid="{3A683888-4929-482E-9BF8-E650ABC67C44}"/>
    <cellStyle name="Normal 7 5 2 4 2" xfId="3637" xr:uid="{7816DBFA-7BF0-48D5-A6BB-016E0BFA1CDA}"/>
    <cellStyle name="Normal 7 5 2 4 3" xfId="3638" xr:uid="{09D91C90-0C40-4450-9FDA-153143377CDA}"/>
    <cellStyle name="Normal 7 5 2 4 4" xfId="3639" xr:uid="{A14CF210-6A22-469C-845D-CA425D05EE52}"/>
    <cellStyle name="Normal 7 5 2 5" xfId="3640" xr:uid="{5D95A60C-913D-4342-906F-A426ED62F3C3}"/>
    <cellStyle name="Normal 7 5 2 5 2" xfId="3641" xr:uid="{73E5AD67-8D78-4548-BF73-E8855E835D70}"/>
    <cellStyle name="Normal 7 5 2 5 3" xfId="3642" xr:uid="{A801351D-BC3D-4FCC-9F72-575C3CB99B79}"/>
    <cellStyle name="Normal 7 5 2 5 4" xfId="3643" xr:uid="{A7B4F398-CAC3-42AE-8CD9-A5A500D13F1B}"/>
    <cellStyle name="Normal 7 5 2 6" xfId="3644" xr:uid="{0070D0B9-87B6-4992-AE54-30E9570E005D}"/>
    <cellStyle name="Normal 7 5 2 7" xfId="3645" xr:uid="{915A9510-34D0-4DD0-8F35-5A1908F6A1E9}"/>
    <cellStyle name="Normal 7 5 2 8" xfId="3646" xr:uid="{871EEE53-F851-48AC-9AB1-4A738DBC4D50}"/>
    <cellStyle name="Normal 7 5 3" xfId="370" xr:uid="{DD0EF5DF-2022-4125-8CD7-459829A1B55C}"/>
    <cellStyle name="Normal 7 5 3 2" xfId="742" xr:uid="{5BE007CF-AF46-464B-AC2F-08FF0640F662}"/>
    <cellStyle name="Normal 7 5 3 2 2" xfId="743" xr:uid="{DD36A33B-8E53-4DF4-BFA3-C72D9C7263D4}"/>
    <cellStyle name="Normal 7 5 3 2 3" xfId="3647" xr:uid="{675E3D8E-9A76-4B72-A936-7303DF2B81EC}"/>
    <cellStyle name="Normal 7 5 3 2 4" xfId="3648" xr:uid="{CC8F79B7-709D-461C-BF0F-6D2E1B4BA5D6}"/>
    <cellStyle name="Normal 7 5 3 3" xfId="744" xr:uid="{957040B8-079D-4992-AE99-8F9DB56A9344}"/>
    <cellStyle name="Normal 7 5 3 3 2" xfId="3649" xr:uid="{EB9AD111-2EF4-4D14-AD5F-1D1E9E1A40B4}"/>
    <cellStyle name="Normal 7 5 3 3 3" xfId="3650" xr:uid="{F07D92C2-01F5-4460-B9F4-3984E08ED50C}"/>
    <cellStyle name="Normal 7 5 3 3 4" xfId="3651" xr:uid="{5C9B376F-4169-428B-8ACD-754F0E1CCE3A}"/>
    <cellStyle name="Normal 7 5 3 4" xfId="3652" xr:uid="{9318D92C-78AA-4F07-A840-467606B32893}"/>
    <cellStyle name="Normal 7 5 3 5" xfId="3653" xr:uid="{2E64F3CA-2E9E-4486-860F-2049360F723A}"/>
    <cellStyle name="Normal 7 5 3 6" xfId="3654" xr:uid="{32A5FD9E-E804-4418-8BE4-8ACB15C5CD72}"/>
    <cellStyle name="Normal 7 5 4" xfId="371" xr:uid="{CE3F977F-BC38-4AF1-8F4E-2CC5BF063EFA}"/>
    <cellStyle name="Normal 7 5 4 2" xfId="745" xr:uid="{FA80C23C-510B-4F19-B129-9BB231F5AAD7}"/>
    <cellStyle name="Normal 7 5 4 2 2" xfId="3655" xr:uid="{8ED91CF9-AE18-45A0-B686-848FF935FF3F}"/>
    <cellStyle name="Normal 7 5 4 2 3" xfId="3656" xr:uid="{0F3A4B81-D328-42E8-B3F3-7F298FBB3593}"/>
    <cellStyle name="Normal 7 5 4 2 4" xfId="3657" xr:uid="{6FFDED18-C782-4534-8B12-1BDE832BD009}"/>
    <cellStyle name="Normal 7 5 4 3" xfId="3658" xr:uid="{765BA13C-AC86-4D3C-9308-823D1E613B40}"/>
    <cellStyle name="Normal 7 5 4 4" xfId="3659" xr:uid="{025B1435-12EE-4ECF-86D1-CFADC1AD4BA6}"/>
    <cellStyle name="Normal 7 5 4 5" xfId="3660" xr:uid="{A3C43EDC-F07E-4D76-B565-9DF5EEED597E}"/>
    <cellStyle name="Normal 7 5 5" xfId="746" xr:uid="{F30AD0BB-C936-47DE-8ABF-E09B38E136E5}"/>
    <cellStyle name="Normal 7 5 5 2" xfId="3661" xr:uid="{94E44504-C843-4BFE-BED8-518D1602F17B}"/>
    <cellStyle name="Normal 7 5 5 3" xfId="3662" xr:uid="{38B5DE80-9E9D-4C14-82EA-A9D219A78F9E}"/>
    <cellStyle name="Normal 7 5 5 4" xfId="3663" xr:uid="{36C808E0-18BC-44AA-A8BE-76682BA406E3}"/>
    <cellStyle name="Normal 7 5 6" xfId="3664" xr:uid="{F64A8E9E-5406-4986-B281-4E3BD68ABF40}"/>
    <cellStyle name="Normal 7 5 6 2" xfId="3665" xr:uid="{8D399B82-9B27-4D1F-8DB0-67ABBAC84F8B}"/>
    <cellStyle name="Normal 7 5 6 3" xfId="3666" xr:uid="{49C42D97-E5BA-47B5-8802-7197B46F5FCC}"/>
    <cellStyle name="Normal 7 5 6 4" xfId="3667" xr:uid="{D32EDAE6-E415-40D3-81C7-BC5EF5FF305C}"/>
    <cellStyle name="Normal 7 5 7" xfId="3668" xr:uid="{00844CF8-D6F4-456F-BD11-E17BBC228039}"/>
    <cellStyle name="Normal 7 5 8" xfId="3669" xr:uid="{6ACDFDC5-7526-4D97-9778-421D0BA7CBAD}"/>
    <cellStyle name="Normal 7 5 9" xfId="3670" xr:uid="{70E2CA59-D63C-46F7-9BF8-30AF07742413}"/>
    <cellStyle name="Normal 7 6" xfId="147" xr:uid="{B293FC18-BCF2-4E74-89FF-896FBB1A97E6}"/>
    <cellStyle name="Normal 7 6 2" xfId="372" xr:uid="{B41C5C1E-67EC-4A4C-851B-214B812F4469}"/>
    <cellStyle name="Normal 7 6 2 2" xfId="747" xr:uid="{FBD271EC-563B-4334-BB0C-953FAB39B666}"/>
    <cellStyle name="Normal 7 6 2 2 2" xfId="1948" xr:uid="{D2EF3C0D-223C-467D-92D3-CA8474554FBC}"/>
    <cellStyle name="Normal 7 6 2 2 2 2" xfId="1949" xr:uid="{B2963B9A-7065-4A46-B3BE-411ACA7E506F}"/>
    <cellStyle name="Normal 7 6 2 2 3" xfId="1950" xr:uid="{A4E33B5C-FC3C-4CA0-A26D-5E6B5762EFF5}"/>
    <cellStyle name="Normal 7 6 2 2 4" xfId="3671" xr:uid="{F7CC3713-F185-47C0-8CB8-B0AEEF4051B9}"/>
    <cellStyle name="Normal 7 6 2 3" xfId="1951" xr:uid="{E73996F3-0A23-4532-ABCE-FF3BE85E15DB}"/>
    <cellStyle name="Normal 7 6 2 3 2" xfId="1952" xr:uid="{4404D27A-072D-4186-A0AF-C2A5A0EFC8B4}"/>
    <cellStyle name="Normal 7 6 2 3 3" xfId="3672" xr:uid="{A476FAFB-FAA5-45AF-B4ED-2A621EBFF1EC}"/>
    <cellStyle name="Normal 7 6 2 3 4" xfId="3673" xr:uid="{76BE6C27-BD94-43B5-9C31-31C1FFE29119}"/>
    <cellStyle name="Normal 7 6 2 4" xfId="1953" xr:uid="{8C5CEBE3-81A0-4A3F-9BA9-47B8C51B3C00}"/>
    <cellStyle name="Normal 7 6 2 5" xfId="3674" xr:uid="{C92C0489-496F-45FF-8AA7-2B86DA485675}"/>
    <cellStyle name="Normal 7 6 2 6" xfId="3675" xr:uid="{B85BB8E5-5B63-4FE8-8591-E8C8DA6B59CA}"/>
    <cellStyle name="Normal 7 6 3" xfId="748" xr:uid="{D4C2743C-89CF-4C31-9177-8E5A6FDBA787}"/>
    <cellStyle name="Normal 7 6 3 2" xfId="1954" xr:uid="{7133CB6C-0163-4906-8928-F426CC540D43}"/>
    <cellStyle name="Normal 7 6 3 2 2" xfId="1955" xr:uid="{52BF40B3-2B2D-4D63-A2AB-89B1EDEF1536}"/>
    <cellStyle name="Normal 7 6 3 2 3" xfId="3676" xr:uid="{752E515A-83F5-45A1-8D6F-9A37F1F5A1FC}"/>
    <cellStyle name="Normal 7 6 3 2 4" xfId="3677" xr:uid="{E9984A71-BD69-4E16-92EA-8C6CFACF5D6F}"/>
    <cellStyle name="Normal 7 6 3 3" xfId="1956" xr:uid="{2C8D1F3D-D29A-4C5B-A696-9E4542F55B09}"/>
    <cellStyle name="Normal 7 6 3 4" xfId="3678" xr:uid="{B4E35CF9-C589-442E-B5F2-2B0CFB533695}"/>
    <cellStyle name="Normal 7 6 3 5" xfId="3679" xr:uid="{8B2FFAA6-B147-441D-9DEB-2C49E846FECC}"/>
    <cellStyle name="Normal 7 6 4" xfId="1957" xr:uid="{00B1C24A-15D6-468F-9D81-A3CA465EF6C3}"/>
    <cellStyle name="Normal 7 6 4 2" xfId="1958" xr:uid="{7D991624-3647-4208-ADCE-C69925697B28}"/>
    <cellStyle name="Normal 7 6 4 3" xfId="3680" xr:uid="{71FCA1EC-B597-4E55-90D0-550E7F48695A}"/>
    <cellStyle name="Normal 7 6 4 4" xfId="3681" xr:uid="{7E04A76B-7313-473E-B0A8-28D3C994B6F2}"/>
    <cellStyle name="Normal 7 6 5" xfId="1959" xr:uid="{A2561692-D538-4D76-8F3D-EBC3177EA06B}"/>
    <cellStyle name="Normal 7 6 5 2" xfId="3682" xr:uid="{E9C16232-AAEA-410D-9EC9-41C8A16D3FA5}"/>
    <cellStyle name="Normal 7 6 5 3" xfId="3683" xr:uid="{1FC54479-FD28-44DA-A50B-8E0A451DC537}"/>
    <cellStyle name="Normal 7 6 5 4" xfId="3684" xr:uid="{A27DE158-320A-4DD5-9EFF-756370174244}"/>
    <cellStyle name="Normal 7 6 6" xfId="3685" xr:uid="{132097F3-3BEF-4D45-B83C-40BE9B1C25BC}"/>
    <cellStyle name="Normal 7 6 7" xfId="3686" xr:uid="{FA4E5248-0F34-4E1A-B057-ABA5E6334FF3}"/>
    <cellStyle name="Normal 7 6 8" xfId="3687" xr:uid="{931365A9-B160-41E7-BDD4-56B1AFAEDF6F}"/>
    <cellStyle name="Normal 7 7" xfId="373" xr:uid="{22100479-D619-442B-A886-D4AD0C2C0D16}"/>
    <cellStyle name="Normal 7 7 2" xfId="749" xr:uid="{66EEF95D-8397-49AE-8764-525550371714}"/>
    <cellStyle name="Normal 7 7 2 2" xfId="750" xr:uid="{DC6A8AAE-495D-4E92-A853-1C4FD5F299D7}"/>
    <cellStyle name="Normal 7 7 2 2 2" xfId="1960" xr:uid="{7C714730-1F4E-498D-8D91-4464337148B2}"/>
    <cellStyle name="Normal 7 7 2 2 3" xfId="3688" xr:uid="{3A0E705D-00C2-4C16-852C-43D0257B2C55}"/>
    <cellStyle name="Normal 7 7 2 2 4" xfId="3689" xr:uid="{D1A322ED-3AB2-4E1B-972F-DD669DC58E44}"/>
    <cellStyle name="Normal 7 7 2 3" xfId="1961" xr:uid="{781AF38A-5C71-49C9-A039-58F61C54C013}"/>
    <cellStyle name="Normal 7 7 2 4" xfId="3690" xr:uid="{6F0BC78C-83C7-4A6B-A769-E23A8B505E85}"/>
    <cellStyle name="Normal 7 7 2 5" xfId="3691" xr:uid="{76C6349E-7D30-4A3E-BC6F-D8157D71C417}"/>
    <cellStyle name="Normal 7 7 3" xfId="751" xr:uid="{D738B78B-80EF-4F82-A535-067151F8EE39}"/>
    <cellStyle name="Normal 7 7 3 2" xfId="1962" xr:uid="{20583D7C-16C9-4D6B-81C4-A4E1C692CD4F}"/>
    <cellStyle name="Normal 7 7 3 3" xfId="3692" xr:uid="{CC48280C-3C77-4B17-AD67-CF78F6752346}"/>
    <cellStyle name="Normal 7 7 3 4" xfId="3693" xr:uid="{689F5A90-BB46-4EE1-A01B-C0E9B73AE738}"/>
    <cellStyle name="Normal 7 7 4" xfId="1963" xr:uid="{BE61020C-DE21-46C4-8C3F-DEBA6A4195FF}"/>
    <cellStyle name="Normal 7 7 4 2" xfId="3694" xr:uid="{624E05F1-8E3B-4517-B7FA-705E822F6612}"/>
    <cellStyle name="Normal 7 7 4 3" xfId="3695" xr:uid="{68A3AEB4-4C56-4FAD-804A-F71C26C2E8A4}"/>
    <cellStyle name="Normal 7 7 4 4" xfId="3696" xr:uid="{82E64587-9145-45CB-8CF6-DB3D3077DFB6}"/>
    <cellStyle name="Normal 7 7 5" xfId="3697" xr:uid="{F3CD1642-60CE-4094-AE93-4BABA1EE32DA}"/>
    <cellStyle name="Normal 7 7 6" xfId="3698" xr:uid="{73581115-9D2F-4F1C-86F9-1CE9019F0B47}"/>
    <cellStyle name="Normal 7 7 7" xfId="3699" xr:uid="{F5B45B98-33BE-476D-B354-89AC57C06D5A}"/>
    <cellStyle name="Normal 7 8" xfId="374" xr:uid="{F81FE2AE-135C-46CD-A1EC-0E339B40033E}"/>
    <cellStyle name="Normal 7 8 2" xfId="752" xr:uid="{50611FA3-02F4-49DD-ABEE-CB8BCF0FDF28}"/>
    <cellStyle name="Normal 7 8 2 2" xfId="1964" xr:uid="{F024CB82-CF99-41B0-9047-360218681B32}"/>
    <cellStyle name="Normal 7 8 2 3" xfId="3700" xr:uid="{4DF3BA32-5166-4EA6-92F1-57FDBE8697A1}"/>
    <cellStyle name="Normal 7 8 2 4" xfId="3701" xr:uid="{3CEA6F9D-77C0-4185-AA78-810CB5C7398C}"/>
    <cellStyle name="Normal 7 8 3" xfId="1965" xr:uid="{E4E5B421-4313-4488-A40D-1785B62F831B}"/>
    <cellStyle name="Normal 7 8 3 2" xfId="3702" xr:uid="{C944CCC7-C05C-45DE-8505-2EB2F99C4A2D}"/>
    <cellStyle name="Normal 7 8 3 3" xfId="3703" xr:uid="{0A7AB5A5-6E6C-4767-ABDD-F96460F34AEF}"/>
    <cellStyle name="Normal 7 8 3 4" xfId="3704" xr:uid="{9788CAD4-EE9E-404E-A294-78BB931061F6}"/>
    <cellStyle name="Normal 7 8 4" xfId="3705" xr:uid="{CC4451A7-BE2B-4849-9F69-4452F72A01CF}"/>
    <cellStyle name="Normal 7 8 5" xfId="3706" xr:uid="{340E1882-4DE4-47F5-B675-DB27D9D121C0}"/>
    <cellStyle name="Normal 7 8 6" xfId="3707" xr:uid="{2ED2E746-43AE-4BB2-B82B-3916971F8EDA}"/>
    <cellStyle name="Normal 7 9" xfId="375" xr:uid="{2B7D7C11-6617-43DD-AADC-B0464EE7F37A}"/>
    <cellStyle name="Normal 7 9 2" xfId="1966" xr:uid="{94DBC38A-1FC6-4054-AF7A-530E89A2711A}"/>
    <cellStyle name="Normal 7 9 2 2" xfId="3708" xr:uid="{3C5DEAA3-1DC6-4C8A-94B5-CE2D0284FD4D}"/>
    <cellStyle name="Normal 7 9 2 2 2" xfId="4410" xr:uid="{F5C7C9B5-D453-4DFB-89BB-8C3D83CE80DE}"/>
    <cellStyle name="Normal 7 9 2 2 3" xfId="4689" xr:uid="{6E6DEB87-7350-4095-9CDF-C4ADD685C687}"/>
    <cellStyle name="Normal 7 9 2 3" xfId="3709" xr:uid="{4C96B3DD-4EBE-4CE2-B303-4248B45B5725}"/>
    <cellStyle name="Normal 7 9 2 4" xfId="3710" xr:uid="{F5595DCA-CF69-4752-86BB-C9C241990202}"/>
    <cellStyle name="Normal 7 9 3" xfId="3711" xr:uid="{20F4F27B-A216-4E50-BDD8-8CAE5F1D3A56}"/>
    <cellStyle name="Normal 7 9 4" xfId="3712" xr:uid="{43BE99FC-9EB4-4CE3-851F-3C2CD03710A8}"/>
    <cellStyle name="Normal 7 9 4 2" xfId="4580" xr:uid="{BEC833AB-29F8-4FF5-A732-8A3EB51F759D}"/>
    <cellStyle name="Normal 7 9 4 3" xfId="4690" xr:uid="{51280FC1-30DE-414D-8E44-AE4450F4B94F}"/>
    <cellStyle name="Normal 7 9 4 4" xfId="4609" xr:uid="{129F9ED3-E31D-40F4-B3B4-20578F81A3A4}"/>
    <cellStyle name="Normal 7 9 5" xfId="3713" xr:uid="{FE837322-2D3D-437D-8176-5AE6B618668A}"/>
    <cellStyle name="Normal 8" xfId="148" xr:uid="{4765AEEF-DA19-42EB-88FB-3A025F164F8B}"/>
    <cellStyle name="Normal 8 10" xfId="1967" xr:uid="{7DA7B32F-9F02-409C-80C4-AE0B8381368D}"/>
    <cellStyle name="Normal 8 10 2" xfId="3714" xr:uid="{3EE5DD01-626C-4E05-8BFB-D2F7CB1529D0}"/>
    <cellStyle name="Normal 8 10 3" xfId="3715" xr:uid="{82D51A8D-E6E7-4FDF-8CE3-59FF3E326DD8}"/>
    <cellStyle name="Normal 8 10 4" xfId="3716" xr:uid="{8AE16E1C-2030-4412-B505-7DF5295A7DAF}"/>
    <cellStyle name="Normal 8 11" xfId="3717" xr:uid="{A4EC3998-E15A-4992-8D00-E1DD754EEFEE}"/>
    <cellStyle name="Normal 8 11 2" xfId="3718" xr:uid="{B15743DA-A526-4338-9F63-1E679D1A3F4B}"/>
    <cellStyle name="Normal 8 11 3" xfId="3719" xr:uid="{65D43A19-BC32-4105-98AA-7B866011CF01}"/>
    <cellStyle name="Normal 8 11 4" xfId="3720" xr:uid="{00D8C4F8-6A12-4D20-B76E-A7932C8DBF12}"/>
    <cellStyle name="Normal 8 12" xfId="3721" xr:uid="{13B52577-3984-475D-9988-DA8B08BBC652}"/>
    <cellStyle name="Normal 8 12 2" xfId="3722" xr:uid="{2FB0B880-DDC3-4929-BF13-05C30AC53A22}"/>
    <cellStyle name="Normal 8 13" xfId="3723" xr:uid="{BB464C39-B781-4C5F-87F8-B4F5DBA56D82}"/>
    <cellStyle name="Normal 8 14" xfId="3724" xr:uid="{41A139FE-ED57-484B-95A3-C3A9D8AA7FD8}"/>
    <cellStyle name="Normal 8 15" xfId="3725" xr:uid="{EBBCF98B-C19F-4256-9469-84DBD4894A15}"/>
    <cellStyle name="Normal 8 2" xfId="149" xr:uid="{D7785ECC-E575-4B78-88B5-E8855832007B}"/>
    <cellStyle name="Normal 8 2 10" xfId="3726" xr:uid="{978DFB3E-21B1-4E9F-A353-3B087FB85231}"/>
    <cellStyle name="Normal 8 2 11" xfId="3727" xr:uid="{839EDD67-10D6-4876-BB3B-1A564A2F82F3}"/>
    <cellStyle name="Normal 8 2 2" xfId="150" xr:uid="{3C772685-4563-4115-8906-53787540034C}"/>
    <cellStyle name="Normal 8 2 2 2" xfId="151" xr:uid="{5E3D3E9C-A0AA-47A2-BDC7-99FEB087C4E7}"/>
    <cellStyle name="Normal 8 2 2 2 2" xfId="376" xr:uid="{2119B857-074A-4A8D-A436-CE089A5449FF}"/>
    <cellStyle name="Normal 8 2 2 2 2 2" xfId="753" xr:uid="{1C77F368-A896-46A0-BC9E-FDEF8DA809C3}"/>
    <cellStyle name="Normal 8 2 2 2 2 2 2" xfId="754" xr:uid="{64B9ED18-F3D4-4011-A556-71945F7AA7E5}"/>
    <cellStyle name="Normal 8 2 2 2 2 2 2 2" xfId="1968" xr:uid="{A9EA9456-0724-4C9A-9B72-8ED63E283222}"/>
    <cellStyle name="Normal 8 2 2 2 2 2 2 2 2" xfId="1969" xr:uid="{E3CEE0C1-2713-417C-BB8B-7F546F05D192}"/>
    <cellStyle name="Normal 8 2 2 2 2 2 2 3" xfId="1970" xr:uid="{07954349-3B9B-4A94-B541-1864FE4C0ED5}"/>
    <cellStyle name="Normal 8 2 2 2 2 2 3" xfId="1971" xr:uid="{10B5BB38-64A9-44FB-84A8-A24270A54594}"/>
    <cellStyle name="Normal 8 2 2 2 2 2 3 2" xfId="1972" xr:uid="{531856ED-CBE9-4000-B663-0570119C3AAC}"/>
    <cellStyle name="Normal 8 2 2 2 2 2 4" xfId="1973" xr:uid="{21D38C6A-C2E3-46F9-ACF7-0FF889A5C1E7}"/>
    <cellStyle name="Normal 8 2 2 2 2 3" xfId="755" xr:uid="{BDEB9608-DC6F-478B-AD22-2159FBCCF2F0}"/>
    <cellStyle name="Normal 8 2 2 2 2 3 2" xfId="1974" xr:uid="{B4EDCCDA-5325-4804-99B9-6636CC25D250}"/>
    <cellStyle name="Normal 8 2 2 2 2 3 2 2" xfId="1975" xr:uid="{9984695A-78D8-4291-9CD1-7039F337A68A}"/>
    <cellStyle name="Normal 8 2 2 2 2 3 3" xfId="1976" xr:uid="{E723F66D-D309-4905-8187-898882F17B16}"/>
    <cellStyle name="Normal 8 2 2 2 2 3 4" xfId="3728" xr:uid="{1C6C1270-D728-4090-97DD-7A98C5C53D90}"/>
    <cellStyle name="Normal 8 2 2 2 2 4" xfId="1977" xr:uid="{CFDA19A8-61C7-40EE-A1FC-2B2425777DE9}"/>
    <cellStyle name="Normal 8 2 2 2 2 4 2" xfId="1978" xr:uid="{21561258-4C9B-4D8F-A9FF-069798740983}"/>
    <cellStyle name="Normal 8 2 2 2 2 5" xfId="1979" xr:uid="{80A31286-370A-40AD-9B74-BFAE1E42D91E}"/>
    <cellStyle name="Normal 8 2 2 2 2 6" xfId="3729" xr:uid="{3F7A5620-D3AE-48D6-9092-9BA0E48F808D}"/>
    <cellStyle name="Normal 8 2 2 2 3" xfId="377" xr:uid="{AC10526B-2C52-4E84-B644-097091B6428D}"/>
    <cellStyle name="Normal 8 2 2 2 3 2" xfId="756" xr:uid="{F040572C-508E-4F6E-BBC7-F08424EC45F8}"/>
    <cellStyle name="Normal 8 2 2 2 3 2 2" xfId="757" xr:uid="{59532D14-EADC-4D2C-A3DD-D114A37C8722}"/>
    <cellStyle name="Normal 8 2 2 2 3 2 2 2" xfId="1980" xr:uid="{4060F3DB-0F02-4DCA-AED4-EF27F0C18C5C}"/>
    <cellStyle name="Normal 8 2 2 2 3 2 2 2 2" xfId="1981" xr:uid="{B4AB7467-4CFA-41C8-9D49-F6294FFB9E87}"/>
    <cellStyle name="Normal 8 2 2 2 3 2 2 3" xfId="1982" xr:uid="{41853C62-0536-4F78-944E-D812C5F9F62C}"/>
    <cellStyle name="Normal 8 2 2 2 3 2 3" xfId="1983" xr:uid="{F24CD68A-B023-4DEE-908B-C583291AD3BA}"/>
    <cellStyle name="Normal 8 2 2 2 3 2 3 2" xfId="1984" xr:uid="{807D556F-E4A0-43A9-8D64-F070D3CCA80C}"/>
    <cellStyle name="Normal 8 2 2 2 3 2 4" xfId="1985" xr:uid="{BB0DD940-CE3F-4866-B90B-DDD168CFDA65}"/>
    <cellStyle name="Normal 8 2 2 2 3 3" xfId="758" xr:uid="{F06FAED7-DCEB-4372-A4E9-A90B9FF06684}"/>
    <cellStyle name="Normal 8 2 2 2 3 3 2" xfId="1986" xr:uid="{C4E65C7B-D412-4D99-89AA-F591C04BE439}"/>
    <cellStyle name="Normal 8 2 2 2 3 3 2 2" xfId="1987" xr:uid="{07621351-C976-41F0-837D-85690AEE51A2}"/>
    <cellStyle name="Normal 8 2 2 2 3 3 3" xfId="1988" xr:uid="{2D3B6D2C-DBD5-4330-BE48-548010E16244}"/>
    <cellStyle name="Normal 8 2 2 2 3 4" xfId="1989" xr:uid="{864F246E-BE92-492E-BB6C-2ADE13216644}"/>
    <cellStyle name="Normal 8 2 2 2 3 4 2" xfId="1990" xr:uid="{294CE140-7AFD-43AD-8175-ADEBCA978285}"/>
    <cellStyle name="Normal 8 2 2 2 3 5" xfId="1991" xr:uid="{D618398B-6ECF-46E4-AC04-2B03DCA15B48}"/>
    <cellStyle name="Normal 8 2 2 2 4" xfId="759" xr:uid="{CF65803C-AE7A-492F-A2E4-006BDC4F823F}"/>
    <cellStyle name="Normal 8 2 2 2 4 2" xfId="760" xr:uid="{DCFBA527-1A99-455A-9AFA-4720602E5AE4}"/>
    <cellStyle name="Normal 8 2 2 2 4 2 2" xfId="1992" xr:uid="{9EA5CD94-D486-4B5C-B3AA-CD2ED33554A9}"/>
    <cellStyle name="Normal 8 2 2 2 4 2 2 2" xfId="1993" xr:uid="{2EAF5129-5F07-4A2F-A52B-058F072CAC1B}"/>
    <cellStyle name="Normal 8 2 2 2 4 2 3" xfId="1994" xr:uid="{726EE4D9-D6AA-4631-BF12-0CB0B81C7A25}"/>
    <cellStyle name="Normal 8 2 2 2 4 3" xfId="1995" xr:uid="{28B40F46-6F08-4B7C-9CD8-399CAD9F0380}"/>
    <cellStyle name="Normal 8 2 2 2 4 3 2" xfId="1996" xr:uid="{85D4C058-4808-4C4E-ACF7-328291BEC1F2}"/>
    <cellStyle name="Normal 8 2 2 2 4 4" xfId="1997" xr:uid="{D36B95C5-66BD-4739-BC58-FBAA6787F765}"/>
    <cellStyle name="Normal 8 2 2 2 5" xfId="761" xr:uid="{1B2E96AE-B5D0-4E89-8231-4650286C76C2}"/>
    <cellStyle name="Normal 8 2 2 2 5 2" xfId="1998" xr:uid="{2C8AC76D-A9F9-498F-A0B0-E2A6F4123BF3}"/>
    <cellStyle name="Normal 8 2 2 2 5 2 2" xfId="1999" xr:uid="{E9444F5A-19E7-4AE3-96D5-F4BE1E355386}"/>
    <cellStyle name="Normal 8 2 2 2 5 3" xfId="2000" xr:uid="{6A6B19E6-8D03-4ED3-81EE-1C9DD9FC2848}"/>
    <cellStyle name="Normal 8 2 2 2 5 4" xfId="3730" xr:uid="{DAB4CB84-4540-4783-9F12-879464D8236E}"/>
    <cellStyle name="Normal 8 2 2 2 6" xfId="2001" xr:uid="{78B5F8DB-8151-4CBC-8618-87F2C5BF41C9}"/>
    <cellStyle name="Normal 8 2 2 2 6 2" xfId="2002" xr:uid="{FEAE3146-08EE-44F6-BDF8-2B59F0EC169E}"/>
    <cellStyle name="Normal 8 2 2 2 7" xfId="2003" xr:uid="{DD36CE62-E715-447B-919E-E1BFD50B338B}"/>
    <cellStyle name="Normal 8 2 2 2 8" xfId="3731" xr:uid="{E3824F97-79A6-4AC0-8F08-6EF977A6FDE6}"/>
    <cellStyle name="Normal 8 2 2 3" xfId="378" xr:uid="{BC0B71BF-979E-4412-89E3-17CDEB9687FA}"/>
    <cellStyle name="Normal 8 2 2 3 2" xfId="762" xr:uid="{E4FC687C-0F64-42F6-AE46-E032ECF28864}"/>
    <cellStyle name="Normal 8 2 2 3 2 2" xfId="763" xr:uid="{4C42D84E-39B8-48E7-83DA-A949A284E52E}"/>
    <cellStyle name="Normal 8 2 2 3 2 2 2" xfId="2004" xr:uid="{84E43331-3104-447D-9256-06F6B6A0E718}"/>
    <cellStyle name="Normal 8 2 2 3 2 2 2 2" xfId="2005" xr:uid="{5B0F2931-7E08-4CD2-98DE-E74CCED2CE1C}"/>
    <cellStyle name="Normal 8 2 2 3 2 2 3" xfId="2006" xr:uid="{241EAF40-BCE1-4BFF-8E76-52190EA7A1FD}"/>
    <cellStyle name="Normal 8 2 2 3 2 3" xfId="2007" xr:uid="{7215F3F8-10CA-485A-88C7-C36FA806FC31}"/>
    <cellStyle name="Normal 8 2 2 3 2 3 2" xfId="2008" xr:uid="{6D999420-C3B7-4EAB-8BDA-FF49D809D332}"/>
    <cellStyle name="Normal 8 2 2 3 2 4" xfId="2009" xr:uid="{7252814F-CC88-433D-B45D-41C1ED8D359D}"/>
    <cellStyle name="Normal 8 2 2 3 3" xfId="764" xr:uid="{CAFAE7DB-C78F-4706-8C74-08D16AA84B39}"/>
    <cellStyle name="Normal 8 2 2 3 3 2" xfId="2010" xr:uid="{0441CC45-CD93-445F-8D55-C136908D4988}"/>
    <cellStyle name="Normal 8 2 2 3 3 2 2" xfId="2011" xr:uid="{75F81B62-C434-4A7D-8D87-818F8079B4C0}"/>
    <cellStyle name="Normal 8 2 2 3 3 3" xfId="2012" xr:uid="{D071CD2C-1101-4D52-987B-F49DA9DC2EEE}"/>
    <cellStyle name="Normal 8 2 2 3 3 4" xfId="3732" xr:uid="{2BF487D8-7019-454D-84EC-7152A7449C93}"/>
    <cellStyle name="Normal 8 2 2 3 4" xfId="2013" xr:uid="{6060CDFB-D5E4-4E96-B366-52FA45C82F46}"/>
    <cellStyle name="Normal 8 2 2 3 4 2" xfId="2014" xr:uid="{D53567B1-CE44-43CD-9E12-1A153E6B3757}"/>
    <cellStyle name="Normal 8 2 2 3 5" xfId="2015" xr:uid="{334E6AE7-8D40-4D54-9408-8F18A6BACDBC}"/>
    <cellStyle name="Normal 8 2 2 3 6" xfId="3733" xr:uid="{3549E573-E32F-471E-ABF0-4FAF8D4DC4C6}"/>
    <cellStyle name="Normal 8 2 2 4" xfId="379" xr:uid="{F9EF3F45-1D91-4617-867E-1B4012F5FFE8}"/>
    <cellStyle name="Normal 8 2 2 4 2" xfId="765" xr:uid="{69491709-5118-494B-9338-DB81B6F3B84A}"/>
    <cellStyle name="Normal 8 2 2 4 2 2" xfId="766" xr:uid="{090FDE30-6F1E-4E50-A6AB-545137392C2B}"/>
    <cellStyle name="Normal 8 2 2 4 2 2 2" xfId="2016" xr:uid="{2B688867-DFA1-4154-8F5E-59B568193354}"/>
    <cellStyle name="Normal 8 2 2 4 2 2 2 2" xfId="2017" xr:uid="{6D23A8D1-5301-47C9-AFDD-6DA770D6126F}"/>
    <cellStyle name="Normal 8 2 2 4 2 2 3" xfId="2018" xr:uid="{4E1AE3A7-65F0-4EA3-9366-8445A0BBF09A}"/>
    <cellStyle name="Normal 8 2 2 4 2 3" xfId="2019" xr:uid="{D3D5FF20-45FD-4817-B861-094176E8156D}"/>
    <cellStyle name="Normal 8 2 2 4 2 3 2" xfId="2020" xr:uid="{F03FF043-A6CA-4E6E-94C2-F00AB7345980}"/>
    <cellStyle name="Normal 8 2 2 4 2 4" xfId="2021" xr:uid="{67D8A7FE-2694-4D7E-B720-54444B540DE7}"/>
    <cellStyle name="Normal 8 2 2 4 3" xfId="767" xr:uid="{DDF62E22-A3C6-4D75-ACA8-D6010A58C525}"/>
    <cellStyle name="Normal 8 2 2 4 3 2" xfId="2022" xr:uid="{427BE776-1556-4C88-9046-013B83C853F2}"/>
    <cellStyle name="Normal 8 2 2 4 3 2 2" xfId="2023" xr:uid="{4F8CDDC7-99A1-4E0A-841F-1EEA9A17F4B8}"/>
    <cellStyle name="Normal 8 2 2 4 3 3" xfId="2024" xr:uid="{704F48E2-FC53-4C0A-B765-6631552CC47F}"/>
    <cellStyle name="Normal 8 2 2 4 4" xfId="2025" xr:uid="{2AA50179-9F28-4AE4-B686-03FB7ACA3337}"/>
    <cellStyle name="Normal 8 2 2 4 4 2" xfId="2026" xr:uid="{AED21A4F-4760-4150-817E-AD79B7106536}"/>
    <cellStyle name="Normal 8 2 2 4 5" xfId="2027" xr:uid="{B37E2709-DC55-4105-8F65-C2FE6F78AAEB}"/>
    <cellStyle name="Normal 8 2 2 5" xfId="380" xr:uid="{87081A56-B09D-421B-9FCA-0272D4DE6359}"/>
    <cellStyle name="Normal 8 2 2 5 2" xfId="768" xr:uid="{33098372-34D9-44CE-A686-AE08A328E530}"/>
    <cellStyle name="Normal 8 2 2 5 2 2" xfId="2028" xr:uid="{A62641EF-D210-4F4B-A104-35AD590E0EA5}"/>
    <cellStyle name="Normal 8 2 2 5 2 2 2" xfId="2029" xr:uid="{CC780654-C5B8-4F9F-A864-DC77E8CA1CC8}"/>
    <cellStyle name="Normal 8 2 2 5 2 3" xfId="2030" xr:uid="{845D2141-0C62-42EB-A0F4-D2D5E225CCC3}"/>
    <cellStyle name="Normal 8 2 2 5 3" xfId="2031" xr:uid="{74DB4AA9-8F62-43C1-A278-51044135C51C}"/>
    <cellStyle name="Normal 8 2 2 5 3 2" xfId="2032" xr:uid="{F94B3B9D-0018-45C0-A28D-747339A63C36}"/>
    <cellStyle name="Normal 8 2 2 5 4" xfId="2033" xr:uid="{3651D16E-596C-4450-ADF4-99425331209C}"/>
    <cellStyle name="Normal 8 2 2 6" xfId="769" xr:uid="{330EC807-2F5F-4F1B-8B04-DE610932FE9D}"/>
    <cellStyle name="Normal 8 2 2 6 2" xfId="2034" xr:uid="{7F480EFB-DE4C-4EC0-8724-B04272C788F0}"/>
    <cellStyle name="Normal 8 2 2 6 2 2" xfId="2035" xr:uid="{D71D6B7A-05F4-40A2-B630-DD5426933203}"/>
    <cellStyle name="Normal 8 2 2 6 3" xfId="2036" xr:uid="{A99BC9DD-79CB-4BEB-AAD2-D321C5A47C51}"/>
    <cellStyle name="Normal 8 2 2 6 4" xfId="3734" xr:uid="{CBCC3182-22D2-475E-99CE-6808E49A4CB6}"/>
    <cellStyle name="Normal 8 2 2 7" xfId="2037" xr:uid="{384172A4-8469-4F24-8B22-1ACA11492963}"/>
    <cellStyle name="Normal 8 2 2 7 2" xfId="2038" xr:uid="{66A9120F-0D3C-49B6-A1CE-5FC52E1ED5AE}"/>
    <cellStyle name="Normal 8 2 2 8" xfId="2039" xr:uid="{463A10EC-52CD-4D72-B9A1-FF10A5903384}"/>
    <cellStyle name="Normal 8 2 2 9" xfId="3735" xr:uid="{00C54A65-4BB3-405B-A05D-1F145BFF8DDE}"/>
    <cellStyle name="Normal 8 2 3" xfId="152" xr:uid="{22A6FC25-CA40-4E4A-AB94-DE962A5F3210}"/>
    <cellStyle name="Normal 8 2 3 2" xfId="153" xr:uid="{DB864603-6D64-48CF-AF0A-25D0924D883F}"/>
    <cellStyle name="Normal 8 2 3 2 2" xfId="770" xr:uid="{C180C908-00C8-4EDD-8ADE-2E25B1CFD981}"/>
    <cellStyle name="Normal 8 2 3 2 2 2" xfId="771" xr:uid="{9452A405-54EA-4F92-8831-68E59F935DA4}"/>
    <cellStyle name="Normal 8 2 3 2 2 2 2" xfId="2040" xr:uid="{8C1DC220-BC61-4EAA-8037-D8B7AE2E8248}"/>
    <cellStyle name="Normal 8 2 3 2 2 2 2 2" xfId="2041" xr:uid="{3E5E251E-4B22-4026-AB9B-626B86A43C89}"/>
    <cellStyle name="Normal 8 2 3 2 2 2 3" xfId="2042" xr:uid="{A618065C-9A08-4716-95CB-D76406CD4396}"/>
    <cellStyle name="Normal 8 2 3 2 2 3" xfId="2043" xr:uid="{F32CC387-23B9-46D5-917B-3B3686498315}"/>
    <cellStyle name="Normal 8 2 3 2 2 3 2" xfId="2044" xr:uid="{9B8E2CCE-9F2A-44A7-AB5C-7D900A8B3B91}"/>
    <cellStyle name="Normal 8 2 3 2 2 4" xfId="2045" xr:uid="{86497A54-16F8-42B8-8AB7-45752F43081A}"/>
    <cellStyle name="Normal 8 2 3 2 3" xfId="772" xr:uid="{54CCA02E-BD1E-427A-A071-3FC2E752BEF7}"/>
    <cellStyle name="Normal 8 2 3 2 3 2" xfId="2046" xr:uid="{9C21A9B8-7BD7-44FA-A94A-8110A309E004}"/>
    <cellStyle name="Normal 8 2 3 2 3 2 2" xfId="2047" xr:uid="{26DCF205-1E8B-4025-8BD9-90AE76A0F62B}"/>
    <cellStyle name="Normal 8 2 3 2 3 3" xfId="2048" xr:uid="{F08041CC-6DE2-4FCA-9548-4B4E53424F75}"/>
    <cellStyle name="Normal 8 2 3 2 3 4" xfId="3736" xr:uid="{8BC9C732-4B2D-41DA-A4BD-2D157D4688C7}"/>
    <cellStyle name="Normal 8 2 3 2 4" xfId="2049" xr:uid="{600C1E95-14D7-40BC-931E-7C7EE3F8EBD3}"/>
    <cellStyle name="Normal 8 2 3 2 4 2" xfId="2050" xr:uid="{192C8471-697E-44B7-8F9C-F0883B6E62A6}"/>
    <cellStyle name="Normal 8 2 3 2 5" xfId="2051" xr:uid="{EFB27CEC-FA2C-4215-BCCD-31CA415BA153}"/>
    <cellStyle name="Normal 8 2 3 2 6" xfId="3737" xr:uid="{4180FC27-F56D-41A0-99D7-0D0D02C0F6B7}"/>
    <cellStyle name="Normal 8 2 3 3" xfId="381" xr:uid="{C63F6ED3-B887-4A92-B0C1-9F6684B3B781}"/>
    <cellStyle name="Normal 8 2 3 3 2" xfId="773" xr:uid="{28A479AD-A6DD-4B94-82AC-F1BA0513F041}"/>
    <cellStyle name="Normal 8 2 3 3 2 2" xfId="774" xr:uid="{DA02B766-C821-48BF-970B-E73E6010D070}"/>
    <cellStyle name="Normal 8 2 3 3 2 2 2" xfId="2052" xr:uid="{3A432BF0-344C-4C68-8D1B-E6DAA7916994}"/>
    <cellStyle name="Normal 8 2 3 3 2 2 2 2" xfId="2053" xr:uid="{1F8C16E9-78AD-44F6-8A9A-F6F7D7EF6468}"/>
    <cellStyle name="Normal 8 2 3 3 2 2 3" xfId="2054" xr:uid="{9D18ABAC-5FBA-4BF5-A565-32EA9B35F59F}"/>
    <cellStyle name="Normal 8 2 3 3 2 3" xfId="2055" xr:uid="{8AAAB11A-471E-417C-96AE-6DC6D7EE74A4}"/>
    <cellStyle name="Normal 8 2 3 3 2 3 2" xfId="2056" xr:uid="{10F6C353-7CE5-4BB7-A190-4FF00087F432}"/>
    <cellStyle name="Normal 8 2 3 3 2 4" xfId="2057" xr:uid="{A3397F38-E119-4F3C-81E4-8F3F3605B47A}"/>
    <cellStyle name="Normal 8 2 3 3 3" xfId="775" xr:uid="{F63E5481-22EC-4189-B1F2-95BE0EDAC591}"/>
    <cellStyle name="Normal 8 2 3 3 3 2" xfId="2058" xr:uid="{24945687-6B5A-44F4-911F-2E2F08D64C84}"/>
    <cellStyle name="Normal 8 2 3 3 3 2 2" xfId="2059" xr:uid="{9912A2C0-9A18-45CC-864E-A10D5B0340D8}"/>
    <cellStyle name="Normal 8 2 3 3 3 3" xfId="2060" xr:uid="{7FFF6DEF-7DDF-4B7F-B18E-6A37A4DA8354}"/>
    <cellStyle name="Normal 8 2 3 3 4" xfId="2061" xr:uid="{E7B30FC0-CAFE-4A6A-8B77-7D2C10C09E16}"/>
    <cellStyle name="Normal 8 2 3 3 4 2" xfId="2062" xr:uid="{2F07AB5A-801F-4694-8880-74A71244120A}"/>
    <cellStyle name="Normal 8 2 3 3 5" xfId="2063" xr:uid="{989AF83D-DC89-49E2-B945-34CF269F8A62}"/>
    <cellStyle name="Normal 8 2 3 4" xfId="382" xr:uid="{A04123F4-1304-4D91-ABFE-4A5990DE1B22}"/>
    <cellStyle name="Normal 8 2 3 4 2" xfId="776" xr:uid="{7274A74D-0B00-4BEA-A583-CCCDAEDF672E}"/>
    <cellStyle name="Normal 8 2 3 4 2 2" xfId="2064" xr:uid="{6552D6B0-7CAA-4F9D-8F2D-97F17F37CC8A}"/>
    <cellStyle name="Normal 8 2 3 4 2 2 2" xfId="2065" xr:uid="{A0B17F20-3D0C-486A-8E9F-DF76964BB082}"/>
    <cellStyle name="Normal 8 2 3 4 2 3" xfId="2066" xr:uid="{75041820-720F-4DD3-AE59-0C1D78FFB5B6}"/>
    <cellStyle name="Normal 8 2 3 4 3" xfId="2067" xr:uid="{12D17F0F-7EEC-4D5A-A0CF-46ADBA2340C1}"/>
    <cellStyle name="Normal 8 2 3 4 3 2" xfId="2068" xr:uid="{D2B4E611-56AD-4E55-9D89-5D45CA554456}"/>
    <cellStyle name="Normal 8 2 3 4 4" xfId="2069" xr:uid="{C4512431-9810-4EEE-8F30-B7304AAAD602}"/>
    <cellStyle name="Normal 8 2 3 5" xfId="777" xr:uid="{2592A8A3-63C3-41F3-AD60-ABFD38241F6B}"/>
    <cellStyle name="Normal 8 2 3 5 2" xfId="2070" xr:uid="{8229AC5F-7A66-4A68-A4DE-0C068CD4C915}"/>
    <cellStyle name="Normal 8 2 3 5 2 2" xfId="2071" xr:uid="{6A4B9AF3-A5DC-4E31-987C-78EBA13D1D74}"/>
    <cellStyle name="Normal 8 2 3 5 3" xfId="2072" xr:uid="{03A74B1F-9F2F-451F-9924-6945B9BB48A7}"/>
    <cellStyle name="Normal 8 2 3 5 4" xfId="3738" xr:uid="{2513E5D4-D867-4C7A-88C3-CA1060A73CB5}"/>
    <cellStyle name="Normal 8 2 3 6" xfId="2073" xr:uid="{FDB7D9D9-3786-4DFB-8E29-B0B7E4CFF3D5}"/>
    <cellStyle name="Normal 8 2 3 6 2" xfId="2074" xr:uid="{8FDD3199-3A5C-4E5D-ABDA-C7178B877898}"/>
    <cellStyle name="Normal 8 2 3 7" xfId="2075" xr:uid="{A1715B7A-E578-4B53-96D7-F0BC92DCBE55}"/>
    <cellStyle name="Normal 8 2 3 8" xfId="3739" xr:uid="{F456777F-396B-473E-B1F8-FD644B7F51AD}"/>
    <cellStyle name="Normal 8 2 4" xfId="154" xr:uid="{EE4C7847-99D2-42DB-9EE6-276FAC08CA0D}"/>
    <cellStyle name="Normal 8 2 4 2" xfId="451" xr:uid="{BDA18B92-3EAD-4982-A10D-DD51D7221600}"/>
    <cellStyle name="Normal 8 2 4 2 2" xfId="778" xr:uid="{8FD41DA9-D4B1-4A59-B268-84773E31937F}"/>
    <cellStyle name="Normal 8 2 4 2 2 2" xfId="2076" xr:uid="{1F64C91A-F875-4750-B537-E0D05DE99396}"/>
    <cellStyle name="Normal 8 2 4 2 2 2 2" xfId="2077" xr:uid="{5E7E6025-7AE7-47F0-9BD3-AAA48222C807}"/>
    <cellStyle name="Normal 8 2 4 2 2 3" xfId="2078" xr:uid="{72D80758-862B-4C78-921E-DF17E16C3BE8}"/>
    <cellStyle name="Normal 8 2 4 2 2 4" xfId="3740" xr:uid="{93DA2574-770B-4609-8C84-DF4F242BC322}"/>
    <cellStyle name="Normal 8 2 4 2 3" xfId="2079" xr:uid="{54228611-EB0F-46C8-A5BF-9FFAE8AD9F09}"/>
    <cellStyle name="Normal 8 2 4 2 3 2" xfId="2080" xr:uid="{AEFBCD2E-29E7-4567-8086-8ECA9AFB4FB6}"/>
    <cellStyle name="Normal 8 2 4 2 4" xfId="2081" xr:uid="{3C9D249E-2042-44BE-AA91-EE75AD19461F}"/>
    <cellStyle name="Normal 8 2 4 2 5" xfId="3741" xr:uid="{604906E0-7A71-4D50-8A2F-29AAF79E7572}"/>
    <cellStyle name="Normal 8 2 4 3" xfId="779" xr:uid="{F229C3C3-FB2A-48BC-A1D4-6C19992DF295}"/>
    <cellStyle name="Normal 8 2 4 3 2" xfId="2082" xr:uid="{E1BE7863-481E-4956-9474-1A6BC09B9826}"/>
    <cellStyle name="Normal 8 2 4 3 2 2" xfId="2083" xr:uid="{88104594-2139-4204-AF42-AE04D4CC7244}"/>
    <cellStyle name="Normal 8 2 4 3 3" xfId="2084" xr:uid="{D248B84E-6936-4CB8-A7E0-28FB2B444A1A}"/>
    <cellStyle name="Normal 8 2 4 3 4" xfId="3742" xr:uid="{2190ABA1-697B-420F-81D9-30684DF75387}"/>
    <cellStyle name="Normal 8 2 4 4" xfId="2085" xr:uid="{556BB6FC-1E21-40FD-9C4E-32E93039DE1D}"/>
    <cellStyle name="Normal 8 2 4 4 2" xfId="2086" xr:uid="{E095824D-37D7-4E85-B6B4-BC670EF5A0D0}"/>
    <cellStyle name="Normal 8 2 4 4 3" xfId="3743" xr:uid="{503FC9AC-CD47-424B-A2A0-A86F06747ABD}"/>
    <cellStyle name="Normal 8 2 4 4 4" xfId="3744" xr:uid="{92B46031-9067-41B8-B90C-AF5362C1FBEF}"/>
    <cellStyle name="Normal 8 2 4 5" xfId="2087" xr:uid="{F12C60BE-C559-4B5D-827E-E86D61AC2ACA}"/>
    <cellStyle name="Normal 8 2 4 6" xfId="3745" xr:uid="{11F2373B-4144-4BCA-8C76-9E330EDE221B}"/>
    <cellStyle name="Normal 8 2 4 7" xfId="3746" xr:uid="{B3F3432B-B064-4A3B-8319-FA82E964E43D}"/>
    <cellStyle name="Normal 8 2 5" xfId="383" xr:uid="{514CE964-9FAA-458E-A6A8-67F1E0F87E0D}"/>
    <cellStyle name="Normal 8 2 5 2" xfId="780" xr:uid="{9699E34B-B979-4625-8A9D-A06272CBEF10}"/>
    <cellStyle name="Normal 8 2 5 2 2" xfId="781" xr:uid="{CC27EFC2-CAE7-40D0-8169-BC2453F78B52}"/>
    <cellStyle name="Normal 8 2 5 2 2 2" xfId="2088" xr:uid="{C2982B3F-1DC1-4438-8B4B-A3768E8A11BF}"/>
    <cellStyle name="Normal 8 2 5 2 2 2 2" xfId="2089" xr:uid="{BAACA0B4-8700-4EAD-A527-F3B0328C1AFC}"/>
    <cellStyle name="Normal 8 2 5 2 2 3" xfId="2090" xr:uid="{C6BF8700-A3C3-4D04-AA73-1EC048CB74EA}"/>
    <cellStyle name="Normal 8 2 5 2 3" xfId="2091" xr:uid="{14937F86-44EE-4B0C-9198-7C7127FFD8CF}"/>
    <cellStyle name="Normal 8 2 5 2 3 2" xfId="2092" xr:uid="{8A32C3F0-9C9D-4F1A-873C-C1C6DDB78D96}"/>
    <cellStyle name="Normal 8 2 5 2 4" xfId="2093" xr:uid="{21C3AF84-D8EC-4082-BACA-61597FD11DB6}"/>
    <cellStyle name="Normal 8 2 5 3" xfId="782" xr:uid="{084DD117-0BA7-4AE2-8040-B05B9BEB9103}"/>
    <cellStyle name="Normal 8 2 5 3 2" xfId="2094" xr:uid="{F7B6FC38-9000-4622-A7EA-B4207F364866}"/>
    <cellStyle name="Normal 8 2 5 3 2 2" xfId="2095" xr:uid="{C4B35029-1387-46A9-AC04-70F4C2310BBF}"/>
    <cellStyle name="Normal 8 2 5 3 3" xfId="2096" xr:uid="{2D2EBF97-D668-47BE-BC95-BC6DA4CEF303}"/>
    <cellStyle name="Normal 8 2 5 3 4" xfId="3747" xr:uid="{9EF9E190-645A-415F-9F27-4AEE9117853A}"/>
    <cellStyle name="Normal 8 2 5 4" xfId="2097" xr:uid="{1EC7FE59-C178-456A-B8E8-70FFE950E20C}"/>
    <cellStyle name="Normal 8 2 5 4 2" xfId="2098" xr:uid="{75066076-F4B9-4B72-8C87-3D200D690F92}"/>
    <cellStyle name="Normal 8 2 5 5" xfId="2099" xr:uid="{EE87578C-C099-4AF2-8713-23FA0B75C79E}"/>
    <cellStyle name="Normal 8 2 5 6" xfId="3748" xr:uid="{73197375-E136-4D24-BD3E-4D7FC7F805A2}"/>
    <cellStyle name="Normal 8 2 6" xfId="384" xr:uid="{B312D355-7ECC-4C81-A82A-16B4A813ED8A}"/>
    <cellStyle name="Normal 8 2 6 2" xfId="783" xr:uid="{DF9F9DFC-1C4E-45D0-8FBE-F038AD82BC59}"/>
    <cellStyle name="Normal 8 2 6 2 2" xfId="2100" xr:uid="{3A6A2A6E-BA14-4CD5-A8B9-3E5ED6F010B9}"/>
    <cellStyle name="Normal 8 2 6 2 2 2" xfId="2101" xr:uid="{3C8D741D-700C-4631-A68F-F18CE9185705}"/>
    <cellStyle name="Normal 8 2 6 2 3" xfId="2102" xr:uid="{BE052254-7C8E-47B2-93C8-D89D0E2E2595}"/>
    <cellStyle name="Normal 8 2 6 2 4" xfId="3749" xr:uid="{C16A5C17-D9BE-4408-9175-D7C546AED1F1}"/>
    <cellStyle name="Normal 8 2 6 3" xfId="2103" xr:uid="{65181ECC-8887-42FB-A662-609AA01BD4C4}"/>
    <cellStyle name="Normal 8 2 6 3 2" xfId="2104" xr:uid="{CA6138FC-B142-4437-9079-C344DF2C30B5}"/>
    <cellStyle name="Normal 8 2 6 4" xfId="2105" xr:uid="{70B31095-8F23-4913-9B46-378D35C761C4}"/>
    <cellStyle name="Normal 8 2 6 5" xfId="3750" xr:uid="{6BFBBE4B-C6D1-42B1-B98C-42E7E739EF34}"/>
    <cellStyle name="Normal 8 2 7" xfId="784" xr:uid="{BBE2387A-B700-4A22-A020-5F9552426C26}"/>
    <cellStyle name="Normal 8 2 7 2" xfId="2106" xr:uid="{C429FF24-C92E-4C5E-A450-9C6775F2DF09}"/>
    <cellStyle name="Normal 8 2 7 2 2" xfId="2107" xr:uid="{AABC2B07-5BF2-45AD-8C64-AC23454E5D2B}"/>
    <cellStyle name="Normal 8 2 7 3" xfId="2108" xr:uid="{A20FBE42-3AC5-408F-962D-7237A47AF155}"/>
    <cellStyle name="Normal 8 2 7 4" xfId="3751" xr:uid="{0DBFD0BD-AE6C-42D0-96BB-ADD0165FE627}"/>
    <cellStyle name="Normal 8 2 8" xfId="2109" xr:uid="{5D2A2285-2CDB-4561-9510-9E76BD3D0CA3}"/>
    <cellStyle name="Normal 8 2 8 2" xfId="2110" xr:uid="{9FF1B905-FABC-43D0-9AC0-A77AF785CEFA}"/>
    <cellStyle name="Normal 8 2 8 3" xfId="3752" xr:uid="{7A42BC31-C687-4C71-8A4E-F0926B9A5133}"/>
    <cellStyle name="Normal 8 2 8 4" xfId="3753" xr:uid="{DA127A17-7884-4F8D-A43E-911B1BF6A062}"/>
    <cellStyle name="Normal 8 2 9" xfId="2111" xr:uid="{25C4B370-737F-4CF0-B545-2F39C301718E}"/>
    <cellStyle name="Normal 8 3" xfId="155" xr:uid="{530CAD22-2C24-4036-835E-B2363C3DECC1}"/>
    <cellStyle name="Normal 8 3 10" xfId="3754" xr:uid="{34EBDE05-CC1D-4365-8093-4E69969BF481}"/>
    <cellStyle name="Normal 8 3 11" xfId="3755" xr:uid="{4DA4F612-8F20-4C45-B4D9-8C59D88011D4}"/>
    <cellStyle name="Normal 8 3 2" xfId="156" xr:uid="{F291E2C2-A06D-4357-9769-2CF4AECEF60A}"/>
    <cellStyle name="Normal 8 3 2 2" xfId="157" xr:uid="{067C7A6F-A649-4BB4-981D-534E786E5624}"/>
    <cellStyle name="Normal 8 3 2 2 2" xfId="385" xr:uid="{E217BA8A-D431-4C2B-8A87-888500704B52}"/>
    <cellStyle name="Normal 8 3 2 2 2 2" xfId="785" xr:uid="{3ABAC417-5675-432F-B944-EBEE289CBBB5}"/>
    <cellStyle name="Normal 8 3 2 2 2 2 2" xfId="2112" xr:uid="{66D62C64-174C-4504-A255-ACE1E89DB1B9}"/>
    <cellStyle name="Normal 8 3 2 2 2 2 2 2" xfId="2113" xr:uid="{A8B293DD-53D4-44B3-928D-0BAFC28397FB}"/>
    <cellStyle name="Normal 8 3 2 2 2 2 3" xfId="2114" xr:uid="{127A351D-5BCB-44F8-8E5F-C5217AFB7D29}"/>
    <cellStyle name="Normal 8 3 2 2 2 2 4" xfId="3756" xr:uid="{C19F6485-79A6-40C0-A870-D00F3E7C759B}"/>
    <cellStyle name="Normal 8 3 2 2 2 3" xfId="2115" xr:uid="{C66A9EC8-0E38-4614-AC61-7892AD3AD21C}"/>
    <cellStyle name="Normal 8 3 2 2 2 3 2" xfId="2116" xr:uid="{104B6355-2619-4F3B-8432-2B79E16AA1E7}"/>
    <cellStyle name="Normal 8 3 2 2 2 3 3" xfId="3757" xr:uid="{165D4CF0-DDC9-4475-813A-B4C8E8EBAAC8}"/>
    <cellStyle name="Normal 8 3 2 2 2 3 4" xfId="3758" xr:uid="{280F3A44-D840-4148-90D0-A8E1D3644262}"/>
    <cellStyle name="Normal 8 3 2 2 2 4" xfId="2117" xr:uid="{C20E6A13-6062-4B31-A05D-3A60BD140591}"/>
    <cellStyle name="Normal 8 3 2 2 2 5" xfId="3759" xr:uid="{6120D835-A944-4784-B718-FC43AC2D7BE9}"/>
    <cellStyle name="Normal 8 3 2 2 2 6" xfId="3760" xr:uid="{EC74068F-FEC4-458B-B07A-326A6B829CC7}"/>
    <cellStyle name="Normal 8 3 2 2 3" xfId="786" xr:uid="{3F54E54F-4498-4C34-8CE0-4DC550A2C989}"/>
    <cellStyle name="Normal 8 3 2 2 3 2" xfId="2118" xr:uid="{0268BBDF-07E5-4BD5-B426-7097774E4905}"/>
    <cellStyle name="Normal 8 3 2 2 3 2 2" xfId="2119" xr:uid="{8768B078-BA52-46CF-B32E-24641F418C6F}"/>
    <cellStyle name="Normal 8 3 2 2 3 2 3" xfId="3761" xr:uid="{D981B4FF-2392-4057-B821-3CC1CC54435F}"/>
    <cellStyle name="Normal 8 3 2 2 3 2 4" xfId="3762" xr:uid="{FF996465-A47C-47CF-9646-0118363133B6}"/>
    <cellStyle name="Normal 8 3 2 2 3 3" xfId="2120" xr:uid="{A90CC346-DC9B-467D-923D-DE775D08DB4E}"/>
    <cellStyle name="Normal 8 3 2 2 3 4" xfId="3763" xr:uid="{E3435D87-5C3C-4A33-927B-5649FD31F339}"/>
    <cellStyle name="Normal 8 3 2 2 3 5" xfId="3764" xr:uid="{8450E99E-BED7-4257-82E5-A3380A67998A}"/>
    <cellStyle name="Normal 8 3 2 2 4" xfId="2121" xr:uid="{B1CC9362-2ECC-497E-ABB0-235125054027}"/>
    <cellStyle name="Normal 8 3 2 2 4 2" xfId="2122" xr:uid="{1FFE3556-B24D-496A-BC3F-C205A339FC3E}"/>
    <cellStyle name="Normal 8 3 2 2 4 3" xfId="3765" xr:uid="{7600D195-1D1D-4803-8F00-4DFFA494BE2E}"/>
    <cellStyle name="Normal 8 3 2 2 4 4" xfId="3766" xr:uid="{254A4DD2-A515-4904-ABE3-E3A074E3DEA6}"/>
    <cellStyle name="Normal 8 3 2 2 5" xfId="2123" xr:uid="{0999CCA7-F230-4274-8CAC-B30DDCC05352}"/>
    <cellStyle name="Normal 8 3 2 2 5 2" xfId="3767" xr:uid="{E0216335-EF5D-43C1-959B-D3376F9C41D0}"/>
    <cellStyle name="Normal 8 3 2 2 5 3" xfId="3768" xr:uid="{BDE95989-939A-40B6-8C78-B157510EDA39}"/>
    <cellStyle name="Normal 8 3 2 2 5 4" xfId="3769" xr:uid="{9CDECB04-F200-48B1-9083-B9CC615C9404}"/>
    <cellStyle name="Normal 8 3 2 2 6" xfId="3770" xr:uid="{C3C6A4D3-450E-4BB4-B11A-7396F9DB787D}"/>
    <cellStyle name="Normal 8 3 2 2 7" xfId="3771" xr:uid="{AA177940-9B95-463E-9EFC-A080E7A5EBAB}"/>
    <cellStyle name="Normal 8 3 2 2 8" xfId="3772" xr:uid="{182D6511-9E7B-498A-B6D8-359C01FEB5D1}"/>
    <cellStyle name="Normal 8 3 2 3" xfId="386" xr:uid="{21A327E6-AC07-4DDA-8B07-B8DE5C033BF6}"/>
    <cellStyle name="Normal 8 3 2 3 2" xfId="787" xr:uid="{15D5E005-131C-46C8-9919-E5430F31AF9A}"/>
    <cellStyle name="Normal 8 3 2 3 2 2" xfId="788" xr:uid="{DDB8B71D-1C3A-427D-8D1B-7F583C36CE3F}"/>
    <cellStyle name="Normal 8 3 2 3 2 2 2" xfId="2124" xr:uid="{AF3BA36F-3299-4762-A86B-F5986B0890B6}"/>
    <cellStyle name="Normal 8 3 2 3 2 2 2 2" xfId="2125" xr:uid="{2DA9FC2C-EA4A-4975-A238-EC4EC602DF1F}"/>
    <cellStyle name="Normal 8 3 2 3 2 2 3" xfId="2126" xr:uid="{1F75A8CD-2F0F-46A8-8001-BCF51001CFBD}"/>
    <cellStyle name="Normal 8 3 2 3 2 3" xfId="2127" xr:uid="{975A4AFA-DA75-4934-8305-8A14C55119BE}"/>
    <cellStyle name="Normal 8 3 2 3 2 3 2" xfId="2128" xr:uid="{23B71ED7-65C0-4D03-A57F-5ACC3EBFA165}"/>
    <cellStyle name="Normal 8 3 2 3 2 4" xfId="2129" xr:uid="{AE393592-8E20-458D-9C1C-18E757D40E0E}"/>
    <cellStyle name="Normal 8 3 2 3 3" xfId="789" xr:uid="{4FDA77F7-63F2-4EC6-B7FF-3D9C4CF931A1}"/>
    <cellStyle name="Normal 8 3 2 3 3 2" xfId="2130" xr:uid="{3CBCE551-3D6F-4DB9-BC6B-60861E004D6D}"/>
    <cellStyle name="Normal 8 3 2 3 3 2 2" xfId="2131" xr:uid="{16FDB4BA-F019-4B1E-A7D0-F1D81D919C10}"/>
    <cellStyle name="Normal 8 3 2 3 3 3" xfId="2132" xr:uid="{6C7CBBB6-B707-47FB-AC9C-B4CF480B14F8}"/>
    <cellStyle name="Normal 8 3 2 3 3 4" xfId="3773" xr:uid="{91C16A19-2602-41AB-86C8-F6BFC0F80E9F}"/>
    <cellStyle name="Normal 8 3 2 3 4" xfId="2133" xr:uid="{7FB341A8-A3BD-42EC-8AF2-B3E2CC5025D5}"/>
    <cellStyle name="Normal 8 3 2 3 4 2" xfId="2134" xr:uid="{1817F96D-0C7B-4D46-BA54-327E05C46455}"/>
    <cellStyle name="Normal 8 3 2 3 5" xfId="2135" xr:uid="{0DE9A2DE-2C5A-4132-8163-57F51FBD4445}"/>
    <cellStyle name="Normal 8 3 2 3 6" xfId="3774" xr:uid="{32F5E0CF-D65F-4D17-B33C-18AB4A442C75}"/>
    <cellStyle name="Normal 8 3 2 4" xfId="387" xr:uid="{9A6274A2-3043-4F14-84BB-66028AAD68AC}"/>
    <cellStyle name="Normal 8 3 2 4 2" xfId="790" xr:uid="{34258F0F-CF01-469E-9DCD-1C8CB71D0304}"/>
    <cellStyle name="Normal 8 3 2 4 2 2" xfId="2136" xr:uid="{7B953046-1BB6-490F-A3E1-B62B583B736F}"/>
    <cellStyle name="Normal 8 3 2 4 2 2 2" xfId="2137" xr:uid="{82F70BF1-127D-4A34-80FA-A371B4889CF4}"/>
    <cellStyle name="Normal 8 3 2 4 2 3" xfId="2138" xr:uid="{610A1223-845A-4DFB-A29F-5D275C52C4C5}"/>
    <cellStyle name="Normal 8 3 2 4 2 4" xfId="3775" xr:uid="{424AA834-35EE-4747-BCF8-CCFCC7870965}"/>
    <cellStyle name="Normal 8 3 2 4 3" xfId="2139" xr:uid="{8079C2DE-F695-4E68-BA3B-96DDEEE35C49}"/>
    <cellStyle name="Normal 8 3 2 4 3 2" xfId="2140" xr:uid="{203A52EA-B014-4A10-96F3-05C6E617F4E9}"/>
    <cellStyle name="Normal 8 3 2 4 4" xfId="2141" xr:uid="{A17AA778-548A-4315-ACEC-6135B92150CB}"/>
    <cellStyle name="Normal 8 3 2 4 5" xfId="3776" xr:uid="{08FEFEC8-5059-4715-8AEE-63BCA85E4C01}"/>
    <cellStyle name="Normal 8 3 2 5" xfId="388" xr:uid="{9187B1A1-C5CF-4867-BAF8-7E05C9A7D458}"/>
    <cellStyle name="Normal 8 3 2 5 2" xfId="2142" xr:uid="{F43C4A61-6463-420B-B36D-198E0AFA97A6}"/>
    <cellStyle name="Normal 8 3 2 5 2 2" xfId="2143" xr:uid="{53BF4C36-05B7-4E95-87F2-17FA181BF203}"/>
    <cellStyle name="Normal 8 3 2 5 3" xfId="2144" xr:uid="{EAB6B0A7-F1DE-4122-9F3C-5AB5A07A2CFA}"/>
    <cellStyle name="Normal 8 3 2 5 4" xfId="3777" xr:uid="{4A645BAD-CA1A-4062-9CC6-108925217A7F}"/>
    <cellStyle name="Normal 8 3 2 6" xfId="2145" xr:uid="{7BDA5049-0312-478B-A2E9-D486DED29000}"/>
    <cellStyle name="Normal 8 3 2 6 2" xfId="2146" xr:uid="{C82298B9-BF25-4785-B0DB-B14238DB7BB5}"/>
    <cellStyle name="Normal 8 3 2 6 3" xfId="3778" xr:uid="{4245BCE7-6366-4C98-AA46-3731BA0FFD4F}"/>
    <cellStyle name="Normal 8 3 2 6 4" xfId="3779" xr:uid="{5DFEB4A5-D64B-4F00-BB6D-5996A8969A3A}"/>
    <cellStyle name="Normal 8 3 2 7" xfId="2147" xr:uid="{6CA4E7BA-D515-40F8-81E6-89D8A805CE49}"/>
    <cellStyle name="Normal 8 3 2 8" xfId="3780" xr:uid="{AAAA3DC8-A4DC-43C0-9867-0020F2B7F430}"/>
    <cellStyle name="Normal 8 3 2 9" xfId="3781" xr:uid="{EFE3A2E0-88F3-4C02-AD8D-CA981066B6F8}"/>
    <cellStyle name="Normal 8 3 3" xfId="158" xr:uid="{4E381006-6BC5-421B-9849-22C65190CA68}"/>
    <cellStyle name="Normal 8 3 3 2" xfId="159" xr:uid="{853A0B98-58E0-406F-9FAA-5D18186D8615}"/>
    <cellStyle name="Normal 8 3 3 2 2" xfId="791" xr:uid="{6517F8AC-0EA0-4537-A41D-603411948672}"/>
    <cellStyle name="Normal 8 3 3 2 2 2" xfId="2148" xr:uid="{BEBB4BDC-7437-47EC-9956-ADEEFCD8E03D}"/>
    <cellStyle name="Normal 8 3 3 2 2 2 2" xfId="2149" xr:uid="{DE5DDB43-F140-4B89-825C-496FC2A88E3D}"/>
    <cellStyle name="Normal 8 3 3 2 2 2 2 2" xfId="4494" xr:uid="{19301CF8-4DFF-4473-A4F3-62B1E066494B}"/>
    <cellStyle name="Normal 8 3 3 2 2 2 3" xfId="4495" xr:uid="{805A7C01-9936-4888-94C9-4935490E2DA5}"/>
    <cellStyle name="Normal 8 3 3 2 2 3" xfId="2150" xr:uid="{B140774E-63F8-4400-8D0E-08D337160DE6}"/>
    <cellStyle name="Normal 8 3 3 2 2 3 2" xfId="4496" xr:uid="{26AEE96B-CEAF-4F6D-B1E0-729802BC1CE3}"/>
    <cellStyle name="Normal 8 3 3 2 2 4" xfId="3782" xr:uid="{CC7D3295-AF10-4F66-B564-FDA27D8750FB}"/>
    <cellStyle name="Normal 8 3 3 2 3" xfId="2151" xr:uid="{FAD57012-DCE8-40EF-A752-6AA32F40C34D}"/>
    <cellStyle name="Normal 8 3 3 2 3 2" xfId="2152" xr:uid="{C9C01F90-F3B5-4E66-8D02-F7D9FEF39E93}"/>
    <cellStyle name="Normal 8 3 3 2 3 2 2" xfId="4497" xr:uid="{70EF69CD-9F7C-44DF-9885-1B5BC3E5C04F}"/>
    <cellStyle name="Normal 8 3 3 2 3 3" xfId="3783" xr:uid="{A11611F0-DF50-44FF-A0C4-18E163FDC409}"/>
    <cellStyle name="Normal 8 3 3 2 3 4" xfId="3784" xr:uid="{543A4FB5-E6DE-46A7-B500-5B847D9AE1BA}"/>
    <cellStyle name="Normal 8 3 3 2 4" xfId="2153" xr:uid="{3FC949B7-BC4B-47A5-B327-7FF62E8BBCDB}"/>
    <cellStyle name="Normal 8 3 3 2 4 2" xfId="4498" xr:uid="{55186444-126C-4B58-A91C-5B74E0129BC7}"/>
    <cellStyle name="Normal 8 3 3 2 5" xfId="3785" xr:uid="{98AC228A-D6A6-49B9-8AFF-9155FE01B99B}"/>
    <cellStyle name="Normal 8 3 3 2 6" xfId="3786" xr:uid="{ECAE214A-4E80-42F3-8207-2F9DF00141F4}"/>
    <cellStyle name="Normal 8 3 3 3" xfId="389" xr:uid="{923EA20E-4358-4C2B-AB49-758E60FC95F5}"/>
    <cellStyle name="Normal 8 3 3 3 2" xfId="2154" xr:uid="{92E1253E-6313-4EB0-93CC-4663BA82F4C5}"/>
    <cellStyle name="Normal 8 3 3 3 2 2" xfId="2155" xr:uid="{B029F34F-B333-43E6-9833-516FB2F49928}"/>
    <cellStyle name="Normal 8 3 3 3 2 2 2" xfId="4499" xr:uid="{3CCB76A0-270C-4E09-8239-BB7AFD8113D1}"/>
    <cellStyle name="Normal 8 3 3 3 2 3" xfId="3787" xr:uid="{DC30C426-CB21-403C-9EA8-EEA524B7DEEF}"/>
    <cellStyle name="Normal 8 3 3 3 2 4" xfId="3788" xr:uid="{B85B6694-CE4F-497A-ACAF-B1F8805E092F}"/>
    <cellStyle name="Normal 8 3 3 3 3" xfId="2156" xr:uid="{069A292F-AA86-4C32-AAC2-6EC7634566E0}"/>
    <cellStyle name="Normal 8 3 3 3 3 2" xfId="4500" xr:uid="{512CFE5C-9B74-4431-909B-C7FAA86909A1}"/>
    <cellStyle name="Normal 8 3 3 3 4" xfId="3789" xr:uid="{3CB730E0-0F15-4523-90D7-74E1B2C12ED5}"/>
    <cellStyle name="Normal 8 3 3 3 5" xfId="3790" xr:uid="{E330298E-9B5A-4949-A223-B4D73B53C280}"/>
    <cellStyle name="Normal 8 3 3 4" xfId="2157" xr:uid="{BCB64631-20EE-4694-8C11-DE54695C00C7}"/>
    <cellStyle name="Normal 8 3 3 4 2" xfId="2158" xr:uid="{D6016F97-BA55-4FEB-8872-F6B278814AE2}"/>
    <cellStyle name="Normal 8 3 3 4 2 2" xfId="4501" xr:uid="{E0EC12A0-F44B-4999-B213-CA390FFC8762}"/>
    <cellStyle name="Normal 8 3 3 4 3" xfId="3791" xr:uid="{EA36776C-1089-477A-A563-D15235AE0331}"/>
    <cellStyle name="Normal 8 3 3 4 4" xfId="3792" xr:uid="{801CD1FB-78F2-4BE8-8148-39D2136EB266}"/>
    <cellStyle name="Normal 8 3 3 5" xfId="2159" xr:uid="{B6C4FD5E-7691-4D1B-87E0-1AD404EA7293}"/>
    <cellStyle name="Normal 8 3 3 5 2" xfId="3793" xr:uid="{1B185AF7-83A1-4375-9A0B-0CC3548CB536}"/>
    <cellStyle name="Normal 8 3 3 5 3" xfId="3794" xr:uid="{3096E54F-6164-4787-ACF5-C89AB13D9AEB}"/>
    <cellStyle name="Normal 8 3 3 5 4" xfId="3795" xr:uid="{100B8495-624B-4E65-9320-45893AF1A331}"/>
    <cellStyle name="Normal 8 3 3 6" xfId="3796" xr:uid="{F0F70C46-C19A-4670-A34F-435C07508D09}"/>
    <cellStyle name="Normal 8 3 3 7" xfId="3797" xr:uid="{975825FA-4EAD-4709-8EE9-A9FD47ACFA4C}"/>
    <cellStyle name="Normal 8 3 3 8" xfId="3798" xr:uid="{026D34B0-EFBB-492E-BCDD-663715972532}"/>
    <cellStyle name="Normal 8 3 4" xfId="160" xr:uid="{5D01DD73-347C-4F78-9DD7-24AF47A51834}"/>
    <cellStyle name="Normal 8 3 4 2" xfId="792" xr:uid="{06FEB756-5130-4504-886A-E6CA0B360F72}"/>
    <cellStyle name="Normal 8 3 4 2 2" xfId="793" xr:uid="{462EBC27-7B1A-4D74-AB8D-0570EEC4DFF1}"/>
    <cellStyle name="Normal 8 3 4 2 2 2" xfId="2160" xr:uid="{D59BE910-E756-4FC9-9C24-9A121FFB8516}"/>
    <cellStyle name="Normal 8 3 4 2 2 2 2" xfId="2161" xr:uid="{B2F75632-2734-450E-B0A3-08D3FD8F444F}"/>
    <cellStyle name="Normal 8 3 4 2 2 3" xfId="2162" xr:uid="{A982DB9B-5C8B-4364-9052-3E366B37F9BA}"/>
    <cellStyle name="Normal 8 3 4 2 2 4" xfId="3799" xr:uid="{9150D632-DF5D-4A0D-A08D-9587D1D9FEA7}"/>
    <cellStyle name="Normal 8 3 4 2 3" xfId="2163" xr:uid="{8FC55595-A767-4BDD-B483-BB16DEA4CD28}"/>
    <cellStyle name="Normal 8 3 4 2 3 2" xfId="2164" xr:uid="{F96DA52B-0E03-4104-883E-CD220A94C796}"/>
    <cellStyle name="Normal 8 3 4 2 4" xfId="2165" xr:uid="{ECEFC970-22EA-4F0E-9312-B57490FB3DDC}"/>
    <cellStyle name="Normal 8 3 4 2 5" xfId="3800" xr:uid="{1BF073FD-4C9C-4C46-A037-A6252D78FE9A}"/>
    <cellStyle name="Normal 8 3 4 3" xfId="794" xr:uid="{E7621D0F-866C-467B-A213-4DFD256F8A2F}"/>
    <cellStyle name="Normal 8 3 4 3 2" xfId="2166" xr:uid="{65EF3E4D-82B0-4AD5-92DA-262651EE8937}"/>
    <cellStyle name="Normal 8 3 4 3 2 2" xfId="2167" xr:uid="{8068F913-3533-4EAA-9CBD-F3C9BDA3ADBE}"/>
    <cellStyle name="Normal 8 3 4 3 3" xfId="2168" xr:uid="{759F4E85-3442-45F9-BC23-B8E87593C397}"/>
    <cellStyle name="Normal 8 3 4 3 4" xfId="3801" xr:uid="{2EF8FF72-7196-4A2B-9341-FACB76662A43}"/>
    <cellStyle name="Normal 8 3 4 4" xfId="2169" xr:uid="{529B9F87-64E8-42BC-ADBF-CB92778065DF}"/>
    <cellStyle name="Normal 8 3 4 4 2" xfId="2170" xr:uid="{61B3D80F-8B78-4AD7-8748-B1D8354EEF45}"/>
    <cellStyle name="Normal 8 3 4 4 3" xfId="3802" xr:uid="{9266B3E6-94DD-44C5-8283-2D4EEAD81FA3}"/>
    <cellStyle name="Normal 8 3 4 4 4" xfId="3803" xr:uid="{1C52E1BA-4D9D-461C-ABDC-4FC042CE0D57}"/>
    <cellStyle name="Normal 8 3 4 5" xfId="2171" xr:uid="{39BA7141-3D73-4E91-A646-6C52033AC137}"/>
    <cellStyle name="Normal 8 3 4 6" xfId="3804" xr:uid="{AF34B404-1B74-406A-A9BE-DFA6EBD0DB88}"/>
    <cellStyle name="Normal 8 3 4 7" xfId="3805" xr:uid="{869F8317-C714-4890-9E25-9CDFD2430FFC}"/>
    <cellStyle name="Normal 8 3 5" xfId="390" xr:uid="{844781F3-7BB1-4F59-A98E-D9DBE15E13AA}"/>
    <cellStyle name="Normal 8 3 5 2" xfId="795" xr:uid="{77F72AD6-F978-4A27-994F-BF3090560BCB}"/>
    <cellStyle name="Normal 8 3 5 2 2" xfId="2172" xr:uid="{BD50CC6C-389A-40BA-8AC1-02B935F97113}"/>
    <cellStyle name="Normal 8 3 5 2 2 2" xfId="2173" xr:uid="{95D7896C-E2C6-435E-827C-437926B795BE}"/>
    <cellStyle name="Normal 8 3 5 2 3" xfId="2174" xr:uid="{A4B5C34B-0210-499A-ADFF-248BBAB4726C}"/>
    <cellStyle name="Normal 8 3 5 2 4" xfId="3806" xr:uid="{BDC81D70-BA9F-4533-9ACE-A989B9516E1E}"/>
    <cellStyle name="Normal 8 3 5 3" xfId="2175" xr:uid="{8B7453F0-7E0A-4A4A-AB0D-0A25017A40F2}"/>
    <cellStyle name="Normal 8 3 5 3 2" xfId="2176" xr:uid="{CB4BB7FC-A01E-4D7B-8112-0A425814AE06}"/>
    <cellStyle name="Normal 8 3 5 3 3" xfId="3807" xr:uid="{011877F1-0709-4A5F-BFAF-84EB14EE5F0D}"/>
    <cellStyle name="Normal 8 3 5 3 4" xfId="3808" xr:uid="{DC3FE8D1-6BC4-4EF8-AED9-272B410A5E7C}"/>
    <cellStyle name="Normal 8 3 5 4" xfId="2177" xr:uid="{61A0859E-F0E8-4012-BFB7-6C28ED808ADE}"/>
    <cellStyle name="Normal 8 3 5 5" xfId="3809" xr:uid="{82EBAC74-9A5A-4655-A236-21D51EF8A400}"/>
    <cellStyle name="Normal 8 3 5 6" xfId="3810" xr:uid="{4ABDDE54-E093-4935-91E1-71765DECBDDA}"/>
    <cellStyle name="Normal 8 3 6" xfId="391" xr:uid="{6671F168-441E-4028-A671-AE4F07A5590C}"/>
    <cellStyle name="Normal 8 3 6 2" xfId="2178" xr:uid="{AC8FD8F1-AA04-4079-A24B-D8D8659F8B0C}"/>
    <cellStyle name="Normal 8 3 6 2 2" xfId="2179" xr:uid="{D0D679CD-ED66-43E6-95FB-64ABF82589F3}"/>
    <cellStyle name="Normal 8 3 6 2 3" xfId="3811" xr:uid="{858AB34E-A103-46D3-B76D-1450C6C2B9A5}"/>
    <cellStyle name="Normal 8 3 6 2 4" xfId="3812" xr:uid="{08EF9600-FFAE-4DA0-9C1A-4E2A8749B298}"/>
    <cellStyle name="Normal 8 3 6 3" xfId="2180" xr:uid="{193B5D12-2311-4EA2-A50A-1E77DA02AECD}"/>
    <cellStyle name="Normal 8 3 6 4" xfId="3813" xr:uid="{4601B9E0-FE4F-444A-9862-F0E3A90B5EFB}"/>
    <cellStyle name="Normal 8 3 6 5" xfId="3814" xr:uid="{6C95E09B-5E32-48C5-BE5A-03DADCE6DCD4}"/>
    <cellStyle name="Normal 8 3 7" xfId="2181" xr:uid="{A72B90BA-4604-4282-8E0D-2A7B46D033BB}"/>
    <cellStyle name="Normal 8 3 7 2" xfId="2182" xr:uid="{794FC7C5-7188-4061-A981-4FDD40FA669A}"/>
    <cellStyle name="Normal 8 3 7 3" xfId="3815" xr:uid="{5D163B76-DA71-4EE3-86EC-3AB7C6CEB0CC}"/>
    <cellStyle name="Normal 8 3 7 4" xfId="3816" xr:uid="{D86F5B4B-6019-4000-BFB0-379FD3D82094}"/>
    <cellStyle name="Normal 8 3 8" xfId="2183" xr:uid="{D7209EA3-1BA6-40F2-873E-5075A927E303}"/>
    <cellStyle name="Normal 8 3 8 2" xfId="3817" xr:uid="{B4ED4E23-1334-4114-82C5-C7474886AEC1}"/>
    <cellStyle name="Normal 8 3 8 3" xfId="3818" xr:uid="{5428D219-3AFA-4698-86F8-DA57A6450BCA}"/>
    <cellStyle name="Normal 8 3 8 4" xfId="3819" xr:uid="{E9030930-96A8-4897-9EB4-DEE34C29AA6A}"/>
    <cellStyle name="Normal 8 3 9" xfId="3820" xr:uid="{BDBCE2A1-F3F5-4492-BCBF-1CD220267436}"/>
    <cellStyle name="Normal 8 4" xfId="161" xr:uid="{C83AE19E-A514-4CF3-941C-5F0A06163B82}"/>
    <cellStyle name="Normal 8 4 10" xfId="3821" xr:uid="{31954300-565F-4D67-B877-B9131AFB86F6}"/>
    <cellStyle name="Normal 8 4 11" xfId="3822" xr:uid="{1ADA0502-16C8-486F-9EFC-CDF9A209DE58}"/>
    <cellStyle name="Normal 8 4 2" xfId="162" xr:uid="{848B4C62-1F7C-4642-8E88-2F5CDAFA6B7D}"/>
    <cellStyle name="Normal 8 4 2 2" xfId="392" xr:uid="{CC96F622-2D2D-4694-B3F0-60CFB298BB4E}"/>
    <cellStyle name="Normal 8 4 2 2 2" xfId="796" xr:uid="{302913B7-4C08-4ADC-8A4F-2AC6E1B07505}"/>
    <cellStyle name="Normal 8 4 2 2 2 2" xfId="797" xr:uid="{3EAE7120-D804-4D8E-BC05-A0935C512EB5}"/>
    <cellStyle name="Normal 8 4 2 2 2 2 2" xfId="2184" xr:uid="{0506DE96-F800-440B-9E2F-DF22BEC3757F}"/>
    <cellStyle name="Normal 8 4 2 2 2 2 3" xfId="3823" xr:uid="{927AEB60-FBB1-4D98-AFE4-343B0018AA6F}"/>
    <cellStyle name="Normal 8 4 2 2 2 2 4" xfId="3824" xr:uid="{1B0C39D5-F8EF-47F4-9795-F2EB98A2E75E}"/>
    <cellStyle name="Normal 8 4 2 2 2 3" xfId="2185" xr:uid="{8F36382C-275B-42E6-A208-82B394AA86D9}"/>
    <cellStyle name="Normal 8 4 2 2 2 3 2" xfId="3825" xr:uid="{C4E29785-65BC-458F-898C-BBE63222640C}"/>
    <cellStyle name="Normal 8 4 2 2 2 3 3" xfId="3826" xr:uid="{1181AF99-1CD6-43E7-AF38-CF65E7D28D2B}"/>
    <cellStyle name="Normal 8 4 2 2 2 3 4" xfId="3827" xr:uid="{C44860C8-17D4-43D0-9BF6-E27DDDABB78E}"/>
    <cellStyle name="Normal 8 4 2 2 2 4" xfId="3828" xr:uid="{9A493DA3-F6F7-4C0C-93B5-8F30A7202432}"/>
    <cellStyle name="Normal 8 4 2 2 2 5" xfId="3829" xr:uid="{EF6A0045-7222-4FA1-93BE-63597277C6A8}"/>
    <cellStyle name="Normal 8 4 2 2 2 6" xfId="3830" xr:uid="{289A1D51-680B-482D-BCC4-EB50B9084AB4}"/>
    <cellStyle name="Normal 8 4 2 2 3" xfId="798" xr:uid="{86D7869B-5DDD-4DEB-AD2B-79C2AD86F233}"/>
    <cellStyle name="Normal 8 4 2 2 3 2" xfId="2186" xr:uid="{D6238428-779C-4A9C-A285-A01BA3CC9CE2}"/>
    <cellStyle name="Normal 8 4 2 2 3 2 2" xfId="3831" xr:uid="{37BE6D1C-1067-4A87-BF03-3806E6199BF1}"/>
    <cellStyle name="Normal 8 4 2 2 3 2 3" xfId="3832" xr:uid="{993D4385-DEB9-41BA-A1C4-D0105675CE23}"/>
    <cellStyle name="Normal 8 4 2 2 3 2 4" xfId="3833" xr:uid="{F4C5452B-94AD-493D-AA44-5FC2E3DBE755}"/>
    <cellStyle name="Normal 8 4 2 2 3 3" xfId="3834" xr:uid="{D6842FB1-8DB9-4099-8FC8-13980A4E1D36}"/>
    <cellStyle name="Normal 8 4 2 2 3 4" xfId="3835" xr:uid="{462C620E-02EE-4913-98DF-98C039230A6F}"/>
    <cellStyle name="Normal 8 4 2 2 3 5" xfId="3836" xr:uid="{7206CA0E-87FE-4955-8531-09043021F6AD}"/>
    <cellStyle name="Normal 8 4 2 2 4" xfId="2187" xr:uid="{4B10BE6E-4CB8-4F03-9A4A-A2E3B53DE7E7}"/>
    <cellStyle name="Normal 8 4 2 2 4 2" xfId="3837" xr:uid="{30ADF922-A574-4968-8B73-4BA424488CEA}"/>
    <cellStyle name="Normal 8 4 2 2 4 3" xfId="3838" xr:uid="{85840759-6BD2-415F-A6ED-44435E0FBB57}"/>
    <cellStyle name="Normal 8 4 2 2 4 4" xfId="3839" xr:uid="{A3FD04D7-4FE9-4D1C-847C-33F7027B9E97}"/>
    <cellStyle name="Normal 8 4 2 2 5" xfId="3840" xr:uid="{39EA8F6D-37D3-4037-9C39-1368F18B73F9}"/>
    <cellStyle name="Normal 8 4 2 2 5 2" xfId="3841" xr:uid="{AB5C4690-7767-4FEF-82FD-F83B4E190D5A}"/>
    <cellStyle name="Normal 8 4 2 2 5 3" xfId="3842" xr:uid="{A94EF6B1-C81A-41CA-ABF3-88E618330B16}"/>
    <cellStyle name="Normal 8 4 2 2 5 4" xfId="3843" xr:uid="{6BBBA5C9-3D77-4082-89AA-5F5164B155A1}"/>
    <cellStyle name="Normal 8 4 2 2 6" xfId="3844" xr:uid="{709E6AC3-4126-4257-A3E9-DB4C1774B938}"/>
    <cellStyle name="Normal 8 4 2 2 7" xfId="3845" xr:uid="{8DB81F04-E8CF-4DD7-893B-8F6214EEE809}"/>
    <cellStyle name="Normal 8 4 2 2 8" xfId="3846" xr:uid="{0F78127B-E2FC-418F-A0D2-CCD41601E6F8}"/>
    <cellStyle name="Normal 8 4 2 3" xfId="799" xr:uid="{26E2089E-3A58-4924-844B-39C81AB4ABDB}"/>
    <cellStyle name="Normal 8 4 2 3 2" xfId="800" xr:uid="{A6C5E790-B7DE-4EBD-B4B0-B827EA9604FF}"/>
    <cellStyle name="Normal 8 4 2 3 2 2" xfId="801" xr:uid="{92E0ED2E-4A08-4C57-8CBE-55A11180DF1D}"/>
    <cellStyle name="Normal 8 4 2 3 2 3" xfId="3847" xr:uid="{5FB000BB-014B-4240-B893-93E1CBF51A7A}"/>
    <cellStyle name="Normal 8 4 2 3 2 4" xfId="3848" xr:uid="{C9EC2512-E012-4406-8888-A9710BD65BC2}"/>
    <cellStyle name="Normal 8 4 2 3 3" xfId="802" xr:uid="{F3316816-15F1-46F2-B816-9C62D2AB0A9F}"/>
    <cellStyle name="Normal 8 4 2 3 3 2" xfId="3849" xr:uid="{232987DC-690C-420B-86E4-948BD606FB76}"/>
    <cellStyle name="Normal 8 4 2 3 3 3" xfId="3850" xr:uid="{01741C91-7592-4A49-9700-0C9B284501B6}"/>
    <cellStyle name="Normal 8 4 2 3 3 4" xfId="3851" xr:uid="{0710C8B9-5B5A-4892-8A69-AC3B5359B705}"/>
    <cellStyle name="Normal 8 4 2 3 4" xfId="3852" xr:uid="{5894BC8A-05B8-46EF-94FF-85A33319901D}"/>
    <cellStyle name="Normal 8 4 2 3 5" xfId="3853" xr:uid="{70D4037E-7B1F-420A-848E-9D5D5B9EB68A}"/>
    <cellStyle name="Normal 8 4 2 3 6" xfId="3854" xr:uid="{E56610E1-EC3E-4614-BD85-1597B32F1DEF}"/>
    <cellStyle name="Normal 8 4 2 4" xfId="803" xr:uid="{81049227-1AA0-4CE9-90C4-27EC2A705DC1}"/>
    <cellStyle name="Normal 8 4 2 4 2" xfId="804" xr:uid="{F45451C4-035A-4AA1-A792-24F97651B0E2}"/>
    <cellStyle name="Normal 8 4 2 4 2 2" xfId="3855" xr:uid="{9BFAB129-25C1-43E7-8367-120C3F342E10}"/>
    <cellStyle name="Normal 8 4 2 4 2 3" xfId="3856" xr:uid="{D97B1002-0B9A-4109-A574-32FD6707E09E}"/>
    <cellStyle name="Normal 8 4 2 4 2 4" xfId="3857" xr:uid="{C2781CF2-792B-4078-B4E4-C5C926D3963A}"/>
    <cellStyle name="Normal 8 4 2 4 3" xfId="3858" xr:uid="{1C264430-40C7-40B3-8E98-717D55D7FDBC}"/>
    <cellStyle name="Normal 8 4 2 4 4" xfId="3859" xr:uid="{5979F81C-797E-4439-9833-99BA6A0E2FE9}"/>
    <cellStyle name="Normal 8 4 2 4 5" xfId="3860" xr:uid="{DE053015-66B2-460A-A3F5-6B54E58857B2}"/>
    <cellStyle name="Normal 8 4 2 5" xfId="805" xr:uid="{509E631E-92F0-4425-880C-A1C8AEE70D44}"/>
    <cellStyle name="Normal 8 4 2 5 2" xfId="3861" xr:uid="{82AB7977-DE27-499A-A158-5B5781506102}"/>
    <cellStyle name="Normal 8 4 2 5 3" xfId="3862" xr:uid="{C44365FE-4383-4E87-8F49-AC01B06DBF10}"/>
    <cellStyle name="Normal 8 4 2 5 4" xfId="3863" xr:uid="{70A3403D-6C94-4498-A9B1-466156A97C03}"/>
    <cellStyle name="Normal 8 4 2 6" xfId="3864" xr:uid="{E1E39D11-7839-418C-9F66-CA8718122D3A}"/>
    <cellStyle name="Normal 8 4 2 6 2" xfId="3865" xr:uid="{73A2AB86-48FA-4E34-A693-4F613F133473}"/>
    <cellStyle name="Normal 8 4 2 6 3" xfId="3866" xr:uid="{80CDFF42-69D7-4965-A46B-DEEC44BA3E56}"/>
    <cellStyle name="Normal 8 4 2 6 4" xfId="3867" xr:uid="{D322E13C-37D7-4349-822F-B3159B4DAAF1}"/>
    <cellStyle name="Normal 8 4 2 7" xfId="3868" xr:uid="{96DFB8C9-00A2-4144-9176-C77EDD8875F6}"/>
    <cellStyle name="Normal 8 4 2 8" xfId="3869" xr:uid="{05641966-2B50-4473-AB07-4EEC30FA87CF}"/>
    <cellStyle name="Normal 8 4 2 9" xfId="3870" xr:uid="{861137C9-E808-45C2-884A-FF0EB7EAE572}"/>
    <cellStyle name="Normal 8 4 3" xfId="393" xr:uid="{8DD386E6-EF6A-482D-8FAC-0A33EC1ED302}"/>
    <cellStyle name="Normal 8 4 3 2" xfId="806" xr:uid="{2710D030-8176-49C3-90AB-7B520B3568BB}"/>
    <cellStyle name="Normal 8 4 3 2 2" xfId="807" xr:uid="{BF9852CC-B8FB-47D9-9FA9-652EEE240892}"/>
    <cellStyle name="Normal 8 4 3 2 2 2" xfId="2188" xr:uid="{FBEC0C38-B0A7-4275-BFA5-CB7DCA6AB2CC}"/>
    <cellStyle name="Normal 8 4 3 2 2 2 2" xfId="2189" xr:uid="{DC6441C5-5A82-401C-91F7-BD20C1BA0FCA}"/>
    <cellStyle name="Normal 8 4 3 2 2 3" xfId="2190" xr:uid="{2BDEDA1A-026B-49F5-A5AA-39AB1C6BE574}"/>
    <cellStyle name="Normal 8 4 3 2 2 4" xfId="3871" xr:uid="{3A765712-1253-4E71-908A-8EC1632D7D95}"/>
    <cellStyle name="Normal 8 4 3 2 3" xfId="2191" xr:uid="{912260A4-4C4E-4AC7-8DE4-99307F8C3979}"/>
    <cellStyle name="Normal 8 4 3 2 3 2" xfId="2192" xr:uid="{4FA49537-A964-4937-B579-FB12F4B6B364}"/>
    <cellStyle name="Normal 8 4 3 2 3 3" xfId="3872" xr:uid="{FA265757-DF03-4A19-B80E-42D7946B81A6}"/>
    <cellStyle name="Normal 8 4 3 2 3 4" xfId="3873" xr:uid="{9F7EB48C-9B5F-4940-96B9-AF5391BC305A}"/>
    <cellStyle name="Normal 8 4 3 2 4" xfId="2193" xr:uid="{1D2DBD0C-522C-4DE7-AF4C-44797BDE4331}"/>
    <cellStyle name="Normal 8 4 3 2 5" xfId="3874" xr:uid="{A98B1C3F-BE5D-4B1E-92A6-F94E71B450E3}"/>
    <cellStyle name="Normal 8 4 3 2 6" xfId="3875" xr:uid="{5A833C38-D179-4D88-AF39-56332DFE5EBE}"/>
    <cellStyle name="Normal 8 4 3 3" xfId="808" xr:uid="{049A9EFE-D715-4A87-91EA-A430B64CDF67}"/>
    <cellStyle name="Normal 8 4 3 3 2" xfId="2194" xr:uid="{77E7E033-8DDB-486E-9467-8B8C410B4475}"/>
    <cellStyle name="Normal 8 4 3 3 2 2" xfId="2195" xr:uid="{A9AC6243-C925-419E-A646-2D520A2E1F26}"/>
    <cellStyle name="Normal 8 4 3 3 2 3" xfId="3876" xr:uid="{258005F9-0821-489F-970F-2F13337DCC5E}"/>
    <cellStyle name="Normal 8 4 3 3 2 4" xfId="3877" xr:uid="{F6073CC2-6F88-44CD-A7D4-B57B937302FB}"/>
    <cellStyle name="Normal 8 4 3 3 3" xfId="2196" xr:uid="{3E4C47DE-FE2A-4BC7-B039-034245D38ED3}"/>
    <cellStyle name="Normal 8 4 3 3 4" xfId="3878" xr:uid="{867EC946-ABB2-4213-8691-9A16219B1593}"/>
    <cellStyle name="Normal 8 4 3 3 5" xfId="3879" xr:uid="{C154FC02-2A27-45F7-9FF7-9337EBB322C3}"/>
    <cellStyle name="Normal 8 4 3 4" xfId="2197" xr:uid="{6BD1480C-0E40-4928-8667-5BFCC3F79E94}"/>
    <cellStyle name="Normal 8 4 3 4 2" xfId="2198" xr:uid="{BD84A53E-6632-4E01-AD48-8EAC66CB15F1}"/>
    <cellStyle name="Normal 8 4 3 4 3" xfId="3880" xr:uid="{E8FAAAAA-4025-4B6E-8830-2EB10889FBAA}"/>
    <cellStyle name="Normal 8 4 3 4 4" xfId="3881" xr:uid="{0848A941-13B9-4A0E-8A97-B7212F9F0D0D}"/>
    <cellStyle name="Normal 8 4 3 5" xfId="2199" xr:uid="{5447F26B-AF84-45F0-BE77-D78F7EF5EE14}"/>
    <cellStyle name="Normal 8 4 3 5 2" xfId="3882" xr:uid="{26CA5001-2599-468C-B0E0-0C0A6D5A2FC1}"/>
    <cellStyle name="Normal 8 4 3 5 3" xfId="3883" xr:uid="{17EA97FF-EDE4-480A-BDAA-4D3AFB4BC5BF}"/>
    <cellStyle name="Normal 8 4 3 5 4" xfId="3884" xr:uid="{CC8E234C-D889-42D3-921B-C8B296A63A3D}"/>
    <cellStyle name="Normal 8 4 3 6" xfId="3885" xr:uid="{12EBA757-4308-48DA-948C-B0D18915703E}"/>
    <cellStyle name="Normal 8 4 3 7" xfId="3886" xr:uid="{907EFEF7-A3CA-4B37-8DF5-A597899947CA}"/>
    <cellStyle name="Normal 8 4 3 8" xfId="3887" xr:uid="{39B8B26C-45F3-4E2B-A7F2-7C37D42A657F}"/>
    <cellStyle name="Normal 8 4 4" xfId="394" xr:uid="{D6807BE0-B692-4529-80DA-64F500485D7D}"/>
    <cellStyle name="Normal 8 4 4 2" xfId="809" xr:uid="{6100FA24-E44A-43E3-84B3-57EA39B9A4E5}"/>
    <cellStyle name="Normal 8 4 4 2 2" xfId="810" xr:uid="{D6FFA52A-C01C-4C53-8DD7-7907781978F6}"/>
    <cellStyle name="Normal 8 4 4 2 2 2" xfId="2200" xr:uid="{EBF133C3-764F-4117-A255-9152F3B1DD5A}"/>
    <cellStyle name="Normal 8 4 4 2 2 3" xfId="3888" xr:uid="{360464CB-F538-4C94-B5CE-B48BC43D59A8}"/>
    <cellStyle name="Normal 8 4 4 2 2 4" xfId="3889" xr:uid="{53896201-7583-4B1A-968C-0A26844AF616}"/>
    <cellStyle name="Normal 8 4 4 2 3" xfId="2201" xr:uid="{F1E6D8E0-9168-4C93-9070-D5ADDA024075}"/>
    <cellStyle name="Normal 8 4 4 2 4" xfId="3890" xr:uid="{089574D3-C97A-4FD8-BC14-1382F5211179}"/>
    <cellStyle name="Normal 8 4 4 2 5" xfId="3891" xr:uid="{F62ABC60-8EB6-46E3-83B1-4F50F580491F}"/>
    <cellStyle name="Normal 8 4 4 3" xfId="811" xr:uid="{976DB7A9-A287-44EA-85AB-E7780D6BCC61}"/>
    <cellStyle name="Normal 8 4 4 3 2" xfId="2202" xr:uid="{0932C775-A441-4B6E-ACF1-94697ECCD210}"/>
    <cellStyle name="Normal 8 4 4 3 3" xfId="3892" xr:uid="{A6BDF350-88EC-47F4-AA4E-BDE09B3D5A2E}"/>
    <cellStyle name="Normal 8 4 4 3 4" xfId="3893" xr:uid="{00A5488B-6742-478C-A55C-A1BCCBBADE10}"/>
    <cellStyle name="Normal 8 4 4 4" xfId="2203" xr:uid="{7A8FBE49-C16B-41F7-9AA8-0AB4DCC24D59}"/>
    <cellStyle name="Normal 8 4 4 4 2" xfId="3894" xr:uid="{47C30516-3668-4FE4-AF9E-E8AB696F67F2}"/>
    <cellStyle name="Normal 8 4 4 4 3" xfId="3895" xr:uid="{33007A11-03D8-4417-B171-E45D6A91B650}"/>
    <cellStyle name="Normal 8 4 4 4 4" xfId="3896" xr:uid="{7F1359FC-25DD-4FDF-A0F7-B1E144CE50F3}"/>
    <cellStyle name="Normal 8 4 4 5" xfId="3897" xr:uid="{5C9BCDE7-5570-4C42-A0B4-04574BDA730C}"/>
    <cellStyle name="Normal 8 4 4 6" xfId="3898" xr:uid="{D4615CC3-A0E0-4A1D-A232-8A144B975F12}"/>
    <cellStyle name="Normal 8 4 4 7" xfId="3899" xr:uid="{34AEACDF-EE40-46B6-8EC5-8E0B8B1F0DF4}"/>
    <cellStyle name="Normal 8 4 5" xfId="395" xr:uid="{7E98D99A-4B1C-449F-AFCA-4A6CA186CC75}"/>
    <cellStyle name="Normal 8 4 5 2" xfId="812" xr:uid="{590E21BF-DEA9-4E9E-81BF-5847B8BC232D}"/>
    <cellStyle name="Normal 8 4 5 2 2" xfId="2204" xr:uid="{0625FDC5-AC26-479D-B789-2F21BDE4C9BF}"/>
    <cellStyle name="Normal 8 4 5 2 3" xfId="3900" xr:uid="{4D9177CA-6D40-41AB-A61C-F69EAEF66AE8}"/>
    <cellStyle name="Normal 8 4 5 2 4" xfId="3901" xr:uid="{2A8510A1-A557-4421-956B-9147585A8E55}"/>
    <cellStyle name="Normal 8 4 5 3" xfId="2205" xr:uid="{5EAFD3A7-5F97-4ADB-B151-C94491B74C9C}"/>
    <cellStyle name="Normal 8 4 5 3 2" xfId="3902" xr:uid="{4EE6B4E6-838F-4570-817E-F2C24C77E9F6}"/>
    <cellStyle name="Normal 8 4 5 3 3" xfId="3903" xr:uid="{F9FACB12-4791-47CA-977F-A9046C593702}"/>
    <cellStyle name="Normal 8 4 5 3 4" xfId="3904" xr:uid="{DCCC4F56-9504-4108-8EE7-5E2C723EDDED}"/>
    <cellStyle name="Normal 8 4 5 4" xfId="3905" xr:uid="{783B3111-F8AB-4224-9763-E45E54D8CB3C}"/>
    <cellStyle name="Normal 8 4 5 5" xfId="3906" xr:uid="{CCDE6009-C10E-4F46-9E98-9BF2E06E1827}"/>
    <cellStyle name="Normal 8 4 5 6" xfId="3907" xr:uid="{A86AC394-B26B-4118-9FB1-772CB925DB15}"/>
    <cellStyle name="Normal 8 4 6" xfId="813" xr:uid="{DB677126-00F1-490D-8BB1-9985A6686940}"/>
    <cellStyle name="Normal 8 4 6 2" xfId="2206" xr:uid="{55807816-3D00-422C-9CE7-09CCCDF8168D}"/>
    <cellStyle name="Normal 8 4 6 2 2" xfId="3908" xr:uid="{D6A13D1D-5BB6-453C-B396-2B3892EE7252}"/>
    <cellStyle name="Normal 8 4 6 2 3" xfId="3909" xr:uid="{7A41434D-97FC-4786-97BC-ABE9FFBAD4DF}"/>
    <cellStyle name="Normal 8 4 6 2 4" xfId="3910" xr:uid="{2C5F7FCF-703F-4866-BF10-1F5C967B6B24}"/>
    <cellStyle name="Normal 8 4 6 3" xfId="3911" xr:uid="{8CCEB529-7E3E-461F-8326-76F7601175EE}"/>
    <cellStyle name="Normal 8 4 6 4" xfId="3912" xr:uid="{996408A9-A9E9-43B4-83EC-435DC77D2EC5}"/>
    <cellStyle name="Normal 8 4 6 5" xfId="3913" xr:uid="{2ABA51D9-E1D9-4897-903D-2DE0533D705D}"/>
    <cellStyle name="Normal 8 4 7" xfId="2207" xr:uid="{86F3D1DA-6753-4A30-BB01-86746FA4B0FD}"/>
    <cellStyle name="Normal 8 4 7 2" xfId="3914" xr:uid="{27735364-8DAE-4AAA-BFAB-90ABD620E00B}"/>
    <cellStyle name="Normal 8 4 7 3" xfId="3915" xr:uid="{A3A9EFEA-BA7B-4A9F-A5D3-51F0ADD3B93B}"/>
    <cellStyle name="Normal 8 4 7 4" xfId="3916" xr:uid="{B73653A7-D757-474F-A69F-55854AB8BC15}"/>
    <cellStyle name="Normal 8 4 8" xfId="3917" xr:uid="{96EAE90D-5C85-4F48-A6E7-1121A0783422}"/>
    <cellStyle name="Normal 8 4 8 2" xfId="3918" xr:uid="{8188B810-E165-4F61-9C66-78AF311D3210}"/>
    <cellStyle name="Normal 8 4 8 3" xfId="3919" xr:uid="{CE8E1DDF-4D89-4642-9213-66582232AD24}"/>
    <cellStyle name="Normal 8 4 8 4" xfId="3920" xr:uid="{61663045-67B8-459E-B224-F4D25FBC5A79}"/>
    <cellStyle name="Normal 8 4 9" xfId="3921" xr:uid="{A9105F85-84F5-41B6-B271-847DE41C8720}"/>
    <cellStyle name="Normal 8 5" xfId="163" xr:uid="{9CD97492-75B2-4F82-94D3-E301593D57C1}"/>
    <cellStyle name="Normal 8 5 2" xfId="164" xr:uid="{0452C617-9558-4C9C-8A62-7FF34CB29E15}"/>
    <cellStyle name="Normal 8 5 2 2" xfId="396" xr:uid="{CFD327AA-309C-4D8C-B023-C4E50F377449}"/>
    <cellStyle name="Normal 8 5 2 2 2" xfId="814" xr:uid="{1E4CC36E-5DA0-42EF-A988-BAD77283C53E}"/>
    <cellStyle name="Normal 8 5 2 2 2 2" xfId="2208" xr:uid="{057E3160-E22F-4020-A618-0DBFEC811015}"/>
    <cellStyle name="Normal 8 5 2 2 2 3" xfId="3922" xr:uid="{5D816D20-86C0-4318-9ADF-BC31BEAC2303}"/>
    <cellStyle name="Normal 8 5 2 2 2 4" xfId="3923" xr:uid="{725E43D1-4C19-4CBC-98E4-09DFD666CAF2}"/>
    <cellStyle name="Normal 8 5 2 2 3" xfId="2209" xr:uid="{16472F53-AB6D-47E7-85AE-00D5D614726E}"/>
    <cellStyle name="Normal 8 5 2 2 3 2" xfId="3924" xr:uid="{8803330C-408F-4333-807A-9C1C923ADE47}"/>
    <cellStyle name="Normal 8 5 2 2 3 3" xfId="3925" xr:uid="{CCC6A3BE-3413-4DC6-B3D1-2E010D0EB9EA}"/>
    <cellStyle name="Normal 8 5 2 2 3 4" xfId="3926" xr:uid="{28577A17-5E4B-416D-A14A-D8E1C9065523}"/>
    <cellStyle name="Normal 8 5 2 2 4" xfId="3927" xr:uid="{7451267C-FE4A-445F-B34C-12166F18FA0D}"/>
    <cellStyle name="Normal 8 5 2 2 5" xfId="3928" xr:uid="{B0CC1B84-6562-4012-9502-D7FF19626F49}"/>
    <cellStyle name="Normal 8 5 2 2 6" xfId="3929" xr:uid="{9AFEC276-6399-439D-8639-4D12280BBDFC}"/>
    <cellStyle name="Normal 8 5 2 3" xfId="815" xr:uid="{7B5B3D99-5F0A-462C-A76F-01C5732D10AE}"/>
    <cellStyle name="Normal 8 5 2 3 2" xfId="2210" xr:uid="{85ED3A70-4A7E-4676-843B-46EC2229B2B0}"/>
    <cellStyle name="Normal 8 5 2 3 2 2" xfId="3930" xr:uid="{3F3F4241-2541-4069-99B8-ECCAA5C93E32}"/>
    <cellStyle name="Normal 8 5 2 3 2 3" xfId="3931" xr:uid="{EEAA62D6-BCF2-45C0-A76D-4D1D68D7B6E8}"/>
    <cellStyle name="Normal 8 5 2 3 2 4" xfId="3932" xr:uid="{A8462C73-6407-4CAF-B311-22D7BA3ADA2E}"/>
    <cellStyle name="Normal 8 5 2 3 3" xfId="3933" xr:uid="{366B070A-694C-485E-873E-EC874AB1361B}"/>
    <cellStyle name="Normal 8 5 2 3 4" xfId="3934" xr:uid="{218DD8E2-F72A-4D41-AF8E-A4881E49B4DC}"/>
    <cellStyle name="Normal 8 5 2 3 5" xfId="3935" xr:uid="{EBA20650-8B7A-4417-A1CE-857A1345BD91}"/>
    <cellStyle name="Normal 8 5 2 4" xfId="2211" xr:uid="{75421828-A33D-41B4-9F05-97ACA32D2C5F}"/>
    <cellStyle name="Normal 8 5 2 4 2" xfId="3936" xr:uid="{45D794E6-FC0E-4E9A-A238-8C2197547AAB}"/>
    <cellStyle name="Normal 8 5 2 4 3" xfId="3937" xr:uid="{C23712AD-E8E5-4A28-903E-6E96A3037583}"/>
    <cellStyle name="Normal 8 5 2 4 4" xfId="3938" xr:uid="{26DE5219-C79D-4578-ABDC-BAB102890552}"/>
    <cellStyle name="Normal 8 5 2 5" xfId="3939" xr:uid="{CDCC935E-7843-4D28-8A53-AF8E6C76B181}"/>
    <cellStyle name="Normal 8 5 2 5 2" xfId="3940" xr:uid="{4FE8396F-4C1D-4937-8951-EFF30C56BB00}"/>
    <cellStyle name="Normal 8 5 2 5 3" xfId="3941" xr:uid="{129FCEE0-52E6-4D46-94EC-986B11431E60}"/>
    <cellStyle name="Normal 8 5 2 5 4" xfId="3942" xr:uid="{37ED6BCC-7ACE-4D10-A86C-608C47B063A0}"/>
    <cellStyle name="Normal 8 5 2 6" xfId="3943" xr:uid="{6C8CBB17-0E96-4D4E-9FF6-07B4731E22E6}"/>
    <cellStyle name="Normal 8 5 2 7" xfId="3944" xr:uid="{E12B6AAF-8A17-4070-8F1B-524896EEB976}"/>
    <cellStyle name="Normal 8 5 2 8" xfId="3945" xr:uid="{C5ED7798-885E-4DAC-BD5E-4086B88431B5}"/>
    <cellStyle name="Normal 8 5 3" xfId="397" xr:uid="{80FE318B-C5DB-4943-8E96-FF3723A196AE}"/>
    <cellStyle name="Normal 8 5 3 2" xfId="816" xr:uid="{0A0D94D0-907D-497F-86F3-398907209859}"/>
    <cellStyle name="Normal 8 5 3 2 2" xfId="817" xr:uid="{60978065-B7D0-4E64-B9CD-AEC6E7521AF4}"/>
    <cellStyle name="Normal 8 5 3 2 3" xfId="3946" xr:uid="{23B37363-DE35-4209-9C93-C77DB83E2E3C}"/>
    <cellStyle name="Normal 8 5 3 2 4" xfId="3947" xr:uid="{BC80601A-92E3-4A93-B6C2-5A1FE9318AAA}"/>
    <cellStyle name="Normal 8 5 3 3" xfId="818" xr:uid="{F8B6C291-CACB-4A82-A2BE-3C8B8A73A7F7}"/>
    <cellStyle name="Normal 8 5 3 3 2" xfId="3948" xr:uid="{9BD9F1C8-2B7D-4AB8-8832-B7BBA87163B5}"/>
    <cellStyle name="Normal 8 5 3 3 3" xfId="3949" xr:uid="{5D424057-D14C-4374-A877-F86AACFA94B7}"/>
    <cellStyle name="Normal 8 5 3 3 4" xfId="3950" xr:uid="{70E75329-A345-4407-8AC8-BE081D9EC148}"/>
    <cellStyle name="Normal 8 5 3 4" xfId="3951" xr:uid="{AE05F525-3D37-4B91-A784-97B7A07459C1}"/>
    <cellStyle name="Normal 8 5 3 5" xfId="3952" xr:uid="{2C5AA0EA-1657-47CB-9FBE-A887BCC9030B}"/>
    <cellStyle name="Normal 8 5 3 6" xfId="3953" xr:uid="{CDC893ED-700A-4759-8611-F794FF09306C}"/>
    <cellStyle name="Normal 8 5 4" xfId="398" xr:uid="{08CCCA2C-F25B-4FA5-8F4A-BA9B714C235A}"/>
    <cellStyle name="Normal 8 5 4 2" xfId="819" xr:uid="{6A2D5FEA-FDD4-494B-AFA4-22050770B145}"/>
    <cellStyle name="Normal 8 5 4 2 2" xfId="3954" xr:uid="{FFC7D092-CB2C-4AC6-AB64-36AC9D153248}"/>
    <cellStyle name="Normal 8 5 4 2 3" xfId="3955" xr:uid="{6CF8883A-29CD-465B-9652-AA220C8D30E3}"/>
    <cellStyle name="Normal 8 5 4 2 4" xfId="3956" xr:uid="{BD4D308A-B4C8-4CAE-8039-D048F2369DD1}"/>
    <cellStyle name="Normal 8 5 4 3" xfId="3957" xr:uid="{E5C9814E-E0A9-4F78-B786-0CD98725BAF6}"/>
    <cellStyle name="Normal 8 5 4 4" xfId="3958" xr:uid="{2F9A7F4D-D30D-42A0-BAC6-B5EFD361EDE7}"/>
    <cellStyle name="Normal 8 5 4 5" xfId="3959" xr:uid="{21F8247C-C492-4BDF-A651-0F77FBD66463}"/>
    <cellStyle name="Normal 8 5 5" xfId="820" xr:uid="{A0A3BB10-FB46-48C4-BCBA-F10B0CB244B9}"/>
    <cellStyle name="Normal 8 5 5 2" xfId="3960" xr:uid="{BE5B51D3-D63D-43D9-A5EE-7E96BCAE70E9}"/>
    <cellStyle name="Normal 8 5 5 3" xfId="3961" xr:uid="{2FDD673D-6CA8-4523-9085-4A84E69BCABC}"/>
    <cellStyle name="Normal 8 5 5 4" xfId="3962" xr:uid="{C94AFC8E-5AD7-41DF-AD14-22CC953594AE}"/>
    <cellStyle name="Normal 8 5 6" xfId="3963" xr:uid="{95F80BD8-8192-48CD-984D-A1CE98AAD621}"/>
    <cellStyle name="Normal 8 5 6 2" xfId="3964" xr:uid="{6B26AB5A-CC80-4B82-93CA-6A99C587D8CF}"/>
    <cellStyle name="Normal 8 5 6 3" xfId="3965" xr:uid="{754D195D-8C76-440F-81BF-183A42812F60}"/>
    <cellStyle name="Normal 8 5 6 4" xfId="3966" xr:uid="{BFCB13C4-E7EC-4B2E-A290-BEB486E22926}"/>
    <cellStyle name="Normal 8 5 7" xfId="3967" xr:uid="{3D25ECD8-DEC3-470B-B39E-F4FAD3E44A21}"/>
    <cellStyle name="Normal 8 5 8" xfId="3968" xr:uid="{8A4BBFC1-EB48-4356-94E6-02FF5A72053D}"/>
    <cellStyle name="Normal 8 5 9" xfId="3969" xr:uid="{D65508DB-56C7-4535-AD53-51E2478E37A9}"/>
    <cellStyle name="Normal 8 6" xfId="165" xr:uid="{0CBCD3C6-CB49-4907-8C5E-0F156FC56CA9}"/>
    <cellStyle name="Normal 8 6 2" xfId="399" xr:uid="{17C657D1-BB38-4D01-B29E-008DCE9430D8}"/>
    <cellStyle name="Normal 8 6 2 2" xfId="821" xr:uid="{AA1490DB-70B0-4261-97AE-839B62EAFB6C}"/>
    <cellStyle name="Normal 8 6 2 2 2" xfId="2212" xr:uid="{E6A9EC3E-B38E-4290-B18B-98627C294327}"/>
    <cellStyle name="Normal 8 6 2 2 2 2" xfId="2213" xr:uid="{5DDBE63D-9EC2-4D49-90A5-D7736CA01DF8}"/>
    <cellStyle name="Normal 8 6 2 2 3" xfId="2214" xr:uid="{4391F269-56D7-4D28-92A4-B82B3C358B10}"/>
    <cellStyle name="Normal 8 6 2 2 4" xfId="3970" xr:uid="{02270567-2382-4C98-8605-252CFC2C9905}"/>
    <cellStyle name="Normal 8 6 2 3" xfId="2215" xr:uid="{81E44A47-F557-44B6-B717-94149D9A06C8}"/>
    <cellStyle name="Normal 8 6 2 3 2" xfId="2216" xr:uid="{73FE8FBE-F6ED-4053-A960-F182FFF08A9C}"/>
    <cellStyle name="Normal 8 6 2 3 3" xfId="3971" xr:uid="{41687398-08A5-4852-B853-72B2C2A23753}"/>
    <cellStyle name="Normal 8 6 2 3 4" xfId="3972" xr:uid="{7DF4F0F4-1C17-4BFC-9D70-D4C868BC4B5E}"/>
    <cellStyle name="Normal 8 6 2 4" xfId="2217" xr:uid="{8D1F20C2-2552-44F9-BD06-62104B2509DD}"/>
    <cellStyle name="Normal 8 6 2 5" xfId="3973" xr:uid="{BEE35D7A-5F8C-482D-ADF9-DAB4A3FF0623}"/>
    <cellStyle name="Normal 8 6 2 6" xfId="3974" xr:uid="{E7C4463D-E9E5-4A4E-9039-7C86995C4C2C}"/>
    <cellStyle name="Normal 8 6 3" xfId="822" xr:uid="{8FD8397B-B3EF-4877-BD48-CDB7FDD12A97}"/>
    <cellStyle name="Normal 8 6 3 2" xfId="2218" xr:uid="{078D5411-EA92-4729-A161-0E4A4E61A1B8}"/>
    <cellStyle name="Normal 8 6 3 2 2" xfId="2219" xr:uid="{26D43C11-ED12-4236-A005-84704D51ACBA}"/>
    <cellStyle name="Normal 8 6 3 2 3" xfId="3975" xr:uid="{B4EFF624-22FF-4DD2-B7A8-FE92BE276A9C}"/>
    <cellStyle name="Normal 8 6 3 2 4" xfId="3976" xr:uid="{5AEF6BCB-BC90-4220-8270-D69A03892474}"/>
    <cellStyle name="Normal 8 6 3 3" xfId="2220" xr:uid="{785980C0-06BE-40CC-9785-DD28EF0C3F85}"/>
    <cellStyle name="Normal 8 6 3 4" xfId="3977" xr:uid="{32FDD6C9-2A54-481D-A001-56BF41FE74EA}"/>
    <cellStyle name="Normal 8 6 3 5" xfId="3978" xr:uid="{EAA4A375-5EE1-4D08-9449-B71264CAC82F}"/>
    <cellStyle name="Normal 8 6 4" xfId="2221" xr:uid="{97F78A88-4E6F-4668-AB7B-FADD72D6875A}"/>
    <cellStyle name="Normal 8 6 4 2" xfId="2222" xr:uid="{01B09795-C933-49A8-92FE-7188FBA72205}"/>
    <cellStyle name="Normal 8 6 4 3" xfId="3979" xr:uid="{AC5F8AC6-BBDD-4B01-BEC6-523C7E2AB898}"/>
    <cellStyle name="Normal 8 6 4 4" xfId="3980" xr:uid="{66FCF6F0-E577-418A-8454-C91F349AAB46}"/>
    <cellStyle name="Normal 8 6 5" xfId="2223" xr:uid="{F5D999D4-DEA2-4B71-A104-935F03C069BE}"/>
    <cellStyle name="Normal 8 6 5 2" xfId="3981" xr:uid="{F8D4ADAE-4055-4E6F-9B36-41E3F3E6E094}"/>
    <cellStyle name="Normal 8 6 5 3" xfId="3982" xr:uid="{44B9E62E-810E-4CDE-A642-A794C766A030}"/>
    <cellStyle name="Normal 8 6 5 4" xfId="3983" xr:uid="{977E339A-9FFC-4AD5-9FE5-D46B1C140D11}"/>
    <cellStyle name="Normal 8 6 6" xfId="3984" xr:uid="{88D9B9AA-16E8-45D2-853C-50A63B85CE9A}"/>
    <cellStyle name="Normal 8 6 7" xfId="3985" xr:uid="{311336C2-042C-4BA2-89CB-3DC42954A714}"/>
    <cellStyle name="Normal 8 6 8" xfId="3986" xr:uid="{6F13A2C8-5434-4C85-9CCA-7C663C663631}"/>
    <cellStyle name="Normal 8 7" xfId="400" xr:uid="{C09AE119-0E42-4AC5-802F-678F336E1D22}"/>
    <cellStyle name="Normal 8 7 2" xfId="823" xr:uid="{827A0128-99F5-4C0B-B703-232FAC4F855A}"/>
    <cellStyle name="Normal 8 7 2 2" xfId="824" xr:uid="{0E846959-34D6-4666-8FBF-C4339B02B16C}"/>
    <cellStyle name="Normal 8 7 2 2 2" xfId="2224" xr:uid="{5105CC77-BF85-4FCA-B52A-726501C923DF}"/>
    <cellStyle name="Normal 8 7 2 2 3" xfId="3987" xr:uid="{89AC468B-BE67-4399-BA5B-CE6715F508C3}"/>
    <cellStyle name="Normal 8 7 2 2 4" xfId="3988" xr:uid="{357D422C-AC7C-4A79-A89D-14FAF5D8BC67}"/>
    <cellStyle name="Normal 8 7 2 3" xfId="2225" xr:uid="{44C550B4-3AC9-4108-9119-DA8CE2341B3E}"/>
    <cellStyle name="Normal 8 7 2 4" xfId="3989" xr:uid="{37C93205-EE48-4E58-83EC-CCCC904AA2FC}"/>
    <cellStyle name="Normal 8 7 2 5" xfId="3990" xr:uid="{709899AD-A774-404A-B960-BA887238E444}"/>
    <cellStyle name="Normal 8 7 3" xfId="825" xr:uid="{31DA492C-777A-4DEE-8944-9DB2663CFF4F}"/>
    <cellStyle name="Normal 8 7 3 2" xfId="2226" xr:uid="{8AB23549-83C2-437B-AB4B-AF0F66EB5614}"/>
    <cellStyle name="Normal 8 7 3 3" xfId="3991" xr:uid="{74A46EF1-E1B7-4CAA-BB58-0F86577A1291}"/>
    <cellStyle name="Normal 8 7 3 4" xfId="3992" xr:uid="{317F321C-4448-4754-9FB2-F53BC06A2150}"/>
    <cellStyle name="Normal 8 7 4" xfId="2227" xr:uid="{E3BCBC19-2A2D-40A4-BAF8-601A432C1CF4}"/>
    <cellStyle name="Normal 8 7 4 2" xfId="3993" xr:uid="{54B0C856-89E7-4583-9836-91A021D2802F}"/>
    <cellStyle name="Normal 8 7 4 3" xfId="3994" xr:uid="{8A4E3731-934F-4531-BE01-34E506A7E99E}"/>
    <cellStyle name="Normal 8 7 4 4" xfId="3995" xr:uid="{8FACC0FE-81E5-4325-A787-44F4218D80E9}"/>
    <cellStyle name="Normal 8 7 5" xfId="3996" xr:uid="{E6EE7411-2EE3-45A7-A606-F9349ECC3B48}"/>
    <cellStyle name="Normal 8 7 6" xfId="3997" xr:uid="{08C9F7C9-4073-4AEC-957B-4767FB2BC008}"/>
    <cellStyle name="Normal 8 7 7" xfId="3998" xr:uid="{C972F8B7-9FBD-4D96-A8CC-BBCDA29E1D28}"/>
    <cellStyle name="Normal 8 8" xfId="401" xr:uid="{5DC7718C-399A-49E1-A404-31D7C5243974}"/>
    <cellStyle name="Normal 8 8 2" xfId="826" xr:uid="{1CC367A3-5AE0-45B4-B369-AC0B61CD6898}"/>
    <cellStyle name="Normal 8 8 2 2" xfId="2228" xr:uid="{9240AE23-440F-419C-8461-42EE1C736A90}"/>
    <cellStyle name="Normal 8 8 2 3" xfId="3999" xr:uid="{4DD31C39-4670-4DDB-8B21-A01EFC105F7A}"/>
    <cellStyle name="Normal 8 8 2 4" xfId="4000" xr:uid="{F5D9B2D7-902B-46D7-B1B1-D93875EFFBA0}"/>
    <cellStyle name="Normal 8 8 3" xfId="2229" xr:uid="{CA8E5E09-2B4C-4FC4-BAD9-9B94524C51F2}"/>
    <cellStyle name="Normal 8 8 3 2" xfId="4001" xr:uid="{E92E4EF7-0A5A-4CF9-B9AE-003244F88AC5}"/>
    <cellStyle name="Normal 8 8 3 3" xfId="4002" xr:uid="{05474E41-30F8-4550-B6A7-A46809CA0F40}"/>
    <cellStyle name="Normal 8 8 3 4" xfId="4003" xr:uid="{B2139E9B-31D7-415C-87FF-2CF6735B4FC5}"/>
    <cellStyle name="Normal 8 8 4" xfId="4004" xr:uid="{ECCB705F-408C-46BA-9609-C99B6743E814}"/>
    <cellStyle name="Normal 8 8 5" xfId="4005" xr:uid="{D65A4106-D491-4AC8-B40F-FF2453EADA1F}"/>
    <cellStyle name="Normal 8 8 6" xfId="4006" xr:uid="{5304F63A-C53C-4B2A-A9C5-CB32F23A1EDF}"/>
    <cellStyle name="Normal 8 9" xfId="402" xr:uid="{8C429B04-19B4-4FFC-A0F2-BD99CE03AB1C}"/>
    <cellStyle name="Normal 8 9 2" xfId="2230" xr:uid="{0E331A09-7585-4877-9530-576C88B14E2B}"/>
    <cellStyle name="Normal 8 9 2 2" xfId="4007" xr:uid="{18B529A2-6988-453A-9243-0C2453DEFC64}"/>
    <cellStyle name="Normal 8 9 2 2 2" xfId="4412" xr:uid="{32D68D0D-372D-475E-997D-9003D56814B6}"/>
    <cellStyle name="Normal 8 9 2 2 2 2" xfId="5375" xr:uid="{F0A7B410-06BF-488D-9936-4624D36DFDEB}"/>
    <cellStyle name="Normal 8 9 2 2 3" xfId="4691" xr:uid="{C8FC2B92-4292-4E9B-B56A-ABBDB1D8AEF1}"/>
    <cellStyle name="Normal 8 9 2 3" xfId="4008" xr:uid="{65CF7F12-3AEC-43F5-9C82-BDD592A77526}"/>
    <cellStyle name="Normal 8 9 2 4" xfId="4009" xr:uid="{0DA36863-E871-4DBC-B5E4-32B401EEEB02}"/>
    <cellStyle name="Normal 8 9 3" xfId="4010" xr:uid="{2E5C44F6-71D9-4DD8-B0B1-513B3EECC6F7}"/>
    <cellStyle name="Normal 8 9 4" xfId="4011" xr:uid="{9DF0D03A-3C36-458D-BECB-B0540E0A1008}"/>
    <cellStyle name="Normal 8 9 4 2" xfId="4582" xr:uid="{7688A2AE-0B0C-4B50-8553-9152AA307656}"/>
    <cellStyle name="Normal 8 9 4 2 2" xfId="5381" xr:uid="{2B4D0AAF-3E3B-4C9D-BBBC-64F77BA44588}"/>
    <cellStyle name="Normal 8 9 4 3" xfId="4692" xr:uid="{DAC43C20-F423-4EF8-BC4F-B44EA21CCD3D}"/>
    <cellStyle name="Normal 8 9 4 4" xfId="4611" xr:uid="{0EAA878F-80D4-4FD8-952E-CB6759FA67FC}"/>
    <cellStyle name="Normal 8 9 4 4 2" xfId="5384" xr:uid="{56D55624-287C-4479-ADDB-ADD4CE40925C}"/>
    <cellStyle name="Normal 8 9 5" xfId="4012" xr:uid="{60BDA073-A0A1-4373-9135-D3D00E217F23}"/>
    <cellStyle name="Normal 9" xfId="166" xr:uid="{890A7472-D0C9-4760-BE2F-C0190D38BBD6}"/>
    <cellStyle name="Normal 9 10" xfId="403" xr:uid="{FFCEFE9A-F8BF-494C-AFC4-995F4397C500}"/>
    <cellStyle name="Normal 9 10 2" xfId="2231" xr:uid="{17569845-0DC7-420B-91FA-330342CE8376}"/>
    <cellStyle name="Normal 9 10 2 2" xfId="4013" xr:uid="{E0A2768D-18A3-49F2-B04E-B8A9F0A53AFF}"/>
    <cellStyle name="Normal 9 10 2 3" xfId="4014" xr:uid="{C2AA50D9-9682-4B3F-89D5-AF9AA33DAC4D}"/>
    <cellStyle name="Normal 9 10 2 4" xfId="4015" xr:uid="{655C264E-1CA8-4392-A7F6-D0F5F49A2D2F}"/>
    <cellStyle name="Normal 9 10 3" xfId="4016" xr:uid="{0655DDC9-EAE5-4CF6-A8FC-A92D530BEC5F}"/>
    <cellStyle name="Normal 9 10 4" xfId="4017" xr:uid="{A46327F4-A931-4FF5-B91A-DB3E1D6C0725}"/>
    <cellStyle name="Normal 9 10 5" xfId="4018" xr:uid="{2295C7D4-9240-4BCC-970A-F63E1BD99481}"/>
    <cellStyle name="Normal 9 11" xfId="2232" xr:uid="{8026D86C-93F5-449D-8DB4-EF3677980059}"/>
    <cellStyle name="Normal 9 11 2" xfId="4019" xr:uid="{66BF1C46-F680-4EE5-A03A-44AF388646CC}"/>
    <cellStyle name="Normal 9 11 3" xfId="4020" xr:uid="{940CA875-8A95-47C7-851D-36C20465D54C}"/>
    <cellStyle name="Normal 9 11 4" xfId="4021" xr:uid="{BBB76D05-EA26-40DB-B44F-D66A87F28175}"/>
    <cellStyle name="Normal 9 12" xfId="4022" xr:uid="{A2FAF5CB-E0E2-4CAC-9CFF-1194D7E60E6E}"/>
    <cellStyle name="Normal 9 12 2" xfId="4023" xr:uid="{EC02C179-4ED0-4A89-A6D0-052DAA42F381}"/>
    <cellStyle name="Normal 9 12 3" xfId="4024" xr:uid="{2E842504-44C4-43A8-828E-05B9C74050CD}"/>
    <cellStyle name="Normal 9 12 4" xfId="4025" xr:uid="{B7A30FDA-2664-44A5-8DE9-F8E6C68C12AF}"/>
    <cellStyle name="Normal 9 13" xfId="4026" xr:uid="{2BC3E48B-02E7-4218-A11F-7555A03A9606}"/>
    <cellStyle name="Normal 9 13 2" xfId="4027" xr:uid="{F9320250-B4D6-4B1B-A820-02A1829A5864}"/>
    <cellStyle name="Normal 9 14" xfId="4028" xr:uid="{C659D266-11BB-4D2A-AC19-CA36864DBF6D}"/>
    <cellStyle name="Normal 9 15" xfId="4029" xr:uid="{B1528A48-0309-47C7-B69D-E0256EB04AA9}"/>
    <cellStyle name="Normal 9 16" xfId="4030" xr:uid="{E13F0EA4-288A-4656-B310-4FBAAE3ADA42}"/>
    <cellStyle name="Normal 9 2" xfId="167" xr:uid="{E3C9CACC-508A-438B-BBFC-E8C4EF9661A1}"/>
    <cellStyle name="Normal 9 2 2" xfId="404" xr:uid="{57E08A4A-FF05-4F01-9D77-57586DD27124}"/>
    <cellStyle name="Normal 9 2 2 2" xfId="4674" xr:uid="{B0B7BAB8-F844-43FB-ACB5-B11DBAD85C13}"/>
    <cellStyle name="Normal 9 2 3" xfId="4563" xr:uid="{0EDBD0B2-0E2C-4474-A43B-6A6CF2D2303C}"/>
    <cellStyle name="Normal 9 3" xfId="168" xr:uid="{5B85DC7B-9DC2-4670-ACDD-07CD7F2FE598}"/>
    <cellStyle name="Normal 9 3 10" xfId="4031" xr:uid="{ECD15E16-A007-4118-B18F-C0F7F8B9D9B2}"/>
    <cellStyle name="Normal 9 3 11" xfId="4032" xr:uid="{8C9BC6C8-8933-4E3B-BB7F-3C4C5C6A7817}"/>
    <cellStyle name="Normal 9 3 2" xfId="169" xr:uid="{5492D7CA-7082-440A-98E3-8CA4FD68358B}"/>
    <cellStyle name="Normal 9 3 2 2" xfId="170" xr:uid="{E2655A1B-5C6E-4E98-AB2F-2189E82A5072}"/>
    <cellStyle name="Normal 9 3 2 2 2" xfId="405" xr:uid="{005299C0-74D8-46DE-A053-AB57FD5F52DA}"/>
    <cellStyle name="Normal 9 3 2 2 2 2" xfId="827" xr:uid="{7D5A7D6B-5A87-4A00-991E-952123892C2A}"/>
    <cellStyle name="Normal 9 3 2 2 2 2 2" xfId="828" xr:uid="{1430D13C-6DB2-44C8-9D21-5D2F94EB3A91}"/>
    <cellStyle name="Normal 9 3 2 2 2 2 2 2" xfId="2233" xr:uid="{A3938B8D-73EF-4337-8A5B-05635E2EB32B}"/>
    <cellStyle name="Normal 9 3 2 2 2 2 2 2 2" xfId="2234" xr:uid="{B26564AF-8A8D-452B-AE17-AF30A892394A}"/>
    <cellStyle name="Normal 9 3 2 2 2 2 2 3" xfId="2235" xr:uid="{A9A8ACB3-645E-4E3B-9A6B-1910A5C91482}"/>
    <cellStyle name="Normal 9 3 2 2 2 2 3" xfId="2236" xr:uid="{DC818E04-CBC2-4C3D-8A0A-9FD86689FB2E}"/>
    <cellStyle name="Normal 9 3 2 2 2 2 3 2" xfId="2237" xr:uid="{0C48DC03-8CBC-48BF-AE27-DF61B6C25716}"/>
    <cellStyle name="Normal 9 3 2 2 2 2 4" xfId="2238" xr:uid="{F9026D39-30C5-4F24-8D63-B56567C52E7A}"/>
    <cellStyle name="Normal 9 3 2 2 2 3" xfId="829" xr:uid="{28E49973-9147-4E9C-A1A6-DA738E4FD957}"/>
    <cellStyle name="Normal 9 3 2 2 2 3 2" xfId="2239" xr:uid="{DD83DE3E-BF33-4D27-882F-16B4007AFF58}"/>
    <cellStyle name="Normal 9 3 2 2 2 3 2 2" xfId="2240" xr:uid="{3BE357B0-9995-47D6-9892-EF69E22E6896}"/>
    <cellStyle name="Normal 9 3 2 2 2 3 3" xfId="2241" xr:uid="{CC3E3643-C774-44D2-AC34-AECA5FD9B16E}"/>
    <cellStyle name="Normal 9 3 2 2 2 3 4" xfId="4033" xr:uid="{9A6D6867-A2A6-46B0-BF15-2DE6C29624E4}"/>
    <cellStyle name="Normal 9 3 2 2 2 4" xfId="2242" xr:uid="{5EB49748-9DF7-48BD-8E2A-7F55A6D7A8BE}"/>
    <cellStyle name="Normal 9 3 2 2 2 4 2" xfId="2243" xr:uid="{F9F8BB5C-3760-4018-8766-C524BDD95910}"/>
    <cellStyle name="Normal 9 3 2 2 2 5" xfId="2244" xr:uid="{1D156329-5D45-4A4C-8A5A-5497932645C8}"/>
    <cellStyle name="Normal 9 3 2 2 2 6" xfId="4034" xr:uid="{973B4479-673B-40F8-A823-58F2BF9F3DA4}"/>
    <cellStyle name="Normal 9 3 2 2 3" xfId="406" xr:uid="{E0A25931-7093-4501-971A-D6F073C117F5}"/>
    <cellStyle name="Normal 9 3 2 2 3 2" xfId="830" xr:uid="{EE763570-3B85-48EF-8FCD-27D8A204728F}"/>
    <cellStyle name="Normal 9 3 2 2 3 2 2" xfId="831" xr:uid="{E11DB4F7-B6C2-4AB7-B06B-8570D7D28D37}"/>
    <cellStyle name="Normal 9 3 2 2 3 2 2 2" xfId="2245" xr:uid="{1E062B50-8076-49B0-82D2-ECEBB2044BDA}"/>
    <cellStyle name="Normal 9 3 2 2 3 2 2 2 2" xfId="2246" xr:uid="{6117F791-0C55-47A0-9177-FEB3D72E2EDD}"/>
    <cellStyle name="Normal 9 3 2 2 3 2 2 3" xfId="2247" xr:uid="{37482430-89DC-4779-AD5D-3E8D95520F89}"/>
    <cellStyle name="Normal 9 3 2 2 3 2 3" xfId="2248" xr:uid="{119B6A52-271E-4623-923F-AC4A86AADC25}"/>
    <cellStyle name="Normal 9 3 2 2 3 2 3 2" xfId="2249" xr:uid="{0D151FCD-29F9-4754-814D-7D7C6EADDE43}"/>
    <cellStyle name="Normal 9 3 2 2 3 2 4" xfId="2250" xr:uid="{204E5256-E964-4335-B1EB-DA3A95A1A883}"/>
    <cellStyle name="Normal 9 3 2 2 3 3" xfId="832" xr:uid="{22258076-7A6A-4509-9C6B-811ACCE905C1}"/>
    <cellStyle name="Normal 9 3 2 2 3 3 2" xfId="2251" xr:uid="{3C9C8A57-A3CC-42E4-A0A3-DC1CEF53F86B}"/>
    <cellStyle name="Normal 9 3 2 2 3 3 2 2" xfId="2252" xr:uid="{7AA721C8-3B16-4726-88BC-BAC26783CB4B}"/>
    <cellStyle name="Normal 9 3 2 2 3 3 3" xfId="2253" xr:uid="{E99AA3C0-EDBE-4DFD-8DF9-4232016CAA1C}"/>
    <cellStyle name="Normal 9 3 2 2 3 4" xfId="2254" xr:uid="{06135884-CA89-4926-A4C0-71EAC5B2784C}"/>
    <cellStyle name="Normal 9 3 2 2 3 4 2" xfId="2255" xr:uid="{1E8496CC-E8D8-4DAD-A054-A455118C12A4}"/>
    <cellStyle name="Normal 9 3 2 2 3 5" xfId="2256" xr:uid="{B581E507-B5D2-4B5A-A439-ADD8707A135B}"/>
    <cellStyle name="Normal 9 3 2 2 4" xfId="833" xr:uid="{EBB8B948-E7AD-486C-8F3D-5D47F1A515A7}"/>
    <cellStyle name="Normal 9 3 2 2 4 2" xfId="834" xr:uid="{A16D1A49-01AF-4CC8-849E-F6F85BE5DEBB}"/>
    <cellStyle name="Normal 9 3 2 2 4 2 2" xfId="2257" xr:uid="{2AE72FA0-F8BB-4E30-9FEB-41587E0C5EA1}"/>
    <cellStyle name="Normal 9 3 2 2 4 2 2 2" xfId="2258" xr:uid="{EEEB39C0-89B8-4117-86E5-F515E9485DFB}"/>
    <cellStyle name="Normal 9 3 2 2 4 2 3" xfId="2259" xr:uid="{44F77235-7513-4A8C-A3D1-E135E66A2126}"/>
    <cellStyle name="Normal 9 3 2 2 4 3" xfId="2260" xr:uid="{7EB3A341-510D-45EB-9A21-B5EE26E91C69}"/>
    <cellStyle name="Normal 9 3 2 2 4 3 2" xfId="2261" xr:uid="{15CBE4C4-1727-43D3-8052-B801C78AAEF0}"/>
    <cellStyle name="Normal 9 3 2 2 4 4" xfId="2262" xr:uid="{2121CFFC-73CE-4237-AA70-DAE708355694}"/>
    <cellStyle name="Normal 9 3 2 2 5" xfId="835" xr:uid="{5BD6AA0C-022D-4B72-86B2-3EB5C0025A4D}"/>
    <cellStyle name="Normal 9 3 2 2 5 2" xfId="2263" xr:uid="{F0A32D92-68AD-41C8-A3A5-2B1DB88B8A82}"/>
    <cellStyle name="Normal 9 3 2 2 5 2 2" xfId="2264" xr:uid="{3CE82F3D-6715-4B2C-B955-69490676979F}"/>
    <cellStyle name="Normal 9 3 2 2 5 3" xfId="2265" xr:uid="{8034B215-87C1-47BC-B28C-E635F66DE108}"/>
    <cellStyle name="Normal 9 3 2 2 5 4" xfId="4035" xr:uid="{0F159374-90D4-44E4-A681-D6D133131F51}"/>
    <cellStyle name="Normal 9 3 2 2 6" xfId="2266" xr:uid="{75801682-881F-4639-A9A5-76605BC6D1FC}"/>
    <cellStyle name="Normal 9 3 2 2 6 2" xfId="2267" xr:uid="{63647CBF-F1AE-42DD-AAD9-A41D366B9563}"/>
    <cellStyle name="Normal 9 3 2 2 7" xfId="2268" xr:uid="{C8414AED-1EA9-4561-BC43-ADE7E6C2F127}"/>
    <cellStyle name="Normal 9 3 2 2 8" xfId="4036" xr:uid="{E0FE2D19-F246-4F81-90D5-79D2CF38205A}"/>
    <cellStyle name="Normal 9 3 2 3" xfId="407" xr:uid="{3CB86A34-93C4-4D6D-A942-994A7ECA5929}"/>
    <cellStyle name="Normal 9 3 2 3 2" xfId="836" xr:uid="{9BDF9350-D878-469C-84B1-3C56C7A7D748}"/>
    <cellStyle name="Normal 9 3 2 3 2 2" xfId="837" xr:uid="{885B485C-FA9A-4382-9AA1-A6703DCA9EFA}"/>
    <cellStyle name="Normal 9 3 2 3 2 2 2" xfId="2269" xr:uid="{6F638BC2-7D5E-4B48-9961-47EB43F7EEE8}"/>
    <cellStyle name="Normal 9 3 2 3 2 2 2 2" xfId="2270" xr:uid="{ED243A90-560F-409E-83CE-EF1E26A4FE9F}"/>
    <cellStyle name="Normal 9 3 2 3 2 2 3" xfId="2271" xr:uid="{8420E677-C31E-4D88-BC84-DB13297795A6}"/>
    <cellStyle name="Normal 9 3 2 3 2 3" xfId="2272" xr:uid="{7354C1A8-0A62-47EB-ADE3-53FCF5B91E61}"/>
    <cellStyle name="Normal 9 3 2 3 2 3 2" xfId="2273" xr:uid="{EFC16CCA-50EB-42C5-B5DA-0CE0DB11CCD9}"/>
    <cellStyle name="Normal 9 3 2 3 2 4" xfId="2274" xr:uid="{330BD180-38F8-45F3-9009-ACB75CF259F7}"/>
    <cellStyle name="Normal 9 3 2 3 3" xfId="838" xr:uid="{E114B5AB-4126-4416-8554-45284522B1AC}"/>
    <cellStyle name="Normal 9 3 2 3 3 2" xfId="2275" xr:uid="{2C47098F-BDC7-47AE-BD63-19EAB9456C4A}"/>
    <cellStyle name="Normal 9 3 2 3 3 2 2" xfId="2276" xr:uid="{7FC8BA0A-5997-4B13-BF87-C5E5202B9124}"/>
    <cellStyle name="Normal 9 3 2 3 3 3" xfId="2277" xr:uid="{A92C90AD-DF4E-4B65-8AA2-D0F08EEE3A72}"/>
    <cellStyle name="Normal 9 3 2 3 3 4" xfId="4037" xr:uid="{1E3398A7-F3D8-4C05-B914-9A888D8ACF67}"/>
    <cellStyle name="Normal 9 3 2 3 4" xfId="2278" xr:uid="{D6F63580-8EC8-4787-A273-123470FE1443}"/>
    <cellStyle name="Normal 9 3 2 3 4 2" xfId="2279" xr:uid="{2EA0283A-2A03-4A9F-82DD-90F43447F189}"/>
    <cellStyle name="Normal 9 3 2 3 5" xfId="2280" xr:uid="{EF98E88C-A200-4746-9F3C-CBF10EFC60FD}"/>
    <cellStyle name="Normal 9 3 2 3 6" xfId="4038" xr:uid="{E1CBD413-C602-4BA0-9B16-58989E3B1465}"/>
    <cellStyle name="Normal 9 3 2 4" xfId="408" xr:uid="{E3B743EB-D29B-4BF3-927D-3A68164314E1}"/>
    <cellStyle name="Normal 9 3 2 4 2" xfId="839" xr:uid="{F4B98342-964A-4D79-812F-7BFA183DE532}"/>
    <cellStyle name="Normal 9 3 2 4 2 2" xfId="840" xr:uid="{BDEF682B-E853-4703-B17C-886336613761}"/>
    <cellStyle name="Normal 9 3 2 4 2 2 2" xfId="2281" xr:uid="{900AB3EC-6D1E-4CB5-976E-3A98D009E6EE}"/>
    <cellStyle name="Normal 9 3 2 4 2 2 2 2" xfId="2282" xr:uid="{83AF4CD0-A4CE-453F-A53E-E3931BC30D7B}"/>
    <cellStyle name="Normal 9 3 2 4 2 2 3" xfId="2283" xr:uid="{6EFF9846-615B-4EE9-9843-92E2A199A175}"/>
    <cellStyle name="Normal 9 3 2 4 2 3" xfId="2284" xr:uid="{74107C53-6D0C-45E5-9065-B632EC359689}"/>
    <cellStyle name="Normal 9 3 2 4 2 3 2" xfId="2285" xr:uid="{2D66FBA3-2B08-49E1-BC28-4422D4336440}"/>
    <cellStyle name="Normal 9 3 2 4 2 4" xfId="2286" xr:uid="{F2088C18-A28B-49AA-83F9-712F6F7B55EE}"/>
    <cellStyle name="Normal 9 3 2 4 3" xfId="841" xr:uid="{C5934268-F234-4A2A-A59A-2A8A9FB0810B}"/>
    <cellStyle name="Normal 9 3 2 4 3 2" xfId="2287" xr:uid="{E85C82C1-9896-4049-940C-761442917E2E}"/>
    <cellStyle name="Normal 9 3 2 4 3 2 2" xfId="2288" xr:uid="{6B985F5C-92ED-4CAF-AB9C-3035F900BA7F}"/>
    <cellStyle name="Normal 9 3 2 4 3 3" xfId="2289" xr:uid="{A35198A4-3A32-4AF0-BAE2-8373F489E876}"/>
    <cellStyle name="Normal 9 3 2 4 4" xfId="2290" xr:uid="{6785F5DB-D9F8-4A8E-AD87-ABEA8CEFE986}"/>
    <cellStyle name="Normal 9 3 2 4 4 2" xfId="2291" xr:uid="{ECB9512D-99C4-4037-B6A0-15A7F28AEBCD}"/>
    <cellStyle name="Normal 9 3 2 4 5" xfId="2292" xr:uid="{52FF890F-CCC3-4E70-8947-5651F6AD174B}"/>
    <cellStyle name="Normal 9 3 2 5" xfId="409" xr:uid="{526C0B56-71A9-4579-B865-88C94482840B}"/>
    <cellStyle name="Normal 9 3 2 5 2" xfId="842" xr:uid="{DD6E2B65-D956-47D7-9097-06EC65889FA6}"/>
    <cellStyle name="Normal 9 3 2 5 2 2" xfId="2293" xr:uid="{B4B5D1BD-3493-43CB-A89F-745A160B568B}"/>
    <cellStyle name="Normal 9 3 2 5 2 2 2" xfId="2294" xr:uid="{CC58C587-1C82-4363-A714-BFE9D46D60E6}"/>
    <cellStyle name="Normal 9 3 2 5 2 3" xfId="2295" xr:uid="{2B4004BD-6DDA-444D-86BC-A16B90336B16}"/>
    <cellStyle name="Normal 9 3 2 5 3" xfId="2296" xr:uid="{D7B4BFC7-AC30-4AFC-A7E6-1A12A8289D5F}"/>
    <cellStyle name="Normal 9 3 2 5 3 2" xfId="2297" xr:uid="{F8381356-D9CD-4895-9088-DD94B361D5E2}"/>
    <cellStyle name="Normal 9 3 2 5 4" xfId="2298" xr:uid="{2581CB19-6344-4713-B162-DE9D7C01B37D}"/>
    <cellStyle name="Normal 9 3 2 6" xfId="843" xr:uid="{83314727-5512-4EF5-8245-76567345C7DB}"/>
    <cellStyle name="Normal 9 3 2 6 2" xfId="2299" xr:uid="{B35E2C30-00F4-4EC3-BFE9-1A1C66078EFD}"/>
    <cellStyle name="Normal 9 3 2 6 2 2" xfId="2300" xr:uid="{6E40BDC8-A8D3-4586-883F-55A9E99FE4AD}"/>
    <cellStyle name="Normal 9 3 2 6 3" xfId="2301" xr:uid="{04C6C69C-E669-4E7F-B201-49C4598BF3E2}"/>
    <cellStyle name="Normal 9 3 2 6 4" xfId="4039" xr:uid="{70480C43-79DE-4AD2-A83C-88D9A65232ED}"/>
    <cellStyle name="Normal 9 3 2 7" xfId="2302" xr:uid="{69A8145D-3EF6-4E2B-B652-860D4AFBF902}"/>
    <cellStyle name="Normal 9 3 2 7 2" xfId="2303" xr:uid="{68E79885-D8AF-428F-B90F-226513B9F041}"/>
    <cellStyle name="Normal 9 3 2 8" xfId="2304" xr:uid="{08644C6D-2BBF-4153-A39B-288C95151375}"/>
    <cellStyle name="Normal 9 3 2 9" xfId="4040" xr:uid="{3D3E7433-1E0A-40B7-B4BC-A2D0CFD1B933}"/>
    <cellStyle name="Normal 9 3 3" xfId="171" xr:uid="{854A62A3-320E-482D-846B-45B787BDE13F}"/>
    <cellStyle name="Normal 9 3 3 2" xfId="172" xr:uid="{7894B2DD-9195-4E75-8066-78D97372A225}"/>
    <cellStyle name="Normal 9 3 3 2 2" xfId="844" xr:uid="{EA8790BF-D334-4E76-9B37-FE1B99ADE585}"/>
    <cellStyle name="Normal 9 3 3 2 2 2" xfId="845" xr:uid="{98A53860-2B83-4740-B452-0A3DE559DD40}"/>
    <cellStyle name="Normal 9 3 3 2 2 2 2" xfId="2305" xr:uid="{09E38B52-9CF0-4425-B3D8-A9B1E9C862B8}"/>
    <cellStyle name="Normal 9 3 3 2 2 2 2 2" xfId="2306" xr:uid="{5004D4F5-0506-4194-809C-E14518C6E693}"/>
    <cellStyle name="Normal 9 3 3 2 2 2 3" xfId="2307" xr:uid="{7605D25D-49E0-4A93-8498-49AB52D326BD}"/>
    <cellStyle name="Normal 9 3 3 2 2 3" xfId="2308" xr:uid="{2425FE54-8DBA-4764-A772-6F8E474174BA}"/>
    <cellStyle name="Normal 9 3 3 2 2 3 2" xfId="2309" xr:uid="{85347A6B-7E0B-4B7F-904F-E145954EA1E3}"/>
    <cellStyle name="Normal 9 3 3 2 2 4" xfId="2310" xr:uid="{6F748BEA-9031-4C88-B459-344C2D066F1C}"/>
    <cellStyle name="Normal 9 3 3 2 3" xfId="846" xr:uid="{CDC5F7E9-9AA0-451C-BCEA-A534DEC76B89}"/>
    <cellStyle name="Normal 9 3 3 2 3 2" xfId="2311" xr:uid="{B15CF36B-341E-4165-8F61-F8950CA60D9D}"/>
    <cellStyle name="Normal 9 3 3 2 3 2 2" xfId="2312" xr:uid="{C91463B6-860C-45CE-9C12-D8EB46648C11}"/>
    <cellStyle name="Normal 9 3 3 2 3 3" xfId="2313" xr:uid="{03916752-9466-452E-86C3-BBDC36C6B18F}"/>
    <cellStyle name="Normal 9 3 3 2 3 4" xfId="4041" xr:uid="{FE9FBB7E-15B7-4EC2-96BF-4A8965B6DD7F}"/>
    <cellStyle name="Normal 9 3 3 2 4" xfId="2314" xr:uid="{AE2B929A-7513-40BE-894C-0AF8773B1769}"/>
    <cellStyle name="Normal 9 3 3 2 4 2" xfId="2315" xr:uid="{3D63AB62-3179-4194-A731-7551932F21B6}"/>
    <cellStyle name="Normal 9 3 3 2 5" xfId="2316" xr:uid="{EC83C42F-9A8C-4D2F-A75C-D72688C2C6D9}"/>
    <cellStyle name="Normal 9 3 3 2 6" xfId="4042" xr:uid="{6759C45D-CB33-451A-ACFB-993F09D67B02}"/>
    <cellStyle name="Normal 9 3 3 3" xfId="410" xr:uid="{3DA4F40F-3A9E-4395-8B2C-F07DF4F50995}"/>
    <cellStyle name="Normal 9 3 3 3 2" xfId="847" xr:uid="{573ADEF8-C5A0-4C0A-8B29-8B46E1C4E6A3}"/>
    <cellStyle name="Normal 9 3 3 3 2 2" xfId="848" xr:uid="{01EE3DA6-C806-4C8F-AF07-BAD28163C334}"/>
    <cellStyle name="Normal 9 3 3 3 2 2 2" xfId="2317" xr:uid="{DC67E91B-D122-4EE9-8DCC-49E90F4209A3}"/>
    <cellStyle name="Normal 9 3 3 3 2 2 2 2" xfId="2318" xr:uid="{9D6B9B60-2F98-49EF-8954-F22410C7B781}"/>
    <cellStyle name="Normal 9 3 3 3 2 2 2 2 2" xfId="4767" xr:uid="{C10CA849-4717-4C9A-B2ED-1A965F20C36C}"/>
    <cellStyle name="Normal 9 3 3 3 2 2 2 2 2 2" xfId="5396" xr:uid="{08BDB1B1-9492-4A0C-B4B4-2502FF2C3826}"/>
    <cellStyle name="Normal 9 3 3 3 2 2 3" xfId="2319" xr:uid="{CD976545-16BD-4C97-8848-38322BEA082F}"/>
    <cellStyle name="Normal 9 3 3 3 2 2 3 2" xfId="4768" xr:uid="{60861397-7069-482E-AA95-9B4C8461B12A}"/>
    <cellStyle name="Normal 9 3 3 3 2 2 3 2 2" xfId="5397" xr:uid="{5F560A05-55A9-45A9-938A-655801970B49}"/>
    <cellStyle name="Normal 9 3 3 3 2 3" xfId="2320" xr:uid="{805C47D7-3B65-4A9C-ABBC-23096C9B8A53}"/>
    <cellStyle name="Normal 9 3 3 3 2 3 2" xfId="2321" xr:uid="{6F6E94D7-4BEE-4E9F-993B-FE5C54487089}"/>
    <cellStyle name="Normal 9 3 3 3 2 3 2 2" xfId="4770" xr:uid="{F26070D9-7646-467F-8005-44C89FE33482}"/>
    <cellStyle name="Normal 9 3 3 3 2 3 2 2 2" xfId="5399" xr:uid="{CFF631D6-BD35-4DF7-8704-3489D480822C}"/>
    <cellStyle name="Normal 9 3 3 3 2 3 3" xfId="4769" xr:uid="{F45F210F-A1B6-4B8F-855D-6FEDF0BACC3C}"/>
    <cellStyle name="Normal 9 3 3 3 2 3 3 2" xfId="5398" xr:uid="{30020E8E-F532-433F-A92F-B0BB7CF252BB}"/>
    <cellStyle name="Normal 9 3 3 3 2 4" xfId="2322" xr:uid="{16433F55-3F04-45BA-821F-E1DA64BE2A53}"/>
    <cellStyle name="Normal 9 3 3 3 2 4 2" xfId="4771" xr:uid="{010BEF09-4298-4E46-AC03-8F82E160A98E}"/>
    <cellStyle name="Normal 9 3 3 3 2 4 2 2" xfId="5400" xr:uid="{179417BE-0D62-4EFC-9285-C2E3B8AD6D9F}"/>
    <cellStyle name="Normal 9 3 3 3 3" xfId="849" xr:uid="{ABAD1652-5A83-4C84-B03D-94381753C854}"/>
    <cellStyle name="Normal 9 3 3 3 3 2" xfId="2323" xr:uid="{7BAF5175-82F4-408C-BAD1-3DD2F86B5C76}"/>
    <cellStyle name="Normal 9 3 3 3 3 2 2" xfId="2324" xr:uid="{3736F9CA-3822-4606-B3AE-3DA449448AF0}"/>
    <cellStyle name="Normal 9 3 3 3 3 2 2 2" xfId="4774" xr:uid="{509E4405-28F6-4775-AE3F-FD949BCB1409}"/>
    <cellStyle name="Normal 9 3 3 3 3 2 2 2 2" xfId="5403" xr:uid="{B403DF75-39AF-4FE5-9F73-52BA96BC76F4}"/>
    <cellStyle name="Normal 9 3 3 3 3 2 3" xfId="4773" xr:uid="{FD370F96-3E60-4712-925F-350D2B6E9723}"/>
    <cellStyle name="Normal 9 3 3 3 3 2 3 2" xfId="5402" xr:uid="{DCC97E02-5C65-47BE-A508-B17E77E895FB}"/>
    <cellStyle name="Normal 9 3 3 3 3 3" xfId="2325" xr:uid="{120D7777-67AB-410A-BCC0-1D9B8CC4F66B}"/>
    <cellStyle name="Normal 9 3 3 3 3 3 2" xfId="4775" xr:uid="{701F9200-69B4-4A84-982C-73E3333B98BB}"/>
    <cellStyle name="Normal 9 3 3 3 3 3 2 2" xfId="5404" xr:uid="{D7D28DBF-326E-405C-99A9-A95AC7A257BA}"/>
    <cellStyle name="Normal 9 3 3 3 3 4" xfId="4772" xr:uid="{D705905D-3BB7-4CAC-A1C4-C00B15CC3587}"/>
    <cellStyle name="Normal 9 3 3 3 3 4 2" xfId="5401" xr:uid="{B2B0C127-BFAA-4D1F-85BF-6D8254A62243}"/>
    <cellStyle name="Normal 9 3 3 3 4" xfId="2326" xr:uid="{E46364F8-06C8-4F0B-A8C5-80D34045E1D5}"/>
    <cellStyle name="Normal 9 3 3 3 4 2" xfId="2327" xr:uid="{19E19FE1-0EF7-4541-B3F3-CE27860E6D46}"/>
    <cellStyle name="Normal 9 3 3 3 4 2 2" xfId="4777" xr:uid="{E3CCB288-49A4-4406-A2A2-249022D1EADA}"/>
    <cellStyle name="Normal 9 3 3 3 4 2 2 2" xfId="5406" xr:uid="{5A9CAB2F-30C0-4528-92ED-9EA5159CF821}"/>
    <cellStyle name="Normal 9 3 3 3 4 3" xfId="4776" xr:uid="{CE1DA995-7698-4F0B-A927-7488B166C1A7}"/>
    <cellStyle name="Normal 9 3 3 3 4 3 2" xfId="5405" xr:uid="{CF572CBE-E030-4D2D-84D2-271BD4FC430E}"/>
    <cellStyle name="Normal 9 3 3 3 5" xfId="2328" xr:uid="{2130EA69-D05D-457D-89E8-76F0AA6FF9CB}"/>
    <cellStyle name="Normal 9 3 3 3 5 2" xfId="4778" xr:uid="{BE8839D1-7E01-488E-874A-82749246B21E}"/>
    <cellStyle name="Normal 9 3 3 3 5 2 2" xfId="5407" xr:uid="{FC4AFD8D-F6C3-4D15-A993-827468B1ADF4}"/>
    <cellStyle name="Normal 9 3 3 4" xfId="411" xr:uid="{EE03E278-1CC3-46C1-98A6-BB4AA79634C6}"/>
    <cellStyle name="Normal 9 3 3 4 2" xfId="850" xr:uid="{C2BAEF0B-EA57-4A9F-B5C0-5EA69AEE3CC7}"/>
    <cellStyle name="Normal 9 3 3 4 2 2" xfId="2329" xr:uid="{7BBA240B-5076-4B5A-8A73-BF6EB64DFD4D}"/>
    <cellStyle name="Normal 9 3 3 4 2 2 2" xfId="2330" xr:uid="{B803981A-D8FF-413F-AAF0-FE607825DBC4}"/>
    <cellStyle name="Normal 9 3 3 4 2 2 2 2" xfId="4782" xr:uid="{6EB84FBD-273C-4365-9628-302D17F5A207}"/>
    <cellStyle name="Normal 9 3 3 4 2 2 2 2 2" xfId="5411" xr:uid="{33D5F4E1-D012-457E-BF31-335339A6E7BC}"/>
    <cellStyle name="Normal 9 3 3 4 2 2 3" xfId="4781" xr:uid="{FBD55DF6-38EB-4F1C-9F1E-85CDDB2CE3E5}"/>
    <cellStyle name="Normal 9 3 3 4 2 2 3 2" xfId="5410" xr:uid="{4F35DF78-066A-45CB-96D5-CFC54D99A9AC}"/>
    <cellStyle name="Normal 9 3 3 4 2 3" xfId="2331" xr:uid="{069F242F-FCA7-4ADA-BE12-4F59A9751C80}"/>
    <cellStyle name="Normal 9 3 3 4 2 3 2" xfId="4783" xr:uid="{6DA7F615-A58F-4EA6-BEA0-FA8E46970BA6}"/>
    <cellStyle name="Normal 9 3 3 4 2 3 2 2" xfId="5412" xr:uid="{26BDC99E-21AF-4A72-8186-B1A0B41095EA}"/>
    <cellStyle name="Normal 9 3 3 4 2 4" xfId="4780" xr:uid="{1540C630-FBCC-4215-B40F-B2F7FE867CAA}"/>
    <cellStyle name="Normal 9 3 3 4 2 4 2" xfId="5409" xr:uid="{87B7FDF1-2132-4C24-B644-5460DFB19946}"/>
    <cellStyle name="Normal 9 3 3 4 3" xfId="2332" xr:uid="{567403ED-74E4-4C36-A1DF-13765F1CB772}"/>
    <cellStyle name="Normal 9 3 3 4 3 2" xfId="2333" xr:uid="{9C53EAAB-9541-42E3-82A3-0F6A1A24AA80}"/>
    <cellStyle name="Normal 9 3 3 4 3 2 2" xfId="4785" xr:uid="{08DFD981-34A6-43DC-BEE1-4DB64D3EE435}"/>
    <cellStyle name="Normal 9 3 3 4 3 2 2 2" xfId="5414" xr:uid="{4FDE4C3C-9BB0-485D-AC86-D66F83D58687}"/>
    <cellStyle name="Normal 9 3 3 4 3 3" xfId="4784" xr:uid="{860528DB-387E-431D-AF21-746DCAC64FC1}"/>
    <cellStyle name="Normal 9 3 3 4 3 3 2" xfId="5413" xr:uid="{44584946-8EBE-43FC-AA1B-5945578408F9}"/>
    <cellStyle name="Normal 9 3 3 4 4" xfId="2334" xr:uid="{3A146E24-562E-4939-AC91-3AC47619F615}"/>
    <cellStyle name="Normal 9 3 3 4 4 2" xfId="4786" xr:uid="{54670E5C-E817-4DB3-BCF9-912D58A58903}"/>
    <cellStyle name="Normal 9 3 3 4 4 2 2" xfId="5415" xr:uid="{2552537E-7697-4471-913B-B6E017CC1AD3}"/>
    <cellStyle name="Normal 9 3 3 4 5" xfId="4779" xr:uid="{78257F8D-95E0-4200-B4E4-3EEAC5D791EE}"/>
    <cellStyle name="Normal 9 3 3 4 5 2" xfId="5408" xr:uid="{9DF9A54B-4B67-4A3A-A066-2C5854CA1C28}"/>
    <cellStyle name="Normal 9 3 3 5" xfId="851" xr:uid="{1BA1B9FE-56E3-43B1-93B9-669CD3CBCDFB}"/>
    <cellStyle name="Normal 9 3 3 5 2" xfId="2335" xr:uid="{199EDD7C-1501-4CBA-8AD7-AD9BE6A3F8BC}"/>
    <cellStyle name="Normal 9 3 3 5 2 2" xfId="2336" xr:uid="{CB8463F2-8F02-4E94-820F-099C4922801E}"/>
    <cellStyle name="Normal 9 3 3 5 2 2 2" xfId="4789" xr:uid="{E9EF9122-61A0-46AC-AE28-28560482E43F}"/>
    <cellStyle name="Normal 9 3 3 5 2 2 2 2" xfId="5418" xr:uid="{EC62774A-3E51-4709-86CE-A2B3CF6F92F8}"/>
    <cellStyle name="Normal 9 3 3 5 2 3" xfId="4788" xr:uid="{F43585F6-F1AD-4607-B6E8-5F4239F357B8}"/>
    <cellStyle name="Normal 9 3 3 5 2 3 2" xfId="5417" xr:uid="{E564B7E1-214B-4E96-B203-D2DCAB100939}"/>
    <cellStyle name="Normal 9 3 3 5 3" xfId="2337" xr:uid="{A510C154-D6E0-438B-BF64-C8F04D390B93}"/>
    <cellStyle name="Normal 9 3 3 5 3 2" xfId="4790" xr:uid="{B20956F3-A474-4224-9DD1-EE9ED31CB3DD}"/>
    <cellStyle name="Normal 9 3 3 5 3 2 2" xfId="5419" xr:uid="{59F4BE89-1917-4E51-A76A-B1747917EA01}"/>
    <cellStyle name="Normal 9 3 3 5 4" xfId="4043" xr:uid="{1F99C5EF-F845-45CA-8876-90E241C9DA5A}"/>
    <cellStyle name="Normal 9 3 3 5 4 2" xfId="4791" xr:uid="{FA3308BE-05AC-4B71-81FE-05F32D08FD88}"/>
    <cellStyle name="Normal 9 3 3 5 4 2 2" xfId="5420" xr:uid="{0FFDCDDD-5D67-4F58-81FF-3C139F7A70ED}"/>
    <cellStyle name="Normal 9 3 3 5 5" xfId="4787" xr:uid="{8CF64E82-88C1-424F-9247-5F0E596C1047}"/>
    <cellStyle name="Normal 9 3 3 5 5 2" xfId="5416" xr:uid="{A5CE2591-76A7-434C-9C19-F42C15847D3D}"/>
    <cellStyle name="Normal 9 3 3 6" xfId="2338" xr:uid="{31611247-FA18-4F0A-8094-914D2CFE9FEB}"/>
    <cellStyle name="Normal 9 3 3 6 2" xfId="2339" xr:uid="{4F0C2476-101E-4877-BC53-1618D315B4A1}"/>
    <cellStyle name="Normal 9 3 3 6 2 2" xfId="4793" xr:uid="{869269F8-E8F0-4596-AB42-22E232B08806}"/>
    <cellStyle name="Normal 9 3 3 6 2 2 2" xfId="5422" xr:uid="{6F6CBFD5-2E16-4067-9712-19540C436C3D}"/>
    <cellStyle name="Normal 9 3 3 6 3" xfId="4792" xr:uid="{711DA7CE-BEBF-4334-8206-C1BE72E8518B}"/>
    <cellStyle name="Normal 9 3 3 6 3 2" xfId="5421" xr:uid="{9E68B5EF-62A4-4A79-B195-A40FE963490C}"/>
    <cellStyle name="Normal 9 3 3 7" xfId="2340" xr:uid="{344ECBE9-76B8-40EF-9B59-D41D41AF939B}"/>
    <cellStyle name="Normal 9 3 3 7 2" xfId="4794" xr:uid="{6C3D0AD6-AEEA-4B95-AB56-0259B4103E4D}"/>
    <cellStyle name="Normal 9 3 3 7 2 2" xfId="5423" xr:uid="{B3992786-4332-4C99-B261-F4C50AB2B836}"/>
    <cellStyle name="Normal 9 3 3 8" xfId="4044" xr:uid="{DF7D7D2E-6949-4B8F-9704-D7589C1E9BCF}"/>
    <cellStyle name="Normal 9 3 3 8 2" xfId="4795" xr:uid="{7C565A10-0779-4046-811C-AFEC89C57547}"/>
    <cellStyle name="Normal 9 3 3 8 2 2" xfId="5424" xr:uid="{0B3DF672-92EC-4D20-AB1F-AC4549CFF048}"/>
    <cellStyle name="Normal 9 3 4" xfId="173" xr:uid="{5BDB1B46-9942-4A9D-B699-3CA5752DA312}"/>
    <cellStyle name="Normal 9 3 4 2" xfId="452" xr:uid="{A5FC953D-F9D2-4AAA-967A-FEA625A9B783}"/>
    <cellStyle name="Normal 9 3 4 2 2" xfId="852" xr:uid="{65708CE0-0179-40D2-8D26-DC906AD3875D}"/>
    <cellStyle name="Normal 9 3 4 2 2 2" xfId="2341" xr:uid="{5F35B326-002F-40CE-AA9F-6C3B90728F96}"/>
    <cellStyle name="Normal 9 3 4 2 2 2 2" xfId="2342" xr:uid="{8723904A-44FB-4A65-99C3-7D57D551D808}"/>
    <cellStyle name="Normal 9 3 4 2 2 2 2 2" xfId="4800" xr:uid="{19F10017-C25D-4D55-B51F-6353A861ECF0}"/>
    <cellStyle name="Normal 9 3 4 2 2 2 2 2 2" xfId="5429" xr:uid="{9A0044EA-DE22-40C0-99D0-E6DF1A8B49EA}"/>
    <cellStyle name="Normal 9 3 4 2 2 2 3" xfId="4799" xr:uid="{B62BE5EC-92B6-4FAB-8AAB-4B5AB4DE2D3D}"/>
    <cellStyle name="Normal 9 3 4 2 2 2 3 2" xfId="5428" xr:uid="{76D0AAF1-606C-4F92-A9DF-B2573BA3F17F}"/>
    <cellStyle name="Normal 9 3 4 2 2 3" xfId="2343" xr:uid="{BDEA2086-493F-4C5C-A60C-9053BBA4990A}"/>
    <cellStyle name="Normal 9 3 4 2 2 3 2" xfId="4801" xr:uid="{9A5EB2F3-4BC0-466F-B5B9-17F25A68D941}"/>
    <cellStyle name="Normal 9 3 4 2 2 3 2 2" xfId="5430" xr:uid="{5913ABBB-CBD8-4338-B912-F22A0CF54511}"/>
    <cellStyle name="Normal 9 3 4 2 2 4" xfId="4045" xr:uid="{C6A696B1-D729-47CB-A630-560DE9AB904B}"/>
    <cellStyle name="Normal 9 3 4 2 2 4 2" xfId="4802" xr:uid="{E941547A-B696-4C86-A4C4-29057A10C64D}"/>
    <cellStyle name="Normal 9 3 4 2 2 4 2 2" xfId="5431" xr:uid="{E7A1EE10-11A1-448F-A8BF-BB46F299550D}"/>
    <cellStyle name="Normal 9 3 4 2 2 5" xfId="4798" xr:uid="{56A1E692-8AB2-49E5-B9B6-90AB77C91A60}"/>
    <cellStyle name="Normal 9 3 4 2 2 5 2" xfId="5427" xr:uid="{F3C29FF8-648C-4F52-84FF-D975515D543A}"/>
    <cellStyle name="Normal 9 3 4 2 3" xfId="2344" xr:uid="{3628248D-B589-458B-95D8-3301C48D1CD4}"/>
    <cellStyle name="Normal 9 3 4 2 3 2" xfId="2345" xr:uid="{5E75D861-2348-4678-B17D-39E0D3C3CFCA}"/>
    <cellStyle name="Normal 9 3 4 2 3 2 2" xfId="4804" xr:uid="{74377E62-B169-4191-A572-58CCD80BADD4}"/>
    <cellStyle name="Normal 9 3 4 2 3 2 2 2" xfId="5433" xr:uid="{49E7C2EF-D88E-4001-8B52-FEDE52394B39}"/>
    <cellStyle name="Normal 9 3 4 2 3 3" xfId="4803" xr:uid="{05C5EFC0-329D-4DD8-8ED1-76F7B5D8DF8A}"/>
    <cellStyle name="Normal 9 3 4 2 3 3 2" xfId="5432" xr:uid="{567700C5-30B0-48DC-A34B-BD43B24731A0}"/>
    <cellStyle name="Normal 9 3 4 2 4" xfId="2346" xr:uid="{DCF2F356-C70E-4EC4-BE4E-CC935670B7A1}"/>
    <cellStyle name="Normal 9 3 4 2 4 2" xfId="4805" xr:uid="{B95C1CE3-5D4C-4FA9-806A-71940FAC9EFB}"/>
    <cellStyle name="Normal 9 3 4 2 4 2 2" xfId="5434" xr:uid="{3E302D51-75F0-4890-9206-92F7EF67180A}"/>
    <cellStyle name="Normal 9 3 4 2 5" xfId="4046" xr:uid="{ADA7D58F-B377-4CA2-9EAF-C42D3298D99C}"/>
    <cellStyle name="Normal 9 3 4 2 5 2" xfId="4806" xr:uid="{E962B121-995C-4BBA-9980-FFED19810F2F}"/>
    <cellStyle name="Normal 9 3 4 2 5 2 2" xfId="5435" xr:uid="{074BC7C5-D3D6-47D9-AB9E-8AB9994AB2E1}"/>
    <cellStyle name="Normal 9 3 4 2 6" xfId="4797" xr:uid="{73633F3E-93D0-48CA-9E0E-0FD74E31A8A0}"/>
    <cellStyle name="Normal 9 3 4 2 6 2" xfId="5426" xr:uid="{CF9F4AE2-66FE-45C8-B48E-6F3AF970D052}"/>
    <cellStyle name="Normal 9 3 4 3" xfId="853" xr:uid="{814606AE-0043-448A-B585-900FF132E1A9}"/>
    <cellStyle name="Normal 9 3 4 3 2" xfId="2347" xr:uid="{1B1CBCB1-FDF6-4640-832E-D08A840CE0BF}"/>
    <cellStyle name="Normal 9 3 4 3 2 2" xfId="2348" xr:uid="{C4FD154E-C768-4AF9-AE91-E93FC04D522C}"/>
    <cellStyle name="Normal 9 3 4 3 2 2 2" xfId="4809" xr:uid="{BA49A254-C1A9-4D00-8C0F-97593149648A}"/>
    <cellStyle name="Normal 9 3 4 3 2 2 2 2" xfId="5438" xr:uid="{7E6C74A5-1050-453F-80CC-8C3E0E01CB22}"/>
    <cellStyle name="Normal 9 3 4 3 2 3" xfId="4808" xr:uid="{87DF6B6E-6CC3-447A-866F-724CD6C1043D}"/>
    <cellStyle name="Normal 9 3 4 3 2 3 2" xfId="5437" xr:uid="{7EED4C66-3D23-4130-876B-E1CE753B5BEC}"/>
    <cellStyle name="Normal 9 3 4 3 3" xfId="2349" xr:uid="{C175C307-EE54-4D93-BA60-4730252DE1AF}"/>
    <cellStyle name="Normal 9 3 4 3 3 2" xfId="4810" xr:uid="{EF9243A3-D6D0-4749-8F0A-A32A4D1ABCEE}"/>
    <cellStyle name="Normal 9 3 4 3 3 2 2" xfId="5439" xr:uid="{04A27319-96EF-42CC-8518-B43051DD837C}"/>
    <cellStyle name="Normal 9 3 4 3 4" xfId="4047" xr:uid="{80755094-0AA9-4A2F-8FA8-12F3DBFA4025}"/>
    <cellStyle name="Normal 9 3 4 3 4 2" xfId="4811" xr:uid="{FEA6BC40-6E1A-43B0-8491-F51D13D96D6D}"/>
    <cellStyle name="Normal 9 3 4 3 4 2 2" xfId="5440" xr:uid="{5045D391-8EEE-416B-AAB6-60834888126E}"/>
    <cellStyle name="Normal 9 3 4 3 5" xfId="4807" xr:uid="{58E7B64A-12B0-43BC-9AF3-909362CB7D2A}"/>
    <cellStyle name="Normal 9 3 4 3 5 2" xfId="5436" xr:uid="{42CEB45A-0604-415D-BA82-FD8CC7D5E1D9}"/>
    <cellStyle name="Normal 9 3 4 4" xfId="2350" xr:uid="{2D04F045-978A-4E5E-8D7F-E36F9ED2374B}"/>
    <cellStyle name="Normal 9 3 4 4 2" xfId="2351" xr:uid="{3CAEE2A8-2AFB-4549-850A-8B99A5713213}"/>
    <cellStyle name="Normal 9 3 4 4 2 2" xfId="4813" xr:uid="{1C403CD8-035F-49AC-9567-C225B849A708}"/>
    <cellStyle name="Normal 9 3 4 4 2 2 2" xfId="5442" xr:uid="{B4644291-E6BC-42E5-8025-DE8187448A81}"/>
    <cellStyle name="Normal 9 3 4 4 3" xfId="4048" xr:uid="{0855E9EF-8B0E-48FA-A190-EFEE40473395}"/>
    <cellStyle name="Normal 9 3 4 4 3 2" xfId="4814" xr:uid="{1E680CC2-01F3-4D7B-B85C-27D4CB4A7153}"/>
    <cellStyle name="Normal 9 3 4 4 3 2 2" xfId="5443" xr:uid="{58A57F8A-3F7D-41D8-9A76-1D5098345A25}"/>
    <cellStyle name="Normal 9 3 4 4 4" xfId="4049" xr:uid="{660E85BC-AF16-4E27-A884-E333FC7122E7}"/>
    <cellStyle name="Normal 9 3 4 4 4 2" xfId="4815" xr:uid="{5A1D5130-2D74-4F27-A10C-0172FD7C32B9}"/>
    <cellStyle name="Normal 9 3 4 4 4 2 2" xfId="5444" xr:uid="{D34EB265-F56F-494C-854B-B8D284F0AE21}"/>
    <cellStyle name="Normal 9 3 4 4 5" xfId="4812" xr:uid="{711B1C40-40AE-425A-8119-C975C8F4315F}"/>
    <cellStyle name="Normal 9 3 4 4 5 2" xfId="5441" xr:uid="{A0A3A8C2-AE52-47B1-80AC-F424AD45C5C4}"/>
    <cellStyle name="Normal 9 3 4 5" xfId="2352" xr:uid="{7565B642-71A4-44F3-98B0-8448D84A93EC}"/>
    <cellStyle name="Normal 9 3 4 5 2" xfId="4816" xr:uid="{3A401660-D8F4-4002-B58A-95E5655AEC9A}"/>
    <cellStyle name="Normal 9 3 4 5 2 2" xfId="5445" xr:uid="{3F644C6C-0413-476E-B65C-35A82D2E2C17}"/>
    <cellStyle name="Normal 9 3 4 6" xfId="4050" xr:uid="{C21FEEB7-EAD1-43AE-BA2D-B2661511C88F}"/>
    <cellStyle name="Normal 9 3 4 6 2" xfId="4817" xr:uid="{144BD04E-3E96-42F2-ACAE-1092D01FE832}"/>
    <cellStyle name="Normal 9 3 4 6 2 2" xfId="5446" xr:uid="{0174347F-05D2-49C5-93A5-38A17E1CD560}"/>
    <cellStyle name="Normal 9 3 4 7" xfId="4051" xr:uid="{4A47B2AF-BA33-4654-A81D-B4186663D0A1}"/>
    <cellStyle name="Normal 9 3 4 7 2" xfId="4818" xr:uid="{3AB072E4-F749-4523-8C60-6200D564B9FC}"/>
    <cellStyle name="Normal 9 3 4 7 2 2" xfId="5447" xr:uid="{831AC645-AAFE-4CE3-B561-95AFD6B22CB9}"/>
    <cellStyle name="Normal 9 3 4 8" xfId="4796" xr:uid="{7C3AE4A6-777A-4DEA-B928-0431E0DD6A13}"/>
    <cellStyle name="Normal 9 3 4 8 2" xfId="5425" xr:uid="{DC209890-178B-44BF-AC43-EBB6751DF1B4}"/>
    <cellStyle name="Normal 9 3 5" xfId="412" xr:uid="{4252C9D5-7777-437E-8E41-EEEF51AAD11D}"/>
    <cellStyle name="Normal 9 3 5 2" xfId="854" xr:uid="{AE4451A9-5718-439E-A89C-CF3D75E2873F}"/>
    <cellStyle name="Normal 9 3 5 2 2" xfId="855" xr:uid="{D8198F34-1844-4E3D-91C4-CA41C1E5C4CF}"/>
    <cellStyle name="Normal 9 3 5 2 2 2" xfId="2353" xr:uid="{3E25F783-CEA5-4433-B7B7-1810A6AAD036}"/>
    <cellStyle name="Normal 9 3 5 2 2 2 2" xfId="2354" xr:uid="{29921561-BB24-4850-B0BE-AA24335C5D97}"/>
    <cellStyle name="Normal 9 3 5 2 2 2 2 2" xfId="4823" xr:uid="{E791A7BC-6F06-4D87-978A-41FBD8B05CE7}"/>
    <cellStyle name="Normal 9 3 5 2 2 2 2 2 2" xfId="5452" xr:uid="{1982A932-D3AF-4EF5-A3EE-EFC4F2610F77}"/>
    <cellStyle name="Normal 9 3 5 2 2 2 3" xfId="4822" xr:uid="{B84321C1-0514-48FA-AE77-96895FB226CE}"/>
    <cellStyle name="Normal 9 3 5 2 2 2 3 2" xfId="5451" xr:uid="{FA907D18-BBBD-4ED6-A0C7-33B4C6441E23}"/>
    <cellStyle name="Normal 9 3 5 2 2 3" xfId="2355" xr:uid="{E90F254E-029B-4E1E-893D-3CB0B8B9A0D7}"/>
    <cellStyle name="Normal 9 3 5 2 2 3 2" xfId="4824" xr:uid="{07671BCC-F784-4CB1-8FDC-558643E92BB7}"/>
    <cellStyle name="Normal 9 3 5 2 2 3 2 2" xfId="5453" xr:uid="{5142C736-CB89-411D-B24A-D40F40FA66A3}"/>
    <cellStyle name="Normal 9 3 5 2 2 4" xfId="4821" xr:uid="{7B6D2E0B-BDED-4563-8A67-2615DACC0664}"/>
    <cellStyle name="Normal 9 3 5 2 2 4 2" xfId="5450" xr:uid="{C2E6BCF1-3833-4C71-83A3-5A3845A37C97}"/>
    <cellStyle name="Normal 9 3 5 2 3" xfId="2356" xr:uid="{D05BB1E9-02FF-4333-857C-EDA786D7FA98}"/>
    <cellStyle name="Normal 9 3 5 2 3 2" xfId="2357" xr:uid="{BEE627FC-2B4E-4BE6-97F0-7C8EF6CBECEC}"/>
    <cellStyle name="Normal 9 3 5 2 3 2 2" xfId="4826" xr:uid="{C0C58472-07C9-489D-B57B-B81388E82836}"/>
    <cellStyle name="Normal 9 3 5 2 3 2 2 2" xfId="5455" xr:uid="{5B9B1977-1668-4D8D-AF3D-90E29CDC628D}"/>
    <cellStyle name="Normal 9 3 5 2 3 3" xfId="4825" xr:uid="{96FFD13D-FC44-4BC9-AC72-568713ADC318}"/>
    <cellStyle name="Normal 9 3 5 2 3 3 2" xfId="5454" xr:uid="{12639FBF-B1EC-4BAE-85DF-EB7290CE5CDE}"/>
    <cellStyle name="Normal 9 3 5 2 4" xfId="2358" xr:uid="{8F2D6C33-D24D-4B48-81C5-F6DCA89BAF7A}"/>
    <cellStyle name="Normal 9 3 5 2 4 2" xfId="4827" xr:uid="{054E1EB6-14FC-4C93-98CD-988FDF04FD52}"/>
    <cellStyle name="Normal 9 3 5 2 4 2 2" xfId="5456" xr:uid="{A1E08AB1-3587-4C61-8350-80105159AECF}"/>
    <cellStyle name="Normal 9 3 5 2 5" xfId="4820" xr:uid="{E1DF1080-41ED-4D0C-B424-5189FF095EF5}"/>
    <cellStyle name="Normal 9 3 5 2 5 2" xfId="5449" xr:uid="{649CE506-2E9F-4712-9C34-45D363712C5D}"/>
    <cellStyle name="Normal 9 3 5 3" xfId="856" xr:uid="{2F62844A-3D1B-49AD-A1CE-231E2F5C0930}"/>
    <cellStyle name="Normal 9 3 5 3 2" xfId="2359" xr:uid="{3451A879-C337-4EF8-B636-F78F167208D6}"/>
    <cellStyle name="Normal 9 3 5 3 2 2" xfId="2360" xr:uid="{33EBADA5-1D0A-4B64-B54F-4CF30209FCEE}"/>
    <cellStyle name="Normal 9 3 5 3 2 2 2" xfId="4830" xr:uid="{69C818C9-8DD1-4AF0-99EA-9FB58ADA9EB8}"/>
    <cellStyle name="Normal 9 3 5 3 2 2 2 2" xfId="5459" xr:uid="{AD94A2CA-F6FF-442D-9ED0-AD7F4FA8D38F}"/>
    <cellStyle name="Normal 9 3 5 3 2 3" xfId="4829" xr:uid="{F86B469A-979E-4827-9373-41D95B2C67FF}"/>
    <cellStyle name="Normal 9 3 5 3 2 3 2" xfId="5458" xr:uid="{14993DEA-4FAF-4395-A6A5-FD375810B676}"/>
    <cellStyle name="Normal 9 3 5 3 3" xfId="2361" xr:uid="{B0241F26-BF49-4759-A0AA-50603B47D092}"/>
    <cellStyle name="Normal 9 3 5 3 3 2" xfId="4831" xr:uid="{E8EEBA69-3D50-4DFF-BEA1-1AB43270096C}"/>
    <cellStyle name="Normal 9 3 5 3 3 2 2" xfId="5460" xr:uid="{7ABF8646-B8D6-47E3-9CE9-CE0B1B658627}"/>
    <cellStyle name="Normal 9 3 5 3 4" xfId="4052" xr:uid="{8BD50181-1279-4AB2-9C47-07D273FF2345}"/>
    <cellStyle name="Normal 9 3 5 3 4 2" xfId="4832" xr:uid="{6316ED74-EAC1-4C90-B71C-77A15B8E41CD}"/>
    <cellStyle name="Normal 9 3 5 3 4 2 2" xfId="5461" xr:uid="{E37353D1-186D-446A-A905-159688204838}"/>
    <cellStyle name="Normal 9 3 5 3 5" xfId="4828" xr:uid="{1C9B1B0A-BCC3-4FA6-B4D5-2167BA8DC72C}"/>
    <cellStyle name="Normal 9 3 5 3 5 2" xfId="5457" xr:uid="{149AC27A-D377-47C1-8D76-E0F9910F8FE3}"/>
    <cellStyle name="Normal 9 3 5 4" xfId="2362" xr:uid="{7BAE8903-E9F2-49F8-B190-B33B4448F17A}"/>
    <cellStyle name="Normal 9 3 5 4 2" xfId="2363" xr:uid="{91604601-5855-45C5-8E2C-6BC616F011E2}"/>
    <cellStyle name="Normal 9 3 5 4 2 2" xfId="4834" xr:uid="{9E7DF1A2-9D79-4C56-96E9-83A30B43B82F}"/>
    <cellStyle name="Normal 9 3 5 4 2 2 2" xfId="5463" xr:uid="{55EA5D10-C97F-411B-BDAB-68A749D00F7D}"/>
    <cellStyle name="Normal 9 3 5 4 3" xfId="4833" xr:uid="{1366D501-E9F1-4883-BB07-E92595D9CAA7}"/>
    <cellStyle name="Normal 9 3 5 4 3 2" xfId="5462" xr:uid="{012B7F4F-9CF4-4164-B8A0-17272449CE00}"/>
    <cellStyle name="Normal 9 3 5 5" xfId="2364" xr:uid="{2A354E4A-0CAE-49F3-A4F5-05530F56A48A}"/>
    <cellStyle name="Normal 9 3 5 5 2" xfId="4835" xr:uid="{79AB1BED-C54E-4CE1-AEFD-D6294A950F62}"/>
    <cellStyle name="Normal 9 3 5 5 2 2" xfId="5464" xr:uid="{DBE53207-3435-43BC-B3EF-A73D6F8FFCA2}"/>
    <cellStyle name="Normal 9 3 5 6" xfId="4053" xr:uid="{04E790CB-A601-4A74-AE78-DFAD1369A440}"/>
    <cellStyle name="Normal 9 3 5 6 2" xfId="4836" xr:uid="{3D52AB0D-76C6-46D8-B9E0-9C323FBAA067}"/>
    <cellStyle name="Normal 9 3 5 6 2 2" xfId="5465" xr:uid="{4B3B3878-6875-4DDD-AFB0-8DC3CF41E37C}"/>
    <cellStyle name="Normal 9 3 5 7" xfId="4819" xr:uid="{FCF84EFF-4A8B-4BF4-A87C-F0EE56A85803}"/>
    <cellStyle name="Normal 9 3 5 7 2" xfId="5448" xr:uid="{5B631CC8-9358-4277-9887-B58839879331}"/>
    <cellStyle name="Normal 9 3 6" xfId="413" xr:uid="{762B6212-694A-46A6-92C5-116347035B56}"/>
    <cellStyle name="Normal 9 3 6 2" xfId="857" xr:uid="{CCABAACA-0B19-4A66-B9E5-8AB70B3EE0C8}"/>
    <cellStyle name="Normal 9 3 6 2 2" xfId="2365" xr:uid="{3509D6BA-F62C-4ADF-A744-AFBB9B1F54D0}"/>
    <cellStyle name="Normal 9 3 6 2 2 2" xfId="2366" xr:uid="{E8C5BC91-994A-4081-B76B-D03189FD1A9C}"/>
    <cellStyle name="Normal 9 3 6 2 2 2 2" xfId="4840" xr:uid="{69D29C4B-162E-42FB-BFEB-AEFEE6977700}"/>
    <cellStyle name="Normal 9 3 6 2 2 2 2 2" xfId="5469" xr:uid="{2DAC4DAB-4792-4223-AEA5-BE1FFEA2D816}"/>
    <cellStyle name="Normal 9 3 6 2 2 3" xfId="4839" xr:uid="{3D80D26D-1829-49E1-920B-D35CED21A250}"/>
    <cellStyle name="Normal 9 3 6 2 2 3 2" xfId="5468" xr:uid="{965A6A00-FC6E-4DD0-9C3F-6395C6312E50}"/>
    <cellStyle name="Normal 9 3 6 2 3" xfId="2367" xr:uid="{0002937F-4CEC-46D4-BECF-7F981C3A3855}"/>
    <cellStyle name="Normal 9 3 6 2 3 2" xfId="4841" xr:uid="{445474DF-8FD2-4210-8D3F-86F790BB6F7A}"/>
    <cellStyle name="Normal 9 3 6 2 3 2 2" xfId="5470" xr:uid="{453C5688-D3D8-4352-B35E-F9AD70283B55}"/>
    <cellStyle name="Normal 9 3 6 2 4" xfId="4054" xr:uid="{9E89A3F2-CD6F-450F-B15E-E5F6DFDCBF2A}"/>
    <cellStyle name="Normal 9 3 6 2 4 2" xfId="4842" xr:uid="{ACC11409-F6DF-4987-BBC6-D12614CDE6D6}"/>
    <cellStyle name="Normal 9 3 6 2 4 2 2" xfId="5471" xr:uid="{622416B2-201B-4DC9-B87D-C27A78D95B79}"/>
    <cellStyle name="Normal 9 3 6 2 5" xfId="4838" xr:uid="{A3AB91E9-67F9-4F40-836C-E0B2C3F2433F}"/>
    <cellStyle name="Normal 9 3 6 2 5 2" xfId="5467" xr:uid="{A9C171A4-4642-453B-AB19-7DAAF707779B}"/>
    <cellStyle name="Normal 9 3 6 3" xfId="2368" xr:uid="{66B90966-AF0E-468B-A9DA-9EDB40CE7B2A}"/>
    <cellStyle name="Normal 9 3 6 3 2" xfId="2369" xr:uid="{879029BB-11A6-4579-AFCF-D4691D552C5E}"/>
    <cellStyle name="Normal 9 3 6 3 2 2" xfId="4844" xr:uid="{C95B81BE-2408-4849-BCFC-81234B955ECF}"/>
    <cellStyle name="Normal 9 3 6 3 2 2 2" xfId="5473" xr:uid="{31CDFBCD-A816-4410-AACF-C520BA96DE7A}"/>
    <cellStyle name="Normal 9 3 6 3 3" xfId="4843" xr:uid="{2B451A92-53C2-4573-A0D9-03EA46878C8D}"/>
    <cellStyle name="Normal 9 3 6 3 3 2" xfId="5472" xr:uid="{0EBA125F-F2AF-4741-9092-4FE661827BA9}"/>
    <cellStyle name="Normal 9 3 6 4" xfId="2370" xr:uid="{FAC0F011-6B02-4B6B-8477-573EF26EE58C}"/>
    <cellStyle name="Normal 9 3 6 4 2" xfId="4845" xr:uid="{6BB14E0B-2886-4FE0-AE75-A53CFD605843}"/>
    <cellStyle name="Normal 9 3 6 4 2 2" xfId="5474" xr:uid="{EFE6C901-5143-4C0F-8533-572CD763B162}"/>
    <cellStyle name="Normal 9 3 6 5" xfId="4055" xr:uid="{7301122F-C6C2-4ACC-80AD-DA368C0F4B62}"/>
    <cellStyle name="Normal 9 3 6 5 2" xfId="4846" xr:uid="{EF2A3A0B-E6E0-4AF3-B30A-F3373D9C9595}"/>
    <cellStyle name="Normal 9 3 6 5 2 2" xfId="5475" xr:uid="{72435B9A-931F-46E3-8376-AB882A665BB7}"/>
    <cellStyle name="Normal 9 3 6 6" xfId="4837" xr:uid="{CD348EB5-0CD1-489E-97DD-67CDA5E8C409}"/>
    <cellStyle name="Normal 9 3 6 6 2" xfId="5466" xr:uid="{9FDC5271-3FDB-4AC7-B9C1-2F78A5EA1B7A}"/>
    <cellStyle name="Normal 9 3 7" xfId="858" xr:uid="{C5E683CE-A6BE-4DF4-817F-50D1F5C62D46}"/>
    <cellStyle name="Normal 9 3 7 2" xfId="2371" xr:uid="{5ACE2F80-43B4-4E0E-91C0-CACD3ED2AF4C}"/>
    <cellStyle name="Normal 9 3 7 2 2" xfId="2372" xr:uid="{C1F969FD-DED3-4A02-ADEA-BDEF56516B07}"/>
    <cellStyle name="Normal 9 3 7 2 2 2" xfId="4849" xr:uid="{5C71884F-5D29-4230-AF10-CEC52AEFDFD8}"/>
    <cellStyle name="Normal 9 3 7 2 2 2 2" xfId="5478" xr:uid="{02C8506B-B897-4B47-8F3E-209C691266D6}"/>
    <cellStyle name="Normal 9 3 7 2 3" xfId="4848" xr:uid="{4C42FEE7-4951-47EE-A8A5-5B09E1F4B80E}"/>
    <cellStyle name="Normal 9 3 7 2 3 2" xfId="5477" xr:uid="{2573C777-517B-4DA9-ACF8-0EC5417B2AD5}"/>
    <cellStyle name="Normal 9 3 7 3" xfId="2373" xr:uid="{E8A1559A-9D0B-4423-90E1-D24813A83226}"/>
    <cellStyle name="Normal 9 3 7 3 2" xfId="4850" xr:uid="{E0BBAE48-3A7E-4EDF-AACE-95647241A06B}"/>
    <cellStyle name="Normal 9 3 7 3 2 2" xfId="5479" xr:uid="{48B7AC1A-30B0-40F7-AE2E-20B824E414CA}"/>
    <cellStyle name="Normal 9 3 7 4" xfId="4056" xr:uid="{445E1A9B-E990-4332-9460-D83059A00178}"/>
    <cellStyle name="Normal 9 3 7 4 2" xfId="4851" xr:uid="{FDF6F799-71AE-449B-B7FA-A88B97747B34}"/>
    <cellStyle name="Normal 9 3 7 4 2 2" xfId="5480" xr:uid="{D2CF7A89-C39C-4DC0-B079-70EA0DE3D10D}"/>
    <cellStyle name="Normal 9 3 7 5" xfId="4847" xr:uid="{3ED88130-49D2-4B16-8264-1F612117EBE3}"/>
    <cellStyle name="Normal 9 3 7 5 2" xfId="5476" xr:uid="{7AEC702D-D825-4221-AA7C-DEA54B2D9AB2}"/>
    <cellStyle name="Normal 9 3 8" xfId="2374" xr:uid="{2297C5A6-53B0-425B-ADAF-4559FF2E7A51}"/>
    <cellStyle name="Normal 9 3 8 2" xfId="2375" xr:uid="{CABD6672-294B-4C3C-A0F8-B2486E055648}"/>
    <cellStyle name="Normal 9 3 8 2 2" xfId="4853" xr:uid="{B58CC4B5-EF6A-4923-AFAD-E927DED113E5}"/>
    <cellStyle name="Normal 9 3 8 2 2 2" xfId="5482" xr:uid="{6AD7AE39-B76B-433F-B323-70B9E5F5E4A5}"/>
    <cellStyle name="Normal 9 3 8 3" xfId="4057" xr:uid="{A1CA8F05-CE5F-4430-AFA2-97ED3CA0E508}"/>
    <cellStyle name="Normal 9 3 8 3 2" xfId="4854" xr:uid="{954511D4-A803-4759-AE5C-7EB91D4BBFFE}"/>
    <cellStyle name="Normal 9 3 8 3 2 2" xfId="5483" xr:uid="{228788F6-8F53-4E78-B584-59DA72442CE1}"/>
    <cellStyle name="Normal 9 3 8 4" xfId="4058" xr:uid="{83A707C7-E96C-4ED7-B096-B30B3F23451C}"/>
    <cellStyle name="Normal 9 3 8 4 2" xfId="4855" xr:uid="{537A6080-F72A-4817-BBBC-BD7C4B3A05EF}"/>
    <cellStyle name="Normal 9 3 8 4 2 2" xfId="5484" xr:uid="{A787CAA5-D44B-478F-8537-5A5C05201D33}"/>
    <cellStyle name="Normal 9 3 8 5" xfId="4852" xr:uid="{DE4951CD-5DC4-4DE9-AA9A-CEE75F2DC3DF}"/>
    <cellStyle name="Normal 9 3 8 5 2" xfId="5481" xr:uid="{BCAE9C19-1591-4CD5-8F2E-A02453AED1CA}"/>
    <cellStyle name="Normal 9 3 9" xfId="2376" xr:uid="{72F088F3-0246-4A85-B25D-35C3D708FFB7}"/>
    <cellStyle name="Normal 9 3 9 2" xfId="4856" xr:uid="{F1D97B40-5CF6-499C-83DE-93B992BDF4DA}"/>
    <cellStyle name="Normal 9 3 9 2 2" xfId="5485" xr:uid="{A1109E4B-BF2B-46E7-90EA-A796D7EEEB2B}"/>
    <cellStyle name="Normal 9 4" xfId="174" xr:uid="{CC1BDFC8-B371-4466-9ABA-88B98FB9E449}"/>
    <cellStyle name="Normal 9 4 10" xfId="4059" xr:uid="{5DAF185F-AA66-44B5-8024-1CE927BF42EB}"/>
    <cellStyle name="Normal 9 4 10 2" xfId="4858" xr:uid="{0EBFABF5-6B58-48D5-95AF-4D8F79FE7F1F}"/>
    <cellStyle name="Normal 9 4 10 2 2" xfId="5487" xr:uid="{4DA5C7BA-020B-48AA-B191-FEA8B212E87C}"/>
    <cellStyle name="Normal 9 4 11" xfId="4060" xr:uid="{F4B9A080-DC30-4150-B5C3-E05B3876D5F8}"/>
    <cellStyle name="Normal 9 4 11 2" xfId="4859" xr:uid="{964A4327-0369-481D-9A97-9196425E48D4}"/>
    <cellStyle name="Normal 9 4 11 2 2" xfId="5488" xr:uid="{4EA6D2D3-9144-4955-8880-687B2949F8FD}"/>
    <cellStyle name="Normal 9 4 12" xfId="4857" xr:uid="{31F8D3DA-98FD-45E7-9399-19082B49EFD6}"/>
    <cellStyle name="Normal 9 4 12 2" xfId="5486" xr:uid="{483FDC58-389A-48DE-B69B-86117E322E8B}"/>
    <cellStyle name="Normal 9 4 2" xfId="175" xr:uid="{F3BAB092-2A0D-4FFC-8C78-C66D39198D60}"/>
    <cellStyle name="Normal 9 4 2 10" xfId="4860" xr:uid="{761C696A-064B-4443-872F-41A43216EC03}"/>
    <cellStyle name="Normal 9 4 2 10 2" xfId="5489" xr:uid="{8AE1D756-9FD6-4E01-8A36-BDACFC0D23B6}"/>
    <cellStyle name="Normal 9 4 2 2" xfId="176" xr:uid="{D3D50C50-7A1D-4AEE-8681-63C26964F113}"/>
    <cellStyle name="Normal 9 4 2 2 2" xfId="414" xr:uid="{411C8C2F-6E20-4EF6-B827-7D587B686A4E}"/>
    <cellStyle name="Normal 9 4 2 2 2 2" xfId="859" xr:uid="{059D7758-A877-44D5-9849-DA580CB04BBD}"/>
    <cellStyle name="Normal 9 4 2 2 2 2 2" xfId="2377" xr:uid="{7347C2EB-D2E7-430A-B2F0-052D8E8068EA}"/>
    <cellStyle name="Normal 9 4 2 2 2 2 2 2" xfId="2378" xr:uid="{EF708A77-6229-4D71-8F90-1245E872E06A}"/>
    <cellStyle name="Normal 9 4 2 2 2 2 2 2 2" xfId="4865" xr:uid="{F079EF2E-6320-4C2C-8A8D-C53B0C726ECF}"/>
    <cellStyle name="Normal 9 4 2 2 2 2 2 2 2 2" xfId="5494" xr:uid="{951257CE-4222-4EA8-9870-C4480EDB2F9F}"/>
    <cellStyle name="Normal 9 4 2 2 2 2 2 3" xfId="4864" xr:uid="{174E54B9-8050-4F10-BFAE-B318A5C0BFB1}"/>
    <cellStyle name="Normal 9 4 2 2 2 2 2 3 2" xfId="5493" xr:uid="{CFA2E49D-41CB-4AA8-9207-98EF36150136}"/>
    <cellStyle name="Normal 9 4 2 2 2 2 3" xfId="2379" xr:uid="{4DB22953-D7B9-482E-A206-3601A2BFB854}"/>
    <cellStyle name="Normal 9 4 2 2 2 2 3 2" xfId="4866" xr:uid="{41F985F4-4964-49F0-A45C-57A3ED9BA9E6}"/>
    <cellStyle name="Normal 9 4 2 2 2 2 3 2 2" xfId="5495" xr:uid="{48C42E8B-AAFC-4C2A-A029-BBD5896E45E2}"/>
    <cellStyle name="Normal 9 4 2 2 2 2 4" xfId="4061" xr:uid="{66D44EAF-C271-4218-A047-492AC59456C5}"/>
    <cellStyle name="Normal 9 4 2 2 2 2 4 2" xfId="4867" xr:uid="{57A72F14-1647-45B1-B901-CB8E89FE69C4}"/>
    <cellStyle name="Normal 9 4 2 2 2 2 4 2 2" xfId="5496" xr:uid="{048BD409-E10D-4A85-99D8-B463233E9208}"/>
    <cellStyle name="Normal 9 4 2 2 2 2 5" xfId="4863" xr:uid="{18523BCF-1FA9-4A40-B493-E85806526A5B}"/>
    <cellStyle name="Normal 9 4 2 2 2 2 5 2" xfId="5492" xr:uid="{C47D407E-7EE0-434F-B7DB-C3F59A482626}"/>
    <cellStyle name="Normal 9 4 2 2 2 3" xfId="2380" xr:uid="{DFA2B033-924D-4859-818E-3D633CA7D742}"/>
    <cellStyle name="Normal 9 4 2 2 2 3 2" xfId="2381" xr:uid="{7D85FD91-27F7-47F9-A6EC-43D92EE4965A}"/>
    <cellStyle name="Normal 9 4 2 2 2 3 2 2" xfId="4869" xr:uid="{AECA1C73-E99E-4A3B-A9F6-767D1E2709B0}"/>
    <cellStyle name="Normal 9 4 2 2 2 3 2 2 2" xfId="5498" xr:uid="{EB094A41-003C-4A58-BF4F-7715E28FF037}"/>
    <cellStyle name="Normal 9 4 2 2 2 3 3" xfId="4062" xr:uid="{76232AFD-14CE-436B-967D-0370619D8A33}"/>
    <cellStyle name="Normal 9 4 2 2 2 3 3 2" xfId="4870" xr:uid="{A95E566D-240B-4055-B7D0-41CBF5EB10E0}"/>
    <cellStyle name="Normal 9 4 2 2 2 3 3 2 2" xfId="5499" xr:uid="{3F7234DC-A787-4659-9B31-EDF26DDEE491}"/>
    <cellStyle name="Normal 9 4 2 2 2 3 4" xfId="4063" xr:uid="{53DE7580-35F3-439B-9ED8-1F653FE28F0F}"/>
    <cellStyle name="Normal 9 4 2 2 2 3 4 2" xfId="4871" xr:uid="{6326B7D1-371A-4F4E-AF93-C26756424A38}"/>
    <cellStyle name="Normal 9 4 2 2 2 3 4 2 2" xfId="5500" xr:uid="{AD0B4290-4305-4699-A6FD-913817EE622C}"/>
    <cellStyle name="Normal 9 4 2 2 2 3 5" xfId="4868" xr:uid="{AA4E3618-3E26-43D5-A920-81575DED70A8}"/>
    <cellStyle name="Normal 9 4 2 2 2 3 5 2" xfId="5497" xr:uid="{F340E0A5-D157-44F2-9B8F-DB432AC33395}"/>
    <cellStyle name="Normal 9 4 2 2 2 4" xfId="2382" xr:uid="{0A6E05DA-A2A7-4C10-9D4D-DB1B1D52F187}"/>
    <cellStyle name="Normal 9 4 2 2 2 4 2" xfId="4872" xr:uid="{1D5990AC-FF5A-4B27-8AAD-EEC1D200F602}"/>
    <cellStyle name="Normal 9 4 2 2 2 4 2 2" xfId="5501" xr:uid="{80354182-DFFA-4375-AE46-E7E8E90736E2}"/>
    <cellStyle name="Normal 9 4 2 2 2 5" xfId="4064" xr:uid="{C962F24E-C491-466E-9E93-8105AD6ACBAC}"/>
    <cellStyle name="Normal 9 4 2 2 2 5 2" xfId="4873" xr:uid="{7B5719E6-70EA-4E4A-80E2-F59B0B8AC270}"/>
    <cellStyle name="Normal 9 4 2 2 2 5 2 2" xfId="5502" xr:uid="{E298737C-C88E-4B68-ACEC-89005F6903B4}"/>
    <cellStyle name="Normal 9 4 2 2 2 6" xfId="4065" xr:uid="{D648EDA4-E64B-4C07-A252-F7AF0AB3DF0F}"/>
    <cellStyle name="Normal 9 4 2 2 2 6 2" xfId="4874" xr:uid="{AB63FCBF-878C-4C7F-B38D-DD668445C093}"/>
    <cellStyle name="Normal 9 4 2 2 2 6 2 2" xfId="5503" xr:uid="{0808DC0B-90A8-47B7-B6A2-94AF230E337B}"/>
    <cellStyle name="Normal 9 4 2 2 2 7" xfId="4862" xr:uid="{0D39B716-4EFE-4A7C-A741-3BA4A9EDA9E0}"/>
    <cellStyle name="Normal 9 4 2 2 2 7 2" xfId="5491" xr:uid="{AB05B38E-6BA8-4CA7-AA4E-AD5CE8AD92A1}"/>
    <cellStyle name="Normal 9 4 2 2 3" xfId="860" xr:uid="{C1E99058-7835-4D42-8F77-DB691ACE8E3D}"/>
    <cellStyle name="Normal 9 4 2 2 3 2" xfId="2383" xr:uid="{4D05EE61-2D3C-40C6-A262-A6245B1768B6}"/>
    <cellStyle name="Normal 9 4 2 2 3 2 2" xfId="2384" xr:uid="{3D1D4723-D886-45A8-915F-82E8669602A4}"/>
    <cellStyle name="Normal 9 4 2 2 3 2 2 2" xfId="4877" xr:uid="{22872F40-0473-4DC8-A1A1-B162AFDA82B6}"/>
    <cellStyle name="Normal 9 4 2 2 3 2 2 2 2" xfId="5506" xr:uid="{EA0C9C15-59B1-4058-8D77-55704558635D}"/>
    <cellStyle name="Normal 9 4 2 2 3 2 3" xfId="4066" xr:uid="{223D6A74-E9B2-4D11-BB83-1C1D14A5A397}"/>
    <cellStyle name="Normal 9 4 2 2 3 2 3 2" xfId="4878" xr:uid="{80DE145C-8C4E-4412-B1E2-87FB1C204A25}"/>
    <cellStyle name="Normal 9 4 2 2 3 2 3 2 2" xfId="5507" xr:uid="{2A3FC925-C0A3-4801-9EA2-93F0EB5A316A}"/>
    <cellStyle name="Normal 9 4 2 2 3 2 4" xfId="4067" xr:uid="{F4E396EF-4255-4E98-B458-90375D50CE19}"/>
    <cellStyle name="Normal 9 4 2 2 3 2 4 2" xfId="4879" xr:uid="{11FE30DA-16BB-4234-98F2-B48C27CE1301}"/>
    <cellStyle name="Normal 9 4 2 2 3 2 4 2 2" xfId="5508" xr:uid="{EAF1C0B2-51B1-4C2B-A9F3-C40606E65653}"/>
    <cellStyle name="Normal 9 4 2 2 3 2 5" xfId="4876" xr:uid="{1C87D98C-22AE-4345-AA8B-BCB969633C2B}"/>
    <cellStyle name="Normal 9 4 2 2 3 2 5 2" xfId="5505" xr:uid="{0A26422F-A71B-4569-8380-408710072F08}"/>
    <cellStyle name="Normal 9 4 2 2 3 3" xfId="2385" xr:uid="{2E561BB3-EF37-4B09-9634-710AA5A9B174}"/>
    <cellStyle name="Normal 9 4 2 2 3 3 2" xfId="4880" xr:uid="{9101B2D7-61C3-41FE-B03E-51617ABD4B6E}"/>
    <cellStyle name="Normal 9 4 2 2 3 3 2 2" xfId="5509" xr:uid="{56E50183-550E-43F1-B759-285B6C01727F}"/>
    <cellStyle name="Normal 9 4 2 2 3 4" xfId="4068" xr:uid="{449D3329-DDCA-48F8-92F5-E5464DDB97C4}"/>
    <cellStyle name="Normal 9 4 2 2 3 4 2" xfId="4881" xr:uid="{E90FF6D7-A2E4-457E-9B47-A53157623B9C}"/>
    <cellStyle name="Normal 9 4 2 2 3 4 2 2" xfId="5510" xr:uid="{60ED61D6-A5E5-482A-A48C-25D28C6844A3}"/>
    <cellStyle name="Normal 9 4 2 2 3 5" xfId="4069" xr:uid="{2A58FB07-F22F-4E60-8D38-F77A9B3E18F7}"/>
    <cellStyle name="Normal 9 4 2 2 3 5 2" xfId="4882" xr:uid="{61095F46-8EDF-4C2E-9B54-AE08FAE61F41}"/>
    <cellStyle name="Normal 9 4 2 2 3 5 2 2" xfId="5511" xr:uid="{D4A41049-2589-4CFB-9543-E040978A05DD}"/>
    <cellStyle name="Normal 9 4 2 2 3 6" xfId="4875" xr:uid="{70246579-2ABA-4055-A4A8-968244B68871}"/>
    <cellStyle name="Normal 9 4 2 2 3 6 2" xfId="5504" xr:uid="{2CD02B1D-AD62-4363-BAA1-C7C1AAE0CD0B}"/>
    <cellStyle name="Normal 9 4 2 2 4" xfId="2386" xr:uid="{BC6D873D-53D8-4900-B46D-9276A269D837}"/>
    <cellStyle name="Normal 9 4 2 2 4 2" xfId="2387" xr:uid="{BA00E29D-4D33-4CDC-B3A3-6DD414015FE7}"/>
    <cellStyle name="Normal 9 4 2 2 4 2 2" xfId="4884" xr:uid="{BB8A5D58-FBDA-4F20-9195-763427C8DA9E}"/>
    <cellStyle name="Normal 9 4 2 2 4 2 2 2" xfId="5513" xr:uid="{9B377934-A0B1-470C-B61D-A4992CEC7C12}"/>
    <cellStyle name="Normal 9 4 2 2 4 3" xfId="4070" xr:uid="{1F30887F-97A5-4BC5-A2F1-2A50D11B664A}"/>
    <cellStyle name="Normal 9 4 2 2 4 3 2" xfId="4885" xr:uid="{9DE01659-44E5-481F-9A29-03012AC00A6C}"/>
    <cellStyle name="Normal 9 4 2 2 4 3 2 2" xfId="5514" xr:uid="{68EF27B1-49A9-4AB7-8BC2-77D190991DD8}"/>
    <cellStyle name="Normal 9 4 2 2 4 4" xfId="4071" xr:uid="{A52A5AB3-0F90-4E48-B046-E67166B45503}"/>
    <cellStyle name="Normal 9 4 2 2 4 4 2" xfId="4886" xr:uid="{3A1D8BF9-3FF3-42E8-932E-10C9EA97CB8A}"/>
    <cellStyle name="Normal 9 4 2 2 4 4 2 2" xfId="5515" xr:uid="{21EFF42F-A2C4-4E1C-B421-805DF40AF692}"/>
    <cellStyle name="Normal 9 4 2 2 4 5" xfId="4883" xr:uid="{062D0369-7D61-4E84-BBE6-0F7C037888E0}"/>
    <cellStyle name="Normal 9 4 2 2 4 5 2" xfId="5512" xr:uid="{47B2F9B9-F34B-41AE-BEEB-B506D2F7FC6D}"/>
    <cellStyle name="Normal 9 4 2 2 5" xfId="2388" xr:uid="{440B8ED5-91D7-4A73-8924-7FC453D53BD8}"/>
    <cellStyle name="Normal 9 4 2 2 5 2" xfId="4072" xr:uid="{11F2AF7E-4DFC-4E14-A1A0-BF415B4AB9B5}"/>
    <cellStyle name="Normal 9 4 2 2 5 2 2" xfId="4888" xr:uid="{2D64B73B-40BB-40E9-A9F3-F915A30199CD}"/>
    <cellStyle name="Normal 9 4 2 2 5 2 2 2" xfId="5517" xr:uid="{9AB7F51B-FD37-4B6A-8EFC-77FCC97D4B1B}"/>
    <cellStyle name="Normal 9 4 2 2 5 3" xfId="4073" xr:uid="{E266FBBD-BCEC-41A2-9694-7CF39040BDD6}"/>
    <cellStyle name="Normal 9 4 2 2 5 3 2" xfId="4889" xr:uid="{B390EF3D-DBF8-43E6-9CF9-9CCDD4FBE0D2}"/>
    <cellStyle name="Normal 9 4 2 2 5 3 2 2" xfId="5518" xr:uid="{66E2F9BC-ECAA-4201-AF2E-AD81181663C3}"/>
    <cellStyle name="Normal 9 4 2 2 5 4" xfId="4074" xr:uid="{EA82BD15-24FC-49F8-AD1C-6FA5303B6474}"/>
    <cellStyle name="Normal 9 4 2 2 5 4 2" xfId="4890" xr:uid="{AC4F3263-C415-4659-9EF8-39F5EC7B2EFC}"/>
    <cellStyle name="Normal 9 4 2 2 5 4 2 2" xfId="5519" xr:uid="{B57EE658-BA1B-4784-BE52-8A75E1EABB2B}"/>
    <cellStyle name="Normal 9 4 2 2 5 5" xfId="4887" xr:uid="{4CD8AF23-D097-4E9A-98F4-7B8CA6AB3AC0}"/>
    <cellStyle name="Normal 9 4 2 2 5 5 2" xfId="5516" xr:uid="{105DD079-D536-4895-A5DC-A879C66CFC64}"/>
    <cellStyle name="Normal 9 4 2 2 6" xfId="4075" xr:uid="{6B3D28C0-DA42-4C74-B4A9-DB7B9AA43650}"/>
    <cellStyle name="Normal 9 4 2 2 6 2" xfId="4891" xr:uid="{D4DE6339-AEED-4C92-8D68-28ABF207AF20}"/>
    <cellStyle name="Normal 9 4 2 2 6 2 2" xfId="5520" xr:uid="{875F3151-87FE-45AF-BD37-6CC0FAB8A1E5}"/>
    <cellStyle name="Normal 9 4 2 2 7" xfId="4076" xr:uid="{DA591705-F0AF-4931-9388-BD0F04E03C8D}"/>
    <cellStyle name="Normal 9 4 2 2 7 2" xfId="4892" xr:uid="{C41425F2-5E87-463F-BF6A-1D06049CACE6}"/>
    <cellStyle name="Normal 9 4 2 2 7 2 2" xfId="5521" xr:uid="{303E4E45-EF96-4239-AF59-B0B971D5ABE3}"/>
    <cellStyle name="Normal 9 4 2 2 8" xfId="4077" xr:uid="{6D58D45C-0801-4B98-9C1C-844F6803C204}"/>
    <cellStyle name="Normal 9 4 2 2 8 2" xfId="4893" xr:uid="{E3B980E9-3D80-4D98-91E1-5779FB2A3AE3}"/>
    <cellStyle name="Normal 9 4 2 2 8 2 2" xfId="5522" xr:uid="{B3C4965A-3C0C-4CE6-83DE-F6BB4E6BE069}"/>
    <cellStyle name="Normal 9 4 2 2 9" xfId="4861" xr:uid="{CAC8C01C-F192-4CA7-A537-3A119AA1FCF9}"/>
    <cellStyle name="Normal 9 4 2 2 9 2" xfId="5490" xr:uid="{70A9F5BF-34E4-4F09-877F-605FA8921AF2}"/>
    <cellStyle name="Normal 9 4 2 3" xfId="415" xr:uid="{E7EACD81-AEAE-41BB-A3F7-DE300328BEED}"/>
    <cellStyle name="Normal 9 4 2 3 2" xfId="861" xr:uid="{37FC34FB-FB62-4BBC-81F9-BB5BB570538A}"/>
    <cellStyle name="Normal 9 4 2 3 2 2" xfId="862" xr:uid="{513F1684-A507-4B3A-A15B-E6A0389A6FC9}"/>
    <cellStyle name="Normal 9 4 2 3 2 2 2" xfId="2389" xr:uid="{214313F3-1AB5-43B7-BA39-8C240B5D02FF}"/>
    <cellStyle name="Normal 9 4 2 3 2 2 2 2" xfId="2390" xr:uid="{A23E84BB-DF94-402D-B9A9-5DB42988ABA4}"/>
    <cellStyle name="Normal 9 4 2 3 2 2 2 2 2" xfId="4898" xr:uid="{AA5F3B8D-88E6-4E97-8D89-8F2497F30875}"/>
    <cellStyle name="Normal 9 4 2 3 2 2 2 2 2 2" xfId="5527" xr:uid="{F7B398DE-BCAA-4DB4-A44C-A442958CCB89}"/>
    <cellStyle name="Normal 9 4 2 3 2 2 2 3" xfId="4897" xr:uid="{720D1799-EE81-4376-A604-E6E79E52F1D3}"/>
    <cellStyle name="Normal 9 4 2 3 2 2 2 3 2" xfId="5526" xr:uid="{388919EC-0879-4938-8322-4BDE68C09FF6}"/>
    <cellStyle name="Normal 9 4 2 3 2 2 3" xfId="2391" xr:uid="{3B64C1DD-4551-4E68-8400-859DEBB3A521}"/>
    <cellStyle name="Normal 9 4 2 3 2 2 3 2" xfId="4899" xr:uid="{7542B5CE-398F-4ED4-B6DE-13904F7FFFB6}"/>
    <cellStyle name="Normal 9 4 2 3 2 2 3 2 2" xfId="5528" xr:uid="{7E4C0449-2472-458F-AF8B-D1F0ABF14494}"/>
    <cellStyle name="Normal 9 4 2 3 2 2 4" xfId="4896" xr:uid="{A21824C1-ED83-4735-9B40-ECCC6BFF7961}"/>
    <cellStyle name="Normal 9 4 2 3 2 2 4 2" xfId="5525" xr:uid="{F2CCEDCF-4818-424C-94BC-077A0017AFAB}"/>
    <cellStyle name="Normal 9 4 2 3 2 3" xfId="2392" xr:uid="{ABB9C981-32EF-43AC-88D5-B28D2EE6258B}"/>
    <cellStyle name="Normal 9 4 2 3 2 3 2" xfId="2393" xr:uid="{9D579721-D705-435B-9A21-33ADA0440E9E}"/>
    <cellStyle name="Normal 9 4 2 3 2 3 2 2" xfId="4901" xr:uid="{7EBF9A87-C905-44C5-9B70-2656F0FA4AC6}"/>
    <cellStyle name="Normal 9 4 2 3 2 3 2 2 2" xfId="5530" xr:uid="{8892BD08-59B0-4B8A-BB4D-83BE8B6E37DA}"/>
    <cellStyle name="Normal 9 4 2 3 2 3 3" xfId="4900" xr:uid="{BCEBA3D5-59D8-49C2-9751-529016F2B9D1}"/>
    <cellStyle name="Normal 9 4 2 3 2 3 3 2" xfId="5529" xr:uid="{B4C4DAC7-14EC-45AB-8961-3E18302DA6B7}"/>
    <cellStyle name="Normal 9 4 2 3 2 4" xfId="2394" xr:uid="{0BDABBA7-A134-4AA1-9172-396E33CE9FD6}"/>
    <cellStyle name="Normal 9 4 2 3 2 4 2" xfId="4902" xr:uid="{8EF4CA26-C99A-49F4-A1D4-F94EF6EFB9C9}"/>
    <cellStyle name="Normal 9 4 2 3 2 4 2 2" xfId="5531" xr:uid="{B5A45FCF-64E1-40DC-9AA7-EE319C1D2E0D}"/>
    <cellStyle name="Normal 9 4 2 3 2 5" xfId="4895" xr:uid="{38A33A05-DD7D-434B-9410-9B365DB82795}"/>
    <cellStyle name="Normal 9 4 2 3 2 5 2" xfId="5524" xr:uid="{70BE1B5B-AD29-4F35-B325-85C62AEDD2AF}"/>
    <cellStyle name="Normal 9 4 2 3 3" xfId="863" xr:uid="{67D8B2B6-D8D8-416E-BD25-EB7389FE126D}"/>
    <cellStyle name="Normal 9 4 2 3 3 2" xfId="2395" xr:uid="{9895D16F-EA4B-4D45-AE98-68E4C6E0A34A}"/>
    <cellStyle name="Normal 9 4 2 3 3 2 2" xfId="2396" xr:uid="{3E4F878E-CC4D-4EE7-98BC-6B5A6EDEB242}"/>
    <cellStyle name="Normal 9 4 2 3 3 2 2 2" xfId="4905" xr:uid="{708ED456-455B-4BF0-86D6-0B4EB7110200}"/>
    <cellStyle name="Normal 9 4 2 3 3 2 2 2 2" xfId="5534" xr:uid="{27C34701-4B04-4598-AC9B-C6D5290A7F6C}"/>
    <cellStyle name="Normal 9 4 2 3 3 2 3" xfId="4904" xr:uid="{E2482AD7-71E4-4184-9888-73923CCE73A9}"/>
    <cellStyle name="Normal 9 4 2 3 3 2 3 2" xfId="5533" xr:uid="{15D5A590-F5FD-4F51-A31A-10C5C69DD802}"/>
    <cellStyle name="Normal 9 4 2 3 3 3" xfId="2397" xr:uid="{543C586F-EBBB-45FE-A797-9C45EB105A50}"/>
    <cellStyle name="Normal 9 4 2 3 3 3 2" xfId="4906" xr:uid="{4CB55884-8FF6-4DCD-A4A6-031564F2182B}"/>
    <cellStyle name="Normal 9 4 2 3 3 3 2 2" xfId="5535" xr:uid="{3D69668E-6FF0-41CC-8FE1-0C279323BA49}"/>
    <cellStyle name="Normal 9 4 2 3 3 4" xfId="4078" xr:uid="{9D84D094-011E-4767-B814-16E312694A1E}"/>
    <cellStyle name="Normal 9 4 2 3 3 4 2" xfId="4907" xr:uid="{7560A1A3-26CA-4909-B7DF-1AAA9DF8D173}"/>
    <cellStyle name="Normal 9 4 2 3 3 4 2 2" xfId="5536" xr:uid="{F1BE8A91-AE29-4780-B488-60ECF7CBF90A}"/>
    <cellStyle name="Normal 9 4 2 3 3 5" xfId="4903" xr:uid="{EADC8601-9AD6-4F7B-B00C-57E91973F161}"/>
    <cellStyle name="Normal 9 4 2 3 3 5 2" xfId="5532" xr:uid="{3DD7E182-27E5-4303-A655-5FA2DEE2236D}"/>
    <cellStyle name="Normal 9 4 2 3 4" xfId="2398" xr:uid="{E51475AB-C2E2-43D1-86C7-CE15FBC0C3D2}"/>
    <cellStyle name="Normal 9 4 2 3 4 2" xfId="2399" xr:uid="{E6F4C329-8FA4-4A84-9DDD-67645F276D01}"/>
    <cellStyle name="Normal 9 4 2 3 4 2 2" xfId="4909" xr:uid="{F9BA32BF-96DA-4721-81DF-B54584D1BCD8}"/>
    <cellStyle name="Normal 9 4 2 3 4 2 2 2" xfId="5538" xr:uid="{3D2E4D8E-C552-4F69-8B9E-E20E741980AC}"/>
    <cellStyle name="Normal 9 4 2 3 4 3" xfId="4908" xr:uid="{BB84DAF9-6B95-4A1C-B293-C387BC63934D}"/>
    <cellStyle name="Normal 9 4 2 3 4 3 2" xfId="5537" xr:uid="{32DF5982-475D-446F-9E83-09FC84FFB98A}"/>
    <cellStyle name="Normal 9 4 2 3 5" xfId="2400" xr:uid="{9D1C8596-355E-4D7A-93EC-B6E3AAA7A903}"/>
    <cellStyle name="Normal 9 4 2 3 5 2" xfId="4910" xr:uid="{69C0731F-C1B8-42AC-81DE-877A90BADF69}"/>
    <cellStyle name="Normal 9 4 2 3 5 2 2" xfId="5539" xr:uid="{EB4E241A-B882-40E3-B885-4E72A8DDEFDC}"/>
    <cellStyle name="Normal 9 4 2 3 6" xfId="4079" xr:uid="{82A64691-D55C-4BA4-BDEA-E1FF7DED13DE}"/>
    <cellStyle name="Normal 9 4 2 3 6 2" xfId="4911" xr:uid="{C3387F41-EEBF-4C0D-9EA0-8FE0D3BF2DED}"/>
    <cellStyle name="Normal 9 4 2 3 6 2 2" xfId="5540" xr:uid="{3A895DD1-EDFC-46C5-8EC7-06576379669B}"/>
    <cellStyle name="Normal 9 4 2 3 7" xfId="4894" xr:uid="{6E6E8077-C617-431A-A67F-ED0E5974F801}"/>
    <cellStyle name="Normal 9 4 2 3 7 2" xfId="5523" xr:uid="{C1618971-D51E-4221-9BF2-AB9268E9CB90}"/>
    <cellStyle name="Normal 9 4 2 4" xfId="416" xr:uid="{8D34B600-AF08-44BD-A8CF-F1218BE866D8}"/>
    <cellStyle name="Normal 9 4 2 4 2" xfId="864" xr:uid="{968785FE-3079-4BF2-AA6D-40CCAED1679C}"/>
    <cellStyle name="Normal 9 4 2 4 2 2" xfId="2401" xr:uid="{46DBDAC1-DBC1-4B0F-B069-D487C68D21E0}"/>
    <cellStyle name="Normal 9 4 2 4 2 2 2" xfId="2402" xr:uid="{1369EAD2-5338-45FA-A229-71333D185B52}"/>
    <cellStyle name="Normal 9 4 2 4 2 2 2 2" xfId="4915" xr:uid="{FEA4B055-1049-4D42-B3DB-0AE581D7F104}"/>
    <cellStyle name="Normal 9 4 2 4 2 2 2 2 2" xfId="5544" xr:uid="{D2008560-16C3-4DE4-B208-0AF141C0E2BF}"/>
    <cellStyle name="Normal 9 4 2 4 2 2 3" xfId="4914" xr:uid="{558467E1-0E71-4C68-86A1-6A38AFACFE7A}"/>
    <cellStyle name="Normal 9 4 2 4 2 2 3 2" xfId="5543" xr:uid="{9ED5FAD0-2A88-41EB-8536-71BEF0EA4802}"/>
    <cellStyle name="Normal 9 4 2 4 2 3" xfId="2403" xr:uid="{2106C699-406F-42F9-B922-D76F8EE89A5B}"/>
    <cellStyle name="Normal 9 4 2 4 2 3 2" xfId="4916" xr:uid="{1A671C99-65AA-4DD0-BCA0-F7EAE165DDEC}"/>
    <cellStyle name="Normal 9 4 2 4 2 3 2 2" xfId="5545" xr:uid="{520D738E-DB1A-418B-8F7D-719EB9BC7AEC}"/>
    <cellStyle name="Normal 9 4 2 4 2 4" xfId="4080" xr:uid="{28C9C07E-35EA-44E2-A809-F550ADF9C1C6}"/>
    <cellStyle name="Normal 9 4 2 4 2 4 2" xfId="4917" xr:uid="{587E8913-FDF3-4B3B-9CED-C07333EA3A5F}"/>
    <cellStyle name="Normal 9 4 2 4 2 4 2 2" xfId="5546" xr:uid="{7847BD0E-E082-4D14-81ED-FF5595F22493}"/>
    <cellStyle name="Normal 9 4 2 4 2 5" xfId="4913" xr:uid="{580885EA-14E6-4CA0-8F04-5770CB9A20DE}"/>
    <cellStyle name="Normal 9 4 2 4 2 5 2" xfId="5542" xr:uid="{B8381819-8C7B-4607-9E80-7A871D0B108A}"/>
    <cellStyle name="Normal 9 4 2 4 3" xfId="2404" xr:uid="{08784BC4-6297-438F-AB3C-F6051134C887}"/>
    <cellStyle name="Normal 9 4 2 4 3 2" xfId="2405" xr:uid="{91A065DD-4EAE-44F7-94D5-70E792835CEA}"/>
    <cellStyle name="Normal 9 4 2 4 3 2 2" xfId="4919" xr:uid="{AF59911A-D5AD-489A-A99E-4AD50F8BC0B3}"/>
    <cellStyle name="Normal 9 4 2 4 3 2 2 2" xfId="5548" xr:uid="{144B5390-7094-4884-BE40-8C53DEEE23ED}"/>
    <cellStyle name="Normal 9 4 2 4 3 3" xfId="4918" xr:uid="{E8C91437-2E8D-4CCD-98D5-3C0609AF9A78}"/>
    <cellStyle name="Normal 9 4 2 4 3 3 2" xfId="5547" xr:uid="{A70FAA22-3ADD-48EF-AFE9-B9862EDD773E}"/>
    <cellStyle name="Normal 9 4 2 4 4" xfId="2406" xr:uid="{5A631A51-9120-4279-AC10-109BCB515B9B}"/>
    <cellStyle name="Normal 9 4 2 4 4 2" xfId="4920" xr:uid="{E0176AD0-2EF0-4E6C-AB42-E335C4294933}"/>
    <cellStyle name="Normal 9 4 2 4 4 2 2" xfId="5549" xr:uid="{FC35792D-0FDE-4267-B9CF-8D7FFF7E9EBA}"/>
    <cellStyle name="Normal 9 4 2 4 5" xfId="4081" xr:uid="{DD09ACE0-D375-49F5-8C52-48411529C38B}"/>
    <cellStyle name="Normal 9 4 2 4 5 2" xfId="4921" xr:uid="{2A16D982-119E-4048-918D-0FA572BBF504}"/>
    <cellStyle name="Normal 9 4 2 4 5 2 2" xfId="5550" xr:uid="{109153EF-34DB-4279-AD81-3E2B2F6020D5}"/>
    <cellStyle name="Normal 9 4 2 4 6" xfId="4912" xr:uid="{F364CB29-D311-44B7-9437-641424A7556F}"/>
    <cellStyle name="Normal 9 4 2 4 6 2" xfId="5541" xr:uid="{94167A61-AA89-4FD5-8256-840D38A4531A}"/>
    <cellStyle name="Normal 9 4 2 5" xfId="417" xr:uid="{66D0B319-DFCA-4282-AB41-A5A346EB10BE}"/>
    <cellStyle name="Normal 9 4 2 5 2" xfId="2407" xr:uid="{F34BE53F-CE25-4213-A16F-32C8942658A9}"/>
    <cellStyle name="Normal 9 4 2 5 2 2" xfId="2408" xr:uid="{3116E078-9FE9-4D34-A72A-44DE5E5575E1}"/>
    <cellStyle name="Normal 9 4 2 5 2 2 2" xfId="4924" xr:uid="{0D60EDC9-2721-44B3-A456-7116949011B8}"/>
    <cellStyle name="Normal 9 4 2 5 2 2 2 2" xfId="5553" xr:uid="{116ECDC6-2EDD-4BB9-B3DF-4FA1154591EE}"/>
    <cellStyle name="Normal 9 4 2 5 2 3" xfId="4923" xr:uid="{858CDB07-8241-4195-9DFA-45AF7173D2F7}"/>
    <cellStyle name="Normal 9 4 2 5 2 3 2" xfId="5552" xr:uid="{A69EA900-B7A7-4BD2-A54A-472E7E514C02}"/>
    <cellStyle name="Normal 9 4 2 5 3" xfId="2409" xr:uid="{EDC2F82E-0ECE-416F-A838-246F3FEEF0DE}"/>
    <cellStyle name="Normal 9 4 2 5 3 2" xfId="4925" xr:uid="{940BB942-4C4D-4290-9EF1-47F5CD161272}"/>
    <cellStyle name="Normal 9 4 2 5 3 2 2" xfId="5554" xr:uid="{F6A14979-50E0-4CEB-A544-57E4E37A74AC}"/>
    <cellStyle name="Normal 9 4 2 5 4" xfId="4082" xr:uid="{308BDA14-F567-4163-ACDE-4388B86B639B}"/>
    <cellStyle name="Normal 9 4 2 5 4 2" xfId="4926" xr:uid="{9819C519-9F3B-4F11-9856-2D10B388666D}"/>
    <cellStyle name="Normal 9 4 2 5 4 2 2" xfId="5555" xr:uid="{B390FF18-73C2-4D25-B3B4-33A87B34B0C3}"/>
    <cellStyle name="Normal 9 4 2 5 5" xfId="4922" xr:uid="{8BFFDDA3-49E7-47FA-A672-D780B29F09FB}"/>
    <cellStyle name="Normal 9 4 2 5 5 2" xfId="5551" xr:uid="{96E0D740-DC44-4406-9D4D-3779EF02D446}"/>
    <cellStyle name="Normal 9 4 2 6" xfId="2410" xr:uid="{1623B307-A45C-4F3D-BDE8-20CA7824C2B6}"/>
    <cellStyle name="Normal 9 4 2 6 2" xfId="2411" xr:uid="{6C1F7E89-F75A-46D1-AD06-57DC47B90D74}"/>
    <cellStyle name="Normal 9 4 2 6 2 2" xfId="4928" xr:uid="{22B5EC8D-13B5-4214-BEF5-AE4A1C4B85FD}"/>
    <cellStyle name="Normal 9 4 2 6 2 2 2" xfId="5557" xr:uid="{E1D7835E-A885-4A64-8FB7-5FB086807288}"/>
    <cellStyle name="Normal 9 4 2 6 3" xfId="4083" xr:uid="{AAE23CE5-C8E0-432C-9D18-6E2746DA617E}"/>
    <cellStyle name="Normal 9 4 2 6 3 2" xfId="4929" xr:uid="{DC23561F-8F8B-4513-895E-58A44E56B551}"/>
    <cellStyle name="Normal 9 4 2 6 3 2 2" xfId="5558" xr:uid="{3ACDE16C-C6EF-4AE8-8D8A-424EEDD25E86}"/>
    <cellStyle name="Normal 9 4 2 6 4" xfId="4084" xr:uid="{69FB513E-96D7-4C7B-9A4E-69D547BA4772}"/>
    <cellStyle name="Normal 9 4 2 6 4 2" xfId="4930" xr:uid="{8DCD1FC4-9A65-4630-BAF1-36E3BB55CCF4}"/>
    <cellStyle name="Normal 9 4 2 6 4 2 2" xfId="5559" xr:uid="{5720A1FF-3160-4166-9A92-9248FB225309}"/>
    <cellStyle name="Normal 9 4 2 6 5" xfId="4927" xr:uid="{7A718430-F8B4-4496-87DC-25A9ACAABEFF}"/>
    <cellStyle name="Normal 9 4 2 6 5 2" xfId="5556" xr:uid="{50016591-50BA-4491-82EE-3FC22726D051}"/>
    <cellStyle name="Normal 9 4 2 7" xfId="2412" xr:uid="{179DFD0A-9841-4BB0-B249-262197D83611}"/>
    <cellStyle name="Normal 9 4 2 7 2" xfId="4931" xr:uid="{43DEEA7A-EC1B-4667-88C9-55D39A808592}"/>
    <cellStyle name="Normal 9 4 2 7 2 2" xfId="5560" xr:uid="{98E66C75-8424-4DD3-BB69-C919A00AF3B0}"/>
    <cellStyle name="Normal 9 4 2 8" xfId="4085" xr:uid="{BA00ABA5-26E3-4D53-9C03-4F8B701CC977}"/>
    <cellStyle name="Normal 9 4 2 8 2" xfId="4932" xr:uid="{A2655905-B73F-4A60-ABB4-1A7316A842F8}"/>
    <cellStyle name="Normal 9 4 2 8 2 2" xfId="5561" xr:uid="{98DE0BE1-64E5-4B92-9FC0-7B494149455F}"/>
    <cellStyle name="Normal 9 4 2 9" xfId="4086" xr:uid="{F0304DE6-FE7F-4E98-AC91-4FEFEF435D69}"/>
    <cellStyle name="Normal 9 4 2 9 2" xfId="4933" xr:uid="{84FD2050-83B4-490E-96B1-9C6A28DBF066}"/>
    <cellStyle name="Normal 9 4 2 9 2 2" xfId="5562" xr:uid="{74864B4A-0531-46F7-B61E-51D7C0457D24}"/>
    <cellStyle name="Normal 9 4 3" xfId="177" xr:uid="{1F267141-E58A-4FA2-88FB-BD11705230D9}"/>
    <cellStyle name="Normal 9 4 3 2" xfId="178" xr:uid="{F27569F8-88AA-4C14-9D87-F98E261D1457}"/>
    <cellStyle name="Normal 9 4 3 2 2" xfId="865" xr:uid="{4BD50D70-B70B-43B5-A653-A2B4F7F2D087}"/>
    <cellStyle name="Normal 9 4 3 2 2 2" xfId="2413" xr:uid="{6790D734-E75C-4B21-BB30-A4C82E6CFF27}"/>
    <cellStyle name="Normal 9 4 3 2 2 2 2" xfId="2414" xr:uid="{A750930F-1CD9-441C-9AF3-DBF846E1AE3B}"/>
    <cellStyle name="Normal 9 4 3 2 2 2 2 2" xfId="4502" xr:uid="{F7308AD6-6F65-4933-BC24-208163EB9D73}"/>
    <cellStyle name="Normal 9 4 3 2 2 2 2 2 2" xfId="5309" xr:uid="{0F6EA508-18F5-448A-98C1-51F045C368D8}"/>
    <cellStyle name="Normal 9 4 3 2 2 2 2 2 3" xfId="4938" xr:uid="{ADA1BD6E-0C4B-4FE6-9080-F6A22B3B3B0F}"/>
    <cellStyle name="Normal 9 4 3 2 2 2 2 2 3 2" xfId="5567" xr:uid="{06D7FEBE-EF38-46DA-807E-A76E2FE68674}"/>
    <cellStyle name="Normal 9 4 3 2 2 2 3" xfId="4503" xr:uid="{DD0B2705-4794-4977-A8A2-FD8E8B43B3D2}"/>
    <cellStyle name="Normal 9 4 3 2 2 2 3 2" xfId="5310" xr:uid="{1D354D42-F9A0-4FBB-A4FA-D3CDF9C06402}"/>
    <cellStyle name="Normal 9 4 3 2 2 2 3 3" xfId="4937" xr:uid="{9183FB66-047C-4F89-B302-B26551952EB6}"/>
    <cellStyle name="Normal 9 4 3 2 2 2 3 3 2" xfId="5566" xr:uid="{FD817F0A-AD89-49DB-82F0-959152F6E7F7}"/>
    <cellStyle name="Normal 9 4 3 2 2 3" xfId="2415" xr:uid="{C6C5B8C7-5C8F-4A53-9C44-B936C8C15CFA}"/>
    <cellStyle name="Normal 9 4 3 2 2 3 2" xfId="4504" xr:uid="{DF41C840-8075-47FC-ADC4-0D75AC62497C}"/>
    <cellStyle name="Normal 9 4 3 2 2 3 2 2" xfId="5311" xr:uid="{6AAFCAA6-BEE6-422B-BE01-85C9C3996426}"/>
    <cellStyle name="Normal 9 4 3 2 2 3 2 3" xfId="4939" xr:uid="{B98A18E9-C4A6-4D9D-8E33-A71C060E7B13}"/>
    <cellStyle name="Normal 9 4 3 2 2 3 2 3 2" xfId="5568" xr:uid="{24DB97F1-685A-416D-BC83-4733FE135DE9}"/>
    <cellStyle name="Normal 9 4 3 2 2 4" xfId="4087" xr:uid="{D0616BB5-EDC7-4F9A-977E-19546C46F0BB}"/>
    <cellStyle name="Normal 9 4 3 2 2 4 2" xfId="4940" xr:uid="{4CDC4774-48E2-4E13-9BDF-B18770BE4309}"/>
    <cellStyle name="Normal 9 4 3 2 2 4 2 2" xfId="5569" xr:uid="{B9679F06-DD25-4FDD-BA9F-6496F7C5CC32}"/>
    <cellStyle name="Normal 9 4 3 2 2 5" xfId="4936" xr:uid="{8621DB3F-0094-4308-9D07-2BAE139EA114}"/>
    <cellStyle name="Normal 9 4 3 2 2 5 2" xfId="5565" xr:uid="{686BB98C-C2C5-470A-B05F-2A5F101A910D}"/>
    <cellStyle name="Normal 9 4 3 2 3" xfId="2416" xr:uid="{D70342F1-BD6F-47FB-BE04-5E89ABFB4F41}"/>
    <cellStyle name="Normal 9 4 3 2 3 2" xfId="2417" xr:uid="{00058655-481F-42EF-B484-9CD1DE98C437}"/>
    <cellStyle name="Normal 9 4 3 2 3 2 2" xfId="4505" xr:uid="{14E11CD3-FF79-41D8-BB6F-4833B179799D}"/>
    <cellStyle name="Normal 9 4 3 2 3 2 2 2" xfId="5312" xr:uid="{F04D9B47-8BC6-4D6B-8B64-1D6F2598F359}"/>
    <cellStyle name="Normal 9 4 3 2 3 2 2 3" xfId="4942" xr:uid="{7C2E6222-8029-41E4-B058-CC735268FDB3}"/>
    <cellStyle name="Normal 9 4 3 2 3 2 2 3 2" xfId="5571" xr:uid="{DA12601E-9A15-4B36-8849-C08A8AF070F7}"/>
    <cellStyle name="Normal 9 4 3 2 3 3" xfId="4088" xr:uid="{4A0F0651-AD4F-4CAD-8F3B-C0927A3E6932}"/>
    <cellStyle name="Normal 9 4 3 2 3 3 2" xfId="4943" xr:uid="{2F6ED23E-F636-40B9-AAEB-0CC39C20769C}"/>
    <cellStyle name="Normal 9 4 3 2 3 3 2 2" xfId="5572" xr:uid="{12FF0AB1-9F60-4163-A58E-46A9FD04393C}"/>
    <cellStyle name="Normal 9 4 3 2 3 4" xfId="4089" xr:uid="{9F826B40-133E-4434-AFE6-FAB3E8497D2F}"/>
    <cellStyle name="Normal 9 4 3 2 3 4 2" xfId="4944" xr:uid="{62765B4E-EBDA-4621-A24F-46A3E4AE5CC6}"/>
    <cellStyle name="Normal 9 4 3 2 3 4 2 2" xfId="5573" xr:uid="{6C4C5980-C8AD-4DB0-A03F-51F863D1F927}"/>
    <cellStyle name="Normal 9 4 3 2 3 5" xfId="4941" xr:uid="{D9263D6F-D657-40C8-A3E7-D688193D5F70}"/>
    <cellStyle name="Normal 9 4 3 2 3 5 2" xfId="5570" xr:uid="{5A707EB4-36D8-4A1E-9851-0F7556BA7BDA}"/>
    <cellStyle name="Normal 9 4 3 2 4" xfId="2418" xr:uid="{458C6B78-0096-49F5-88A9-17E4D77993F2}"/>
    <cellStyle name="Normal 9 4 3 2 4 2" xfId="4506" xr:uid="{66A69DEC-7487-45BF-B52F-C124DBD10C39}"/>
    <cellStyle name="Normal 9 4 3 2 4 2 2" xfId="5313" xr:uid="{93FCB40D-A254-4FDC-83FB-6173656473B2}"/>
    <cellStyle name="Normal 9 4 3 2 4 2 3" xfId="4945" xr:uid="{CB2244FE-BFB2-4BD9-9326-1E245E8CBF19}"/>
    <cellStyle name="Normal 9 4 3 2 4 2 3 2" xfId="5574" xr:uid="{3E7C59E8-C5C0-4B6A-93C8-BDD200187029}"/>
    <cellStyle name="Normal 9 4 3 2 5" xfId="4090" xr:uid="{F8193BDD-3963-4444-981D-5767805A143B}"/>
    <cellStyle name="Normal 9 4 3 2 5 2" xfId="4946" xr:uid="{DDBD6BFE-46DC-495F-9375-9D4AB916D059}"/>
    <cellStyle name="Normal 9 4 3 2 5 2 2" xfId="5575" xr:uid="{6BB16F21-9411-458E-97AF-4552A683DFBF}"/>
    <cellStyle name="Normal 9 4 3 2 6" xfId="4091" xr:uid="{F02B9D63-CE6E-497D-84E6-EB2B4B910EFC}"/>
    <cellStyle name="Normal 9 4 3 2 6 2" xfId="4947" xr:uid="{992137C1-F8B2-4B60-9FDE-6AC209CAB91E}"/>
    <cellStyle name="Normal 9 4 3 2 6 2 2" xfId="5576" xr:uid="{9518D883-9B55-4913-8758-7FEE960FF37A}"/>
    <cellStyle name="Normal 9 4 3 2 7" xfId="4935" xr:uid="{ED979F14-CBBD-47D4-A76C-506FBD824CD6}"/>
    <cellStyle name="Normal 9 4 3 2 7 2" xfId="5564" xr:uid="{7B4D54A5-758B-41F2-ACB4-24AFFBC7181B}"/>
    <cellStyle name="Normal 9 4 3 3" xfId="418" xr:uid="{E40E8C2C-D04B-4C5B-8BA5-C44DBBFEB463}"/>
    <cellStyle name="Normal 9 4 3 3 2" xfId="2419" xr:uid="{EC1B1A53-64F9-4CE9-90F1-1FE67784C983}"/>
    <cellStyle name="Normal 9 4 3 3 2 2" xfId="2420" xr:uid="{28CF9CB5-9583-4FB6-B370-0AB857861A2A}"/>
    <cellStyle name="Normal 9 4 3 3 2 2 2" xfId="4507" xr:uid="{BC6A010C-9C29-4615-9CD6-7162736614FD}"/>
    <cellStyle name="Normal 9 4 3 3 2 2 2 2" xfId="5314" xr:uid="{A60A1BC6-5AA0-41AD-9B13-0846A6FC7A08}"/>
    <cellStyle name="Normal 9 4 3 3 2 2 2 3" xfId="4950" xr:uid="{1AD15A45-211A-49C8-86F2-C446A54A5DF6}"/>
    <cellStyle name="Normal 9 4 3 3 2 2 2 3 2" xfId="5579" xr:uid="{8F652845-7F8A-4211-8AD5-F30F20CFB802}"/>
    <cellStyle name="Normal 9 4 3 3 2 3" xfId="4092" xr:uid="{E422F008-E923-4359-8CF3-812419CF71EB}"/>
    <cellStyle name="Normal 9 4 3 3 2 3 2" xfId="4951" xr:uid="{3D8BF080-35CD-48B3-8444-E889A5F2A386}"/>
    <cellStyle name="Normal 9 4 3 3 2 3 2 2" xfId="5580" xr:uid="{04903E09-2B62-4C73-8862-37A170637638}"/>
    <cellStyle name="Normal 9 4 3 3 2 4" xfId="4093" xr:uid="{B3313293-445D-46EB-AA6E-9043EC9D5858}"/>
    <cellStyle name="Normal 9 4 3 3 2 4 2" xfId="4952" xr:uid="{97F8CE42-20B7-4353-8247-FFAA48CB8EE5}"/>
    <cellStyle name="Normal 9 4 3 3 2 4 2 2" xfId="5581" xr:uid="{D50365A1-311E-4D37-B35F-76A90B5E807D}"/>
    <cellStyle name="Normal 9 4 3 3 2 5" xfId="4949" xr:uid="{A0ADD24F-EF13-44EB-9C9E-762680A1951D}"/>
    <cellStyle name="Normal 9 4 3 3 2 5 2" xfId="5578" xr:uid="{1ECC2677-178B-4566-A36D-740785B53BA6}"/>
    <cellStyle name="Normal 9 4 3 3 3" xfId="2421" xr:uid="{41A97677-E0AB-41F0-A5F4-04561C836F4E}"/>
    <cellStyle name="Normal 9 4 3 3 3 2" xfId="4508" xr:uid="{A226C65F-CA01-47AE-BEAB-5C7AA74DEA71}"/>
    <cellStyle name="Normal 9 4 3 3 3 2 2" xfId="5315" xr:uid="{E99B7995-5E54-49E6-91C7-58A1745E4030}"/>
    <cellStyle name="Normal 9 4 3 3 3 2 3" xfId="4953" xr:uid="{0DA34674-F91D-44F7-A68D-7EB99785C4BC}"/>
    <cellStyle name="Normal 9 4 3 3 3 2 3 2" xfId="5582" xr:uid="{C95E4294-990B-424B-A433-49BECA9AB027}"/>
    <cellStyle name="Normal 9 4 3 3 4" xfId="4094" xr:uid="{EBC1AF2D-C061-449E-A85F-477E5FD47EF1}"/>
    <cellStyle name="Normal 9 4 3 3 4 2" xfId="4954" xr:uid="{3F845861-D047-455F-9703-744936942AAD}"/>
    <cellStyle name="Normal 9 4 3 3 4 2 2" xfId="5583" xr:uid="{6BA7D98E-1AB7-431B-8890-A15973A58930}"/>
    <cellStyle name="Normal 9 4 3 3 5" xfId="4095" xr:uid="{CEF987BF-524B-4938-936F-2F2A68A82645}"/>
    <cellStyle name="Normal 9 4 3 3 5 2" xfId="4955" xr:uid="{F73CC1FD-0134-4B3D-9A9E-4ACB8F7897F1}"/>
    <cellStyle name="Normal 9 4 3 3 5 2 2" xfId="5584" xr:uid="{817D7D28-2204-462A-96EC-7BA711488F95}"/>
    <cellStyle name="Normal 9 4 3 3 6" xfId="4948" xr:uid="{9ECB2AC1-CC8E-455E-AD02-4C12A2A81087}"/>
    <cellStyle name="Normal 9 4 3 3 6 2" xfId="5577" xr:uid="{D43B291A-155C-42FF-A416-A462C680226F}"/>
    <cellStyle name="Normal 9 4 3 4" xfId="2422" xr:uid="{19331760-F49E-4136-938A-6FE607FDB34B}"/>
    <cellStyle name="Normal 9 4 3 4 2" xfId="2423" xr:uid="{F50958E7-ADA7-4424-B5AC-17F28C71A67C}"/>
    <cellStyle name="Normal 9 4 3 4 2 2" xfId="4509" xr:uid="{27A80941-EDCE-45AD-85EE-609A96DE9DE9}"/>
    <cellStyle name="Normal 9 4 3 4 2 2 2" xfId="5316" xr:uid="{F9DBDC30-EEAA-4B59-B3DE-7AF9F6DB2C99}"/>
    <cellStyle name="Normal 9 4 3 4 2 2 3" xfId="4957" xr:uid="{64E04862-6F39-4C98-8131-AA83BC512038}"/>
    <cellStyle name="Normal 9 4 3 4 2 2 3 2" xfId="5586" xr:uid="{2D8AD744-A78D-49CB-A5D9-60A54367C065}"/>
    <cellStyle name="Normal 9 4 3 4 3" xfId="4096" xr:uid="{19671A53-1D3C-412D-BFEC-6AE1258F2BEF}"/>
    <cellStyle name="Normal 9 4 3 4 3 2" xfId="4958" xr:uid="{CECFA003-6936-4E30-B3A8-8DFC94644D88}"/>
    <cellStyle name="Normal 9 4 3 4 3 2 2" xfId="5587" xr:uid="{503A869B-AE90-43D3-B056-E5CEBC0976DE}"/>
    <cellStyle name="Normal 9 4 3 4 4" xfId="4097" xr:uid="{D32AC3C9-A414-41B8-9F70-10E5D937BFD4}"/>
    <cellStyle name="Normal 9 4 3 4 4 2" xfId="4959" xr:uid="{C78829DA-39EC-4915-AA8E-443D04E3345E}"/>
    <cellStyle name="Normal 9 4 3 4 4 2 2" xfId="5588" xr:uid="{872E70C8-6394-460E-8992-9D2C54F75FE1}"/>
    <cellStyle name="Normal 9 4 3 4 5" xfId="4956" xr:uid="{F55F00B5-A138-496A-AB6A-D33DD6A18A96}"/>
    <cellStyle name="Normal 9 4 3 4 5 2" xfId="5585" xr:uid="{3CE2AD93-6D4B-4A4A-89D6-B4BFBEF4400C}"/>
    <cellStyle name="Normal 9 4 3 5" xfId="2424" xr:uid="{AE44F652-A447-40D3-940B-CCA141FB1487}"/>
    <cellStyle name="Normal 9 4 3 5 2" xfId="4098" xr:uid="{F3F756FA-096F-4117-9FA3-5F2DE4231F0E}"/>
    <cellStyle name="Normal 9 4 3 5 2 2" xfId="4961" xr:uid="{B18E4093-8274-4EC1-A821-644FE53E38B8}"/>
    <cellStyle name="Normal 9 4 3 5 2 2 2" xfId="5590" xr:uid="{D23DFB50-FC2D-44FC-8C4C-160613E4F03A}"/>
    <cellStyle name="Normal 9 4 3 5 3" xfId="4099" xr:uid="{B411312C-9B91-48F0-93C9-341FB7B1A6E2}"/>
    <cellStyle name="Normal 9 4 3 5 3 2" xfId="4962" xr:uid="{8BC75095-FF67-4F79-84AF-BC0126223E5F}"/>
    <cellStyle name="Normal 9 4 3 5 3 2 2" xfId="5591" xr:uid="{D19C0CF0-367B-4571-9518-FCCF599E8FC9}"/>
    <cellStyle name="Normal 9 4 3 5 4" xfId="4100" xr:uid="{F227D4AE-27A9-4CDC-80AB-8FFAF520E56B}"/>
    <cellStyle name="Normal 9 4 3 5 4 2" xfId="4963" xr:uid="{D47687B5-C251-4F0F-A913-E43F99B4B316}"/>
    <cellStyle name="Normal 9 4 3 5 4 2 2" xfId="5592" xr:uid="{668D3691-8EF2-4815-8E23-8E5A35644684}"/>
    <cellStyle name="Normal 9 4 3 5 5" xfId="4960" xr:uid="{D6D86588-10D0-42E1-B985-2C1321EDA331}"/>
    <cellStyle name="Normal 9 4 3 5 5 2" xfId="5589" xr:uid="{6B8168E4-CEEC-4776-B118-E6743458D648}"/>
    <cellStyle name="Normal 9 4 3 6" xfId="4101" xr:uid="{9B92A7F4-A134-4E3A-A547-62A2C9CDBADF}"/>
    <cellStyle name="Normal 9 4 3 6 2" xfId="4964" xr:uid="{8CB7A03A-563E-4B0A-8DFF-4B138BD8738C}"/>
    <cellStyle name="Normal 9 4 3 6 2 2" xfId="5593" xr:uid="{B8CFD285-28D9-4512-A07B-B8D0395ACFC8}"/>
    <cellStyle name="Normal 9 4 3 7" xfId="4102" xr:uid="{F186AE41-919C-4AEB-B024-889F567D2109}"/>
    <cellStyle name="Normal 9 4 3 7 2" xfId="4965" xr:uid="{0CF9D35B-2751-4718-AB43-74D613454CE7}"/>
    <cellStyle name="Normal 9 4 3 7 2 2" xfId="5594" xr:uid="{14EC74B5-72E8-4907-85EB-5D71287E6F15}"/>
    <cellStyle name="Normal 9 4 3 8" xfId="4103" xr:uid="{6145B549-D22E-461D-917F-F59209F90EA8}"/>
    <cellStyle name="Normal 9 4 3 8 2" xfId="4966" xr:uid="{C1EC56B1-4BEB-464D-92B6-4475030CBB6E}"/>
    <cellStyle name="Normal 9 4 3 8 2 2" xfId="5595" xr:uid="{BD405CD7-ABF7-4E92-8858-DF679F00326A}"/>
    <cellStyle name="Normal 9 4 3 9" xfId="4934" xr:uid="{5C8E0F1F-DA69-4D4E-837E-A9AED4211C16}"/>
    <cellStyle name="Normal 9 4 3 9 2" xfId="5563" xr:uid="{348C266A-C681-4C0A-B27B-C5BD9D0F084C}"/>
    <cellStyle name="Normal 9 4 4" xfId="179" xr:uid="{63094263-FC6A-4829-A34A-3A906BDBBF42}"/>
    <cellStyle name="Normal 9 4 4 2" xfId="866" xr:uid="{1365962F-29D7-4E33-8A9F-806064916E88}"/>
    <cellStyle name="Normal 9 4 4 2 2" xfId="867" xr:uid="{4A07EC76-5AE8-4049-AFB4-6098FD4E311E}"/>
    <cellStyle name="Normal 9 4 4 2 2 2" xfId="2425" xr:uid="{0C84BE4D-0D76-45CD-9D31-89073BC90E91}"/>
    <cellStyle name="Normal 9 4 4 2 2 2 2" xfId="2426" xr:uid="{95D24FF0-14D8-4E7C-8650-DBB19473F583}"/>
    <cellStyle name="Normal 9 4 4 2 2 2 2 2" xfId="4971" xr:uid="{36556E83-EA82-49A2-81E9-008D61A7C174}"/>
    <cellStyle name="Normal 9 4 4 2 2 2 2 2 2" xfId="5600" xr:uid="{7D4B58F2-DEB4-4E4E-A262-1F732DE4E1BE}"/>
    <cellStyle name="Normal 9 4 4 2 2 2 3" xfId="4970" xr:uid="{9B2F770E-CDF7-4ED8-BA40-A8DD6376B0F6}"/>
    <cellStyle name="Normal 9 4 4 2 2 2 3 2" xfId="5599" xr:uid="{90300D7D-8462-46B4-AB4A-6F672D3BCB33}"/>
    <cellStyle name="Normal 9 4 4 2 2 3" xfId="2427" xr:uid="{1ACA39EC-1491-43BC-8507-64E439D69A99}"/>
    <cellStyle name="Normal 9 4 4 2 2 3 2" xfId="4972" xr:uid="{1625328D-2FC9-447A-8911-653678D35AB8}"/>
    <cellStyle name="Normal 9 4 4 2 2 3 2 2" xfId="5601" xr:uid="{A8D6B4EF-1005-47B1-99B5-76AB3D99A8A2}"/>
    <cellStyle name="Normal 9 4 4 2 2 4" xfId="4104" xr:uid="{D8D15ECB-C1FB-46C7-9179-A1C4A86FBCDF}"/>
    <cellStyle name="Normal 9 4 4 2 2 4 2" xfId="4973" xr:uid="{EDBFDDCD-198A-4EDA-BF46-4B801411F41E}"/>
    <cellStyle name="Normal 9 4 4 2 2 4 2 2" xfId="5602" xr:uid="{EBE0896D-07B5-4401-8767-1F25165E484C}"/>
    <cellStyle name="Normal 9 4 4 2 2 5" xfId="4969" xr:uid="{37251785-D425-4B4E-842D-CD14A5DCA49D}"/>
    <cellStyle name="Normal 9 4 4 2 2 5 2" xfId="5598" xr:uid="{3CC111CB-E382-43D9-AAE4-A4EF81E8D25A}"/>
    <cellStyle name="Normal 9 4 4 2 3" xfId="2428" xr:uid="{040A29F2-A299-434E-A317-DE1D163736B8}"/>
    <cellStyle name="Normal 9 4 4 2 3 2" xfId="2429" xr:uid="{9F21C67E-A69D-41AC-8D67-94AB374D769B}"/>
    <cellStyle name="Normal 9 4 4 2 3 2 2" xfId="4975" xr:uid="{B7E372DF-3813-499E-A4DA-DB078969C830}"/>
    <cellStyle name="Normal 9 4 4 2 3 2 2 2" xfId="5604" xr:uid="{94212C37-EC3B-4B65-A02B-0560FED33BE6}"/>
    <cellStyle name="Normal 9 4 4 2 3 3" xfId="4974" xr:uid="{C673D9E4-B2FC-48C1-9B72-FF47CB0029E5}"/>
    <cellStyle name="Normal 9 4 4 2 3 3 2" xfId="5603" xr:uid="{8C51109C-BDC1-4465-988F-A81C8B9106BA}"/>
    <cellStyle name="Normal 9 4 4 2 4" xfId="2430" xr:uid="{D341021B-6AF5-4002-A73D-99FB64DCA880}"/>
    <cellStyle name="Normal 9 4 4 2 4 2" xfId="4976" xr:uid="{106E6334-ECDC-49E1-84FE-03CE52DBFEC5}"/>
    <cellStyle name="Normal 9 4 4 2 4 2 2" xfId="5605" xr:uid="{9A0C57E2-B231-4698-AB4B-3F419E2B83BD}"/>
    <cellStyle name="Normal 9 4 4 2 5" xfId="4105" xr:uid="{3C0DF496-9448-4ABB-9C61-477957BDA902}"/>
    <cellStyle name="Normal 9 4 4 2 5 2" xfId="4977" xr:uid="{048E4CFC-34DF-4723-B177-6D8ADCC0687D}"/>
    <cellStyle name="Normal 9 4 4 2 5 2 2" xfId="5606" xr:uid="{8668C2F0-5E6C-4270-9C27-974DA8A65391}"/>
    <cellStyle name="Normal 9 4 4 2 6" xfId="4968" xr:uid="{C244B73C-57EF-461D-9CAF-0A2E380B878E}"/>
    <cellStyle name="Normal 9 4 4 2 6 2" xfId="5597" xr:uid="{C95F738F-1C6F-4127-8087-EF28D740F52A}"/>
    <cellStyle name="Normal 9 4 4 3" xfId="868" xr:uid="{A68AD1B6-B274-4227-82A8-2632309193DA}"/>
    <cellStyle name="Normal 9 4 4 3 2" xfId="2431" xr:uid="{F7A7D8AA-2850-47A3-BE4C-E5B201AACC3D}"/>
    <cellStyle name="Normal 9 4 4 3 2 2" xfId="2432" xr:uid="{6FC3E348-4BD8-47F9-8513-57DAB2953653}"/>
    <cellStyle name="Normal 9 4 4 3 2 2 2" xfId="4980" xr:uid="{35485271-8FC9-4095-8A45-F93BBF8D069E}"/>
    <cellStyle name="Normal 9 4 4 3 2 2 2 2" xfId="5609" xr:uid="{6B89767D-143C-4D97-8C27-9725F2AF63A5}"/>
    <cellStyle name="Normal 9 4 4 3 2 3" xfId="4979" xr:uid="{372A346C-485C-40FA-99B4-3914E96581B2}"/>
    <cellStyle name="Normal 9 4 4 3 2 3 2" xfId="5608" xr:uid="{B5533F7F-99CA-4CC1-8D32-AB6997F95816}"/>
    <cellStyle name="Normal 9 4 4 3 3" xfId="2433" xr:uid="{94C76858-D3DB-4674-B65E-FA02691737C0}"/>
    <cellStyle name="Normal 9 4 4 3 3 2" xfId="4981" xr:uid="{0C7A2D5C-7D60-4678-8194-EB9AAD1AF197}"/>
    <cellStyle name="Normal 9 4 4 3 3 2 2" xfId="5610" xr:uid="{E0956BC1-A933-46FC-A5FB-A22871767506}"/>
    <cellStyle name="Normal 9 4 4 3 4" xfId="4106" xr:uid="{0C05D082-8011-487A-8B76-C3F18D9683A9}"/>
    <cellStyle name="Normal 9 4 4 3 4 2" xfId="4982" xr:uid="{9A739C89-082D-4781-A576-3AABC8C59220}"/>
    <cellStyle name="Normal 9 4 4 3 4 2 2" xfId="5611" xr:uid="{24E9D38A-FAB1-496F-9977-A1E727E5064A}"/>
    <cellStyle name="Normal 9 4 4 3 5" xfId="4978" xr:uid="{DCAE53ED-83D6-40C8-83BF-884BCCE058FD}"/>
    <cellStyle name="Normal 9 4 4 3 5 2" xfId="5607" xr:uid="{1BF5A1AE-F5C4-41C5-8670-42B85A9796D8}"/>
    <cellStyle name="Normal 9 4 4 4" xfId="2434" xr:uid="{04C87252-6ED7-4F79-AF19-F295F68C9AAF}"/>
    <cellStyle name="Normal 9 4 4 4 2" xfId="2435" xr:uid="{CE72BDDE-BFBE-4DF2-B187-E3F53C9EE124}"/>
    <cellStyle name="Normal 9 4 4 4 2 2" xfId="4984" xr:uid="{EFD0A567-000C-4D2C-BF33-2E9B17D29E8B}"/>
    <cellStyle name="Normal 9 4 4 4 2 2 2" xfId="5613" xr:uid="{502C65B8-E0A9-4CF0-9F51-DF789D90B53E}"/>
    <cellStyle name="Normal 9 4 4 4 3" xfId="4107" xr:uid="{FFC682EA-6161-4EAB-B3BE-4B4045AC8073}"/>
    <cellStyle name="Normal 9 4 4 4 3 2" xfId="4985" xr:uid="{A477F058-E678-4206-A62C-3ACD314F04E9}"/>
    <cellStyle name="Normal 9 4 4 4 3 2 2" xfId="5614" xr:uid="{9FBB3A45-806E-46EA-B10F-BF1926F115F3}"/>
    <cellStyle name="Normal 9 4 4 4 4" xfId="4108" xr:uid="{7BDF41DA-056A-4DDE-ACC4-4687740925C4}"/>
    <cellStyle name="Normal 9 4 4 4 4 2" xfId="4986" xr:uid="{3B03735B-0D5C-4DD8-AB19-799D5CAE5481}"/>
    <cellStyle name="Normal 9 4 4 4 4 2 2" xfId="5615" xr:uid="{B9B2D6D6-8170-45AB-B66C-7D89949FD72C}"/>
    <cellStyle name="Normal 9 4 4 4 5" xfId="4983" xr:uid="{EA926149-2975-4DED-BADA-4FA49F706BD6}"/>
    <cellStyle name="Normal 9 4 4 4 5 2" xfId="5612" xr:uid="{B0BE5D6F-8A6B-4A9F-8FF0-15207B7A0F71}"/>
    <cellStyle name="Normal 9 4 4 5" xfId="2436" xr:uid="{358BF41C-8340-478C-AD99-77983BD53491}"/>
    <cellStyle name="Normal 9 4 4 5 2" xfId="4987" xr:uid="{3A70E216-FD3F-4B0F-9A1B-63DA1AB38C1F}"/>
    <cellStyle name="Normal 9 4 4 5 2 2" xfId="5616" xr:uid="{432FB879-0EB4-419F-B35F-604FCEF69CCA}"/>
    <cellStyle name="Normal 9 4 4 6" xfId="4109" xr:uid="{BDE727E6-9F4F-4B94-8CF3-0EC3752636DE}"/>
    <cellStyle name="Normal 9 4 4 6 2" xfId="4988" xr:uid="{9F9C4BC4-74A0-4E48-9609-D7D351D45808}"/>
    <cellStyle name="Normal 9 4 4 6 2 2" xfId="5617" xr:uid="{D1E4B77F-DB77-497F-B860-C0118048111E}"/>
    <cellStyle name="Normal 9 4 4 7" xfId="4110" xr:uid="{4A566FCC-350A-4CAA-8AE7-673CB1D54AB1}"/>
    <cellStyle name="Normal 9 4 4 7 2" xfId="4989" xr:uid="{410B4CFE-164B-4345-8A2B-58EBCDCD734B}"/>
    <cellStyle name="Normal 9 4 4 7 2 2" xfId="5618" xr:uid="{8A2CB04D-F7E8-4BCC-B667-4C46DE6CD64F}"/>
    <cellStyle name="Normal 9 4 4 8" xfId="4967" xr:uid="{2E96D542-238C-41B3-B9BA-726D685544EC}"/>
    <cellStyle name="Normal 9 4 4 8 2" xfId="5596" xr:uid="{38BB7F6E-2BD1-4ED2-B92A-E94FED68AD13}"/>
    <cellStyle name="Normal 9 4 5" xfId="419" xr:uid="{CCE95B7B-53CB-4F8B-82DF-B3E674F844C5}"/>
    <cellStyle name="Normal 9 4 5 2" xfId="869" xr:uid="{EDBD96C6-03A2-4407-953D-2ED02ED153FE}"/>
    <cellStyle name="Normal 9 4 5 2 2" xfId="2437" xr:uid="{40BDD51E-789C-4817-A6E1-7FE83DED0D2B}"/>
    <cellStyle name="Normal 9 4 5 2 2 2" xfId="2438" xr:uid="{211A9EF3-71B4-441F-B3AE-7E252ABC91C2}"/>
    <cellStyle name="Normal 9 4 5 2 2 2 2" xfId="4993" xr:uid="{76338A5A-A630-4459-BDCB-4B7077EF2F5E}"/>
    <cellStyle name="Normal 9 4 5 2 2 2 2 2" xfId="5622" xr:uid="{8303824F-F4CF-4690-AE88-BC03BD879D78}"/>
    <cellStyle name="Normal 9 4 5 2 2 3" xfId="4992" xr:uid="{071AC5DD-7425-471C-A7E9-B75D0D7A6923}"/>
    <cellStyle name="Normal 9 4 5 2 2 3 2" xfId="5621" xr:uid="{8BCF2FE5-2073-43C0-9EE6-18BC6DDE7C85}"/>
    <cellStyle name="Normal 9 4 5 2 3" xfId="2439" xr:uid="{EA3647E9-3A50-4BC8-A4CE-407F633C76AA}"/>
    <cellStyle name="Normal 9 4 5 2 3 2" xfId="4994" xr:uid="{22FC590F-24E6-443B-92EA-C85DA50F8B76}"/>
    <cellStyle name="Normal 9 4 5 2 3 2 2" xfId="5623" xr:uid="{AAA691E8-1ED6-4A41-82D2-3EB6A4104D5F}"/>
    <cellStyle name="Normal 9 4 5 2 4" xfId="4111" xr:uid="{ACCE957E-21B9-4F7F-83B8-F037A9442DD7}"/>
    <cellStyle name="Normal 9 4 5 2 4 2" xfId="4995" xr:uid="{6911DFFB-513E-48FB-9447-94FEC3308905}"/>
    <cellStyle name="Normal 9 4 5 2 4 2 2" xfId="5624" xr:uid="{64DF79EB-AA7E-4FC8-AC82-FE2F21C98C23}"/>
    <cellStyle name="Normal 9 4 5 2 5" xfId="4991" xr:uid="{941D48C7-79F5-4B4A-AB33-B89F02DED7DF}"/>
    <cellStyle name="Normal 9 4 5 2 5 2" xfId="5620" xr:uid="{6A5FA874-1187-46DF-A9C6-168B3A57A59F}"/>
    <cellStyle name="Normal 9 4 5 3" xfId="2440" xr:uid="{FC7942DB-1DB5-4ECD-AB44-41F2F9D4C265}"/>
    <cellStyle name="Normal 9 4 5 3 2" xfId="2441" xr:uid="{B9273F78-0F15-4075-B9A0-F419D3A9ABDA}"/>
    <cellStyle name="Normal 9 4 5 3 2 2" xfId="4997" xr:uid="{4812C0ED-3A0D-438E-B08A-E454A5B9D9B5}"/>
    <cellStyle name="Normal 9 4 5 3 2 2 2" xfId="5626" xr:uid="{95E968BC-5273-4BF8-AF5A-144A35550906}"/>
    <cellStyle name="Normal 9 4 5 3 3" xfId="4112" xr:uid="{9164E698-423E-4E48-A29F-EEFA42751D12}"/>
    <cellStyle name="Normal 9 4 5 3 3 2" xfId="4998" xr:uid="{405B5F01-D3CB-4432-B09C-50C61D932F7D}"/>
    <cellStyle name="Normal 9 4 5 3 3 2 2" xfId="5627" xr:uid="{03C41838-3CA1-40EE-80F2-A28398C5E982}"/>
    <cellStyle name="Normal 9 4 5 3 4" xfId="4113" xr:uid="{3C471DBF-3A3D-4B74-A3FD-1BF425877CC2}"/>
    <cellStyle name="Normal 9 4 5 3 4 2" xfId="4999" xr:uid="{DC57E102-1A41-4E4F-9929-A3B49D3D5F32}"/>
    <cellStyle name="Normal 9 4 5 3 4 2 2" xfId="5628" xr:uid="{370B79F3-8CBE-4E4A-986C-DE8AA86C60DE}"/>
    <cellStyle name="Normal 9 4 5 3 5" xfId="4996" xr:uid="{1289A47A-5CC6-488A-8874-92E7074B7233}"/>
    <cellStyle name="Normal 9 4 5 3 5 2" xfId="5625" xr:uid="{64F60BBA-28D7-4683-8B37-80A8D2036730}"/>
    <cellStyle name="Normal 9 4 5 4" xfId="2442" xr:uid="{7A1AEA3B-F32C-4D6B-9059-017416B8F01D}"/>
    <cellStyle name="Normal 9 4 5 4 2" xfId="5000" xr:uid="{80D10986-CF9F-4DCD-9628-43DB3A708FB0}"/>
    <cellStyle name="Normal 9 4 5 4 2 2" xfId="5629" xr:uid="{0778B222-706A-4119-BFD6-4FC5EE5149EF}"/>
    <cellStyle name="Normal 9 4 5 5" xfId="4114" xr:uid="{042E86BB-0647-4B17-B9DB-D76AE210D02F}"/>
    <cellStyle name="Normal 9 4 5 5 2" xfId="5001" xr:uid="{167E4706-39CF-403B-A098-0CFE508ACF7A}"/>
    <cellStyle name="Normal 9 4 5 5 2 2" xfId="5630" xr:uid="{6E1F807C-59FE-4E3B-9941-509FC9D776DB}"/>
    <cellStyle name="Normal 9 4 5 6" xfId="4115" xr:uid="{2B9E39AF-37CD-4A2F-9EAA-7FF6232F0DFE}"/>
    <cellStyle name="Normal 9 4 5 6 2" xfId="5002" xr:uid="{213AAFE0-C99E-493B-9E77-7578CAE77E42}"/>
    <cellStyle name="Normal 9 4 5 6 2 2" xfId="5631" xr:uid="{BEDE284A-7299-4B35-B18E-9D19F7A8DD89}"/>
    <cellStyle name="Normal 9 4 5 7" xfId="4990" xr:uid="{7D9991FE-5CA1-406A-9B01-2B5250D7AFC4}"/>
    <cellStyle name="Normal 9 4 5 7 2" xfId="5619" xr:uid="{CC8B24AB-290D-4627-90F4-C349B30DB8F0}"/>
    <cellStyle name="Normal 9 4 6" xfId="420" xr:uid="{1D387F19-2414-4630-AE66-FBA3C24932EA}"/>
    <cellStyle name="Normal 9 4 6 2" xfId="2443" xr:uid="{2990D24B-98FB-4690-8D11-F3849768A938}"/>
    <cellStyle name="Normal 9 4 6 2 2" xfId="2444" xr:uid="{3EA32491-48F1-4FEE-A9D0-8A59F78A2B9F}"/>
    <cellStyle name="Normal 9 4 6 2 2 2" xfId="5005" xr:uid="{066022E6-A86C-4C8A-A9B9-A84D64F5DE75}"/>
    <cellStyle name="Normal 9 4 6 2 2 2 2" xfId="5634" xr:uid="{B125E41E-3320-47F8-9D5B-5CBE1A7D4664}"/>
    <cellStyle name="Normal 9 4 6 2 3" xfId="4116" xr:uid="{1CFA9101-3402-4C18-8098-67B0ED00CFFB}"/>
    <cellStyle name="Normal 9 4 6 2 3 2" xfId="5006" xr:uid="{BA8B85F5-8ADB-4900-8B2B-3757D6D015CB}"/>
    <cellStyle name="Normal 9 4 6 2 3 2 2" xfId="5635" xr:uid="{58C360BF-86A1-4CF3-9432-1932E26B68AC}"/>
    <cellStyle name="Normal 9 4 6 2 4" xfId="4117" xr:uid="{5E82CD52-7E9A-436E-B6B7-A3F5254B70D5}"/>
    <cellStyle name="Normal 9 4 6 2 4 2" xfId="5007" xr:uid="{191BD70D-CD49-4352-8829-76C88A8505B6}"/>
    <cellStyle name="Normal 9 4 6 2 4 2 2" xfId="5636" xr:uid="{6DA7B3D3-FD1E-4F7C-9294-69AB2CC834A3}"/>
    <cellStyle name="Normal 9 4 6 2 5" xfId="5004" xr:uid="{7C889687-E8B9-4334-AB19-9A6617F39421}"/>
    <cellStyle name="Normal 9 4 6 2 5 2" xfId="5633" xr:uid="{A300CEFC-464B-432D-BCD2-A27C54936C1A}"/>
    <cellStyle name="Normal 9 4 6 3" xfId="2445" xr:uid="{CF7F82D2-C4B5-4785-A0E7-D7A772FD2303}"/>
    <cellStyle name="Normal 9 4 6 3 2" xfId="5008" xr:uid="{97DD0BB9-883C-4608-A220-223F015D2E70}"/>
    <cellStyle name="Normal 9 4 6 3 2 2" xfId="5637" xr:uid="{62821663-4324-4A20-98EA-299E6C8C5C83}"/>
    <cellStyle name="Normal 9 4 6 4" xfId="4118" xr:uid="{514F4AB5-C034-43F7-8915-1648C3D40FDD}"/>
    <cellStyle name="Normal 9 4 6 4 2" xfId="5009" xr:uid="{5B0296A0-5DCE-4AED-9F89-F20E8D3ED596}"/>
    <cellStyle name="Normal 9 4 6 4 2 2" xfId="5638" xr:uid="{2A36AADB-7719-431A-8AE8-E668D0E465CB}"/>
    <cellStyle name="Normal 9 4 6 5" xfId="4119" xr:uid="{166E5838-8799-4CE2-A64A-71F39BF705F3}"/>
    <cellStyle name="Normal 9 4 6 5 2" xfId="5010" xr:uid="{0D7CDD0C-BA90-49FF-A89D-8DF62B6ADEED}"/>
    <cellStyle name="Normal 9 4 6 5 2 2" xfId="5639" xr:uid="{08306F9E-813A-48E9-9089-C8FF8D5D8B1A}"/>
    <cellStyle name="Normal 9 4 6 6" xfId="5003" xr:uid="{C496DB84-6C9F-474A-BA96-93E4F6DFE8DB}"/>
    <cellStyle name="Normal 9 4 6 6 2" xfId="5632" xr:uid="{8939D2A7-AD1E-4FF3-ABA8-24AA0010F73F}"/>
    <cellStyle name="Normal 9 4 7" xfId="2446" xr:uid="{34C35DCE-E503-49B0-BC69-B73A7F471CE5}"/>
    <cellStyle name="Normal 9 4 7 2" xfId="2447" xr:uid="{46C38779-4813-4B68-AAC2-DBF35C5CED42}"/>
    <cellStyle name="Normal 9 4 7 2 2" xfId="5012" xr:uid="{0F64BA58-ACE7-41CF-B0CC-3AD9A3B27B94}"/>
    <cellStyle name="Normal 9 4 7 2 2 2" xfId="5641" xr:uid="{FFE188E1-244C-4E67-8903-BABEEAABF2DB}"/>
    <cellStyle name="Normal 9 4 7 3" xfId="4120" xr:uid="{3266EF65-FC9A-42C9-8B2A-1D06D0834451}"/>
    <cellStyle name="Normal 9 4 7 3 2" xfId="5013" xr:uid="{CAD21B57-4AF9-4135-8112-428193671F1A}"/>
    <cellStyle name="Normal 9 4 7 3 2 2" xfId="5642" xr:uid="{1976BB6F-4E60-4CD0-82FB-391BD7928C02}"/>
    <cellStyle name="Normal 9 4 7 4" xfId="4121" xr:uid="{83D90543-07C3-4C60-8E6A-4D03405082E0}"/>
    <cellStyle name="Normal 9 4 7 4 2" xfId="5014" xr:uid="{B52734F8-FC5E-47A3-A1BF-EE175F1AD985}"/>
    <cellStyle name="Normal 9 4 7 4 2 2" xfId="5643" xr:uid="{8030087D-55DE-4A35-BFE9-28D95939568D}"/>
    <cellStyle name="Normal 9 4 7 5" xfId="5011" xr:uid="{18487CE1-989F-4F44-A247-341AA31AE438}"/>
    <cellStyle name="Normal 9 4 7 5 2" xfId="5640" xr:uid="{7370B18C-54B3-4D49-AC2E-E5D9BC780465}"/>
    <cellStyle name="Normal 9 4 8" xfId="2448" xr:uid="{469B698C-B498-4E5A-A0BD-34ECC110A0A0}"/>
    <cellStyle name="Normal 9 4 8 2" xfId="4122" xr:uid="{4B31C744-3609-4067-B0DC-EAAFF4967CAF}"/>
    <cellStyle name="Normal 9 4 8 2 2" xfId="5016" xr:uid="{E617DEA6-D2A5-4A01-852C-B931B0B147B2}"/>
    <cellStyle name="Normal 9 4 8 2 2 2" xfId="5645" xr:uid="{EC1739E3-5FB5-4925-A304-85CB2A31A7BA}"/>
    <cellStyle name="Normal 9 4 8 3" xfId="4123" xr:uid="{4C0F24F6-292B-4068-A4AC-97A8A911C941}"/>
    <cellStyle name="Normal 9 4 8 3 2" xfId="5017" xr:uid="{99FE45A7-9B6C-40C7-810E-82007CE7E636}"/>
    <cellStyle name="Normal 9 4 8 3 2 2" xfId="5646" xr:uid="{6D6BB522-8EB4-4729-B323-C3B24EE9D8F3}"/>
    <cellStyle name="Normal 9 4 8 4" xfId="4124" xr:uid="{B8EA80B4-1877-48E6-BD51-1E2F8BE75255}"/>
    <cellStyle name="Normal 9 4 8 4 2" xfId="5018" xr:uid="{78677028-E42E-47AE-AA3C-1A6A71B965E8}"/>
    <cellStyle name="Normal 9 4 8 4 2 2" xfId="5647" xr:uid="{17F93690-6180-4821-8B67-98D0E1DFEC81}"/>
    <cellStyle name="Normal 9 4 8 5" xfId="5015" xr:uid="{F26CB004-37DA-43B0-B767-0002FFF710BE}"/>
    <cellStyle name="Normal 9 4 8 5 2" xfId="5644" xr:uid="{360A1DF6-B8B3-4FBC-9948-A79AFBF3A57A}"/>
    <cellStyle name="Normal 9 4 9" xfId="4125" xr:uid="{A49631E6-E9CB-4855-B530-7685909AB6D3}"/>
    <cellStyle name="Normal 9 4 9 2" xfId="5019" xr:uid="{91BD7008-54EC-4EAE-81D1-7BCC2447F793}"/>
    <cellStyle name="Normal 9 4 9 2 2" xfId="5648" xr:uid="{BD570ADE-2E9A-4C85-A382-3CFED893A59F}"/>
    <cellStyle name="Normal 9 5" xfId="180" xr:uid="{D0556005-65D4-41B8-9686-AFA129BFD39B}"/>
    <cellStyle name="Normal 9 5 10" xfId="4126" xr:uid="{632CBF5D-29D2-4571-83BB-423367538A5A}"/>
    <cellStyle name="Normal 9 5 10 2" xfId="5021" xr:uid="{A97C5F99-5EAC-4689-9E8A-98D7E6B4ADBE}"/>
    <cellStyle name="Normal 9 5 10 2 2" xfId="5650" xr:uid="{3148768C-00BE-4D84-8BF3-094D99D403A2}"/>
    <cellStyle name="Normal 9 5 11" xfId="4127" xr:uid="{D73AAE2E-D9E6-429B-A512-887032364D03}"/>
    <cellStyle name="Normal 9 5 11 2" xfId="5022" xr:uid="{977D6871-23DA-4599-8D04-9CECA71E4E57}"/>
    <cellStyle name="Normal 9 5 11 2 2" xfId="5651" xr:uid="{921F8012-F226-4393-9503-8EDD0A3C5819}"/>
    <cellStyle name="Normal 9 5 12" xfId="5020" xr:uid="{FAEFCFDC-1FD0-4AF0-BD25-822360EF177A}"/>
    <cellStyle name="Normal 9 5 12 2" xfId="5649" xr:uid="{23CAD775-B82A-42D1-A218-FCE43570AF86}"/>
    <cellStyle name="Normal 9 5 2" xfId="181" xr:uid="{90858E9C-4020-44CA-9F79-B77860D981B9}"/>
    <cellStyle name="Normal 9 5 2 10" xfId="5023" xr:uid="{E97D52E9-A934-40E3-88FB-4986DD8DB1D0}"/>
    <cellStyle name="Normal 9 5 2 10 2" xfId="5652" xr:uid="{85C2C025-EDD8-44C9-85D3-275C70B099B9}"/>
    <cellStyle name="Normal 9 5 2 2" xfId="421" xr:uid="{E3645BDC-AC16-4E77-8F69-A3D59B8E7AEA}"/>
    <cellStyle name="Normal 9 5 2 2 2" xfId="870" xr:uid="{2BC4FF05-21BE-4582-80A2-C31C397EA5A2}"/>
    <cellStyle name="Normal 9 5 2 2 2 2" xfId="871" xr:uid="{0925BEFA-A490-4A88-A29B-8AA7325B29C6}"/>
    <cellStyle name="Normal 9 5 2 2 2 2 2" xfId="2449" xr:uid="{87B82CBF-0152-4BF8-B1C3-4849B20B83A2}"/>
    <cellStyle name="Normal 9 5 2 2 2 2 2 2" xfId="5027" xr:uid="{80D7527B-F39F-4380-841D-652D235384F6}"/>
    <cellStyle name="Normal 9 5 2 2 2 2 2 2 2" xfId="5656" xr:uid="{E293E616-0E07-4231-B0B3-6BB60D6B11E3}"/>
    <cellStyle name="Normal 9 5 2 2 2 2 3" xfId="4128" xr:uid="{1B27AB3A-6B4B-4333-AE39-617E647E7BB7}"/>
    <cellStyle name="Normal 9 5 2 2 2 2 3 2" xfId="5028" xr:uid="{EA7AD0C8-DD7C-4D64-AF46-039394D35A45}"/>
    <cellStyle name="Normal 9 5 2 2 2 2 3 2 2" xfId="5657" xr:uid="{D5241DC7-D4A0-42DE-BFB5-5C55D7DB5DC0}"/>
    <cellStyle name="Normal 9 5 2 2 2 2 4" xfId="4129" xr:uid="{45703101-75EA-48B7-B03C-E665C9E50D8E}"/>
    <cellStyle name="Normal 9 5 2 2 2 2 4 2" xfId="5029" xr:uid="{D5B310DA-DFC6-4B8E-BA71-FB30949C85CF}"/>
    <cellStyle name="Normal 9 5 2 2 2 2 4 2 2" xfId="5658" xr:uid="{5CAD57B1-579B-43AF-A050-462819E33EF5}"/>
    <cellStyle name="Normal 9 5 2 2 2 2 5" xfId="5026" xr:uid="{5E5D6995-1BF5-4EA6-8A1F-D1C58307F704}"/>
    <cellStyle name="Normal 9 5 2 2 2 2 5 2" xfId="5655" xr:uid="{7A437435-0817-4D45-9995-C12002B989F3}"/>
    <cellStyle name="Normal 9 5 2 2 2 3" xfId="2450" xr:uid="{0566AF3A-756E-4615-B733-7CC847585E2F}"/>
    <cellStyle name="Normal 9 5 2 2 2 3 2" xfId="4130" xr:uid="{8F0F7FB4-994F-4C30-9584-C16BF681819D}"/>
    <cellStyle name="Normal 9 5 2 2 2 3 2 2" xfId="5031" xr:uid="{39651906-B582-4C9A-B199-C20A79CC7DA0}"/>
    <cellStyle name="Normal 9 5 2 2 2 3 2 2 2" xfId="5660" xr:uid="{E9D586BD-C458-45E6-8C1B-8BA40FAF6132}"/>
    <cellStyle name="Normal 9 5 2 2 2 3 3" xfId="4131" xr:uid="{3F9F9020-CC1C-4050-A382-329B9A9DE2CD}"/>
    <cellStyle name="Normal 9 5 2 2 2 3 3 2" xfId="5032" xr:uid="{6271BC8F-02B3-4FB1-9096-601FAD42A17D}"/>
    <cellStyle name="Normal 9 5 2 2 2 3 3 2 2" xfId="5661" xr:uid="{CC270EB5-D7A0-4322-BDFA-AC014436982A}"/>
    <cellStyle name="Normal 9 5 2 2 2 3 4" xfId="4132" xr:uid="{2E25B797-8B34-43F2-921B-3688A10B0220}"/>
    <cellStyle name="Normal 9 5 2 2 2 3 4 2" xfId="5033" xr:uid="{4FED11CE-927B-4188-9D3F-30B0A67EDC34}"/>
    <cellStyle name="Normal 9 5 2 2 2 3 4 2 2" xfId="5662" xr:uid="{790CC01F-9D32-4F61-B1F2-306601544C08}"/>
    <cellStyle name="Normal 9 5 2 2 2 3 5" xfId="5030" xr:uid="{5D103A9D-2734-4D36-803D-B45028C993C3}"/>
    <cellStyle name="Normal 9 5 2 2 2 3 5 2" xfId="5659" xr:uid="{55AB76B0-3E21-4D14-978A-FBF0CDE4EE75}"/>
    <cellStyle name="Normal 9 5 2 2 2 4" xfId="4133" xr:uid="{6FA8E1C5-D995-4266-9EB4-2922A69BC8F9}"/>
    <cellStyle name="Normal 9 5 2 2 2 4 2" xfId="5034" xr:uid="{DEC67B6C-3B6F-4C92-AE7E-ACC3DE84A55C}"/>
    <cellStyle name="Normal 9 5 2 2 2 4 2 2" xfId="5663" xr:uid="{A3E72796-1E81-4E51-A367-04132D0ADD77}"/>
    <cellStyle name="Normal 9 5 2 2 2 5" xfId="4134" xr:uid="{F15AB28C-0CED-4AA5-A3C5-BC4FDED2C54F}"/>
    <cellStyle name="Normal 9 5 2 2 2 5 2" xfId="5035" xr:uid="{F9F628AA-9659-4C5F-863A-44FCC2E08205}"/>
    <cellStyle name="Normal 9 5 2 2 2 5 2 2" xfId="5664" xr:uid="{723538B7-3D3C-4C40-BC47-D44DCBB41E1D}"/>
    <cellStyle name="Normal 9 5 2 2 2 6" xfId="4135" xr:uid="{BFDB27A8-3E32-4CE5-8E81-2CCED04E399C}"/>
    <cellStyle name="Normal 9 5 2 2 2 6 2" xfId="5036" xr:uid="{1FB30520-8EEC-4E74-BB50-C8F1A8D52718}"/>
    <cellStyle name="Normal 9 5 2 2 2 6 2 2" xfId="5665" xr:uid="{2D7A7FE3-17E9-4F9B-A73A-72C8530EE512}"/>
    <cellStyle name="Normal 9 5 2 2 2 7" xfId="5025" xr:uid="{04E32EB0-D666-4333-A42F-75D8B7681515}"/>
    <cellStyle name="Normal 9 5 2 2 2 7 2" xfId="5654" xr:uid="{7AA8FB51-D879-4122-A7A3-D4515E8DF4A1}"/>
    <cellStyle name="Normal 9 5 2 2 3" xfId="872" xr:uid="{F5C75455-D008-4DD0-8E82-9F5CBF3837B9}"/>
    <cellStyle name="Normal 9 5 2 2 3 2" xfId="2451" xr:uid="{DC6784F3-EB0C-43D9-900D-9202698FD8B4}"/>
    <cellStyle name="Normal 9 5 2 2 3 2 2" xfId="4136" xr:uid="{9D3ACCF0-022C-42EB-88DC-FCD850B81C0A}"/>
    <cellStyle name="Normal 9 5 2 2 3 2 2 2" xfId="5039" xr:uid="{473E67D5-1909-4339-876B-5A4D9EDC99C8}"/>
    <cellStyle name="Normal 9 5 2 2 3 2 2 2 2" xfId="5668" xr:uid="{553FD7F4-2170-429D-8E88-8668BBAF9FB0}"/>
    <cellStyle name="Normal 9 5 2 2 3 2 3" xfId="4137" xr:uid="{10C5F9F1-D6D1-43DE-968D-9612BA43EF3F}"/>
    <cellStyle name="Normal 9 5 2 2 3 2 3 2" xfId="5040" xr:uid="{86F3D5B5-27E1-4B65-9E1A-5B1EEEC4F051}"/>
    <cellStyle name="Normal 9 5 2 2 3 2 3 2 2" xfId="5669" xr:uid="{7982B696-14DC-4352-A2AD-D663474FEF53}"/>
    <cellStyle name="Normal 9 5 2 2 3 2 4" xfId="4138" xr:uid="{4A699174-9BF2-4415-B5B3-D6BD0BA4C552}"/>
    <cellStyle name="Normal 9 5 2 2 3 2 4 2" xfId="5041" xr:uid="{A839F29D-D2E7-468F-8862-E11E36EC1119}"/>
    <cellStyle name="Normal 9 5 2 2 3 2 4 2 2" xfId="5670" xr:uid="{8844D99A-C2FF-4ECE-8F5B-0EBC902E7466}"/>
    <cellStyle name="Normal 9 5 2 2 3 2 5" xfId="5038" xr:uid="{93877EC0-A215-4DEC-8F78-8D006DBA6C6C}"/>
    <cellStyle name="Normal 9 5 2 2 3 2 5 2" xfId="5667" xr:uid="{B642BB83-D349-42E4-A2D5-585A7580E94A}"/>
    <cellStyle name="Normal 9 5 2 2 3 3" xfId="4139" xr:uid="{3CE4481A-0DD4-456B-AD23-20D8B662B5EC}"/>
    <cellStyle name="Normal 9 5 2 2 3 3 2" xfId="5042" xr:uid="{2584C827-1E57-4882-ADF5-D39B2EC819CB}"/>
    <cellStyle name="Normal 9 5 2 2 3 3 2 2" xfId="5671" xr:uid="{77BE0BE2-0CA9-4300-95B5-D0EB64FCC10E}"/>
    <cellStyle name="Normal 9 5 2 2 3 4" xfId="4140" xr:uid="{8EECDCFB-D486-4FAA-A143-84E24CD8665C}"/>
    <cellStyle name="Normal 9 5 2 2 3 4 2" xfId="5043" xr:uid="{7CA3E119-F353-4CF2-B9DA-F2677BEDF8EC}"/>
    <cellStyle name="Normal 9 5 2 2 3 4 2 2" xfId="5672" xr:uid="{AAFE3884-DB20-4E6F-B001-1B53386D228E}"/>
    <cellStyle name="Normal 9 5 2 2 3 5" xfId="4141" xr:uid="{AB062A03-D7AD-4FE8-9F10-F6B1FABAEF6D}"/>
    <cellStyle name="Normal 9 5 2 2 3 5 2" xfId="5044" xr:uid="{8AA897FB-0AEB-4E60-A097-54F9555BD2AF}"/>
    <cellStyle name="Normal 9 5 2 2 3 5 2 2" xfId="5673" xr:uid="{08C5FE51-7FC2-434A-89D4-C966A508828B}"/>
    <cellStyle name="Normal 9 5 2 2 3 6" xfId="5037" xr:uid="{20B21EB7-5F69-419B-966A-88438DDCDE38}"/>
    <cellStyle name="Normal 9 5 2 2 3 6 2" xfId="5666" xr:uid="{798D040B-35FA-4E0C-8501-46378400EA70}"/>
    <cellStyle name="Normal 9 5 2 2 4" xfId="2452" xr:uid="{055371A2-547B-4E28-A947-E3F4891E40A5}"/>
    <cellStyle name="Normal 9 5 2 2 4 2" xfId="4142" xr:uid="{48EBD245-4B56-4FEB-B7CA-B924396C1397}"/>
    <cellStyle name="Normal 9 5 2 2 4 2 2" xfId="5046" xr:uid="{3FF02EB2-E4A0-4D00-9B91-8B48369FDA5F}"/>
    <cellStyle name="Normal 9 5 2 2 4 2 2 2" xfId="5675" xr:uid="{E42AE5F9-8CD6-4B66-B661-DFB828008241}"/>
    <cellStyle name="Normal 9 5 2 2 4 3" xfId="4143" xr:uid="{3817DC4E-11EC-47C0-8C6B-B6C7385217AA}"/>
    <cellStyle name="Normal 9 5 2 2 4 3 2" xfId="5047" xr:uid="{4B3C4665-40DB-403F-98DC-6D0A3FACC566}"/>
    <cellStyle name="Normal 9 5 2 2 4 3 2 2" xfId="5676" xr:uid="{4DFE9CDF-F536-48B5-B97C-C573A2A70BD5}"/>
    <cellStyle name="Normal 9 5 2 2 4 4" xfId="4144" xr:uid="{DAF68BB9-C8CA-4929-8B0C-CA5E0DBF189E}"/>
    <cellStyle name="Normal 9 5 2 2 4 4 2" xfId="5048" xr:uid="{75984EA2-005B-4FBF-8765-43869ADE047D}"/>
    <cellStyle name="Normal 9 5 2 2 4 4 2 2" xfId="5677" xr:uid="{9025627B-EDF8-4083-BD19-F08941CFA1B7}"/>
    <cellStyle name="Normal 9 5 2 2 4 5" xfId="5045" xr:uid="{1FFC85AF-FE67-45E0-BBC9-719D8A5FA926}"/>
    <cellStyle name="Normal 9 5 2 2 4 5 2" xfId="5674" xr:uid="{3BFD7577-2B9D-4AF0-85C8-338E460B6FAC}"/>
    <cellStyle name="Normal 9 5 2 2 5" xfId="4145" xr:uid="{D597A6EB-510D-412E-9D99-C0159846A340}"/>
    <cellStyle name="Normal 9 5 2 2 5 2" xfId="4146" xr:uid="{00554C05-EB12-4F3E-AD7E-97D3AE7797ED}"/>
    <cellStyle name="Normal 9 5 2 2 5 2 2" xfId="5050" xr:uid="{64B40E13-F398-4041-AF86-0CDF2F8C8312}"/>
    <cellStyle name="Normal 9 5 2 2 5 2 2 2" xfId="5679" xr:uid="{37BE8120-707B-4DF4-BDBC-C5707533450F}"/>
    <cellStyle name="Normal 9 5 2 2 5 3" xfId="4147" xr:uid="{EE193ECB-253B-4A04-B46F-BE7E46BDC24F}"/>
    <cellStyle name="Normal 9 5 2 2 5 3 2" xfId="5051" xr:uid="{A2FF9ADC-D20F-485B-A6C4-D0411B5E15E3}"/>
    <cellStyle name="Normal 9 5 2 2 5 3 2 2" xfId="5680" xr:uid="{03B450C5-DF04-468C-AB84-354C398AA765}"/>
    <cellStyle name="Normal 9 5 2 2 5 4" xfId="4148" xr:uid="{9F3CE76B-E7B1-4AC3-B8F0-25AAD5A81F57}"/>
    <cellStyle name="Normal 9 5 2 2 5 4 2" xfId="5052" xr:uid="{951EA072-C942-47C4-9B7F-440F368D06E8}"/>
    <cellStyle name="Normal 9 5 2 2 5 4 2 2" xfId="5681" xr:uid="{A32C5AC2-E29C-43A5-8D08-BE055C3A48F9}"/>
    <cellStyle name="Normal 9 5 2 2 5 5" xfId="5049" xr:uid="{BA70CBA3-1735-4B65-8EA4-C4BC241B2F6C}"/>
    <cellStyle name="Normal 9 5 2 2 5 5 2" xfId="5678" xr:uid="{C1D507DF-A379-4FCA-8031-4BCA9B9D98E5}"/>
    <cellStyle name="Normal 9 5 2 2 6" xfId="4149" xr:uid="{E17EA843-16BF-4332-87A7-ED160DD08A5C}"/>
    <cellStyle name="Normal 9 5 2 2 6 2" xfId="5053" xr:uid="{BB957180-610C-4AC0-AB4E-2A64C4A5D66F}"/>
    <cellStyle name="Normal 9 5 2 2 6 2 2" xfId="5682" xr:uid="{27E71026-71F7-4DB5-A044-80F88BB4D4BC}"/>
    <cellStyle name="Normal 9 5 2 2 7" xfId="4150" xr:uid="{59719BCE-5547-4858-B3EB-9F01FF33D8D0}"/>
    <cellStyle name="Normal 9 5 2 2 7 2" xfId="5054" xr:uid="{195F8F65-4F2E-4CC6-BA1F-CECF57405914}"/>
    <cellStyle name="Normal 9 5 2 2 7 2 2" xfId="5683" xr:uid="{9F4761E4-8BAC-46A3-B726-8B3F54086386}"/>
    <cellStyle name="Normal 9 5 2 2 8" xfId="4151" xr:uid="{2E059283-9F43-4C4C-AB4A-A4ED5AB8832E}"/>
    <cellStyle name="Normal 9 5 2 2 8 2" xfId="5055" xr:uid="{2CCE8CFC-588A-4632-9613-862621F165AF}"/>
    <cellStyle name="Normal 9 5 2 2 8 2 2" xfId="5684" xr:uid="{ABAE5430-0F57-43F6-9894-F25293115E77}"/>
    <cellStyle name="Normal 9 5 2 2 9" xfId="5024" xr:uid="{DC15A439-D08E-4990-B0D9-AA5368D9E5C9}"/>
    <cellStyle name="Normal 9 5 2 2 9 2" xfId="5653" xr:uid="{2D3CE34F-C30A-4793-BC3A-D9EA525CA2C5}"/>
    <cellStyle name="Normal 9 5 2 3" xfId="873" xr:uid="{F1CA1F12-3917-458A-841C-C38FA07B0674}"/>
    <cellStyle name="Normal 9 5 2 3 2" xfId="874" xr:uid="{0B07DB16-888F-477C-8ADB-7CE7DA727A55}"/>
    <cellStyle name="Normal 9 5 2 3 2 2" xfId="875" xr:uid="{1772055A-94DF-41D7-BAFC-DEC11EE8FB4D}"/>
    <cellStyle name="Normal 9 5 2 3 2 2 2" xfId="5058" xr:uid="{D13E498A-0A64-4D30-BECA-DF55369629CA}"/>
    <cellStyle name="Normal 9 5 2 3 2 2 2 2" xfId="5687" xr:uid="{BC76A92A-7085-45ED-9D0A-FF7B711C4B16}"/>
    <cellStyle name="Normal 9 5 2 3 2 3" xfId="4152" xr:uid="{49E95A5E-861A-41A2-A33B-4E335156828C}"/>
    <cellStyle name="Normal 9 5 2 3 2 3 2" xfId="5059" xr:uid="{1395F725-5EFE-46E8-9067-1B2A6A06DED2}"/>
    <cellStyle name="Normal 9 5 2 3 2 3 2 2" xfId="5688" xr:uid="{B291AD71-C0A2-40F2-BED9-4F2FC1D77E1A}"/>
    <cellStyle name="Normal 9 5 2 3 2 4" xfId="4153" xr:uid="{432599EB-08A8-4377-88D0-6F2F10331DF7}"/>
    <cellStyle name="Normal 9 5 2 3 2 4 2" xfId="5060" xr:uid="{F9087DF4-81F1-48B8-9D4D-C45EB44B8D14}"/>
    <cellStyle name="Normal 9 5 2 3 2 4 2 2" xfId="5689" xr:uid="{563D0D04-9FCC-4ED3-B685-2B59E29B8839}"/>
    <cellStyle name="Normal 9 5 2 3 2 5" xfId="5057" xr:uid="{D1D67530-26C5-4D03-86DB-BBAEFC56D018}"/>
    <cellStyle name="Normal 9 5 2 3 2 5 2" xfId="5686" xr:uid="{D320454D-B1C9-421B-BDC8-C591128E9138}"/>
    <cellStyle name="Normal 9 5 2 3 3" xfId="876" xr:uid="{08E315CC-ACDA-47A4-BA50-3FA5EA8F6360}"/>
    <cellStyle name="Normal 9 5 2 3 3 2" xfId="4154" xr:uid="{52AA6DAC-446D-44EF-874B-FB57FDF9A16A}"/>
    <cellStyle name="Normal 9 5 2 3 3 2 2" xfId="5062" xr:uid="{6B084E67-BE14-414B-92C0-279EA206B584}"/>
    <cellStyle name="Normal 9 5 2 3 3 2 2 2" xfId="5691" xr:uid="{2E63AF75-25F6-4CAC-A8AC-D7FEA8382F7F}"/>
    <cellStyle name="Normal 9 5 2 3 3 3" xfId="4155" xr:uid="{CA3DDCC2-1B14-43DF-AD4E-9FE5B7909048}"/>
    <cellStyle name="Normal 9 5 2 3 3 3 2" xfId="5063" xr:uid="{7E685959-F706-4373-A046-D5A09CFB4531}"/>
    <cellStyle name="Normal 9 5 2 3 3 3 2 2" xfId="5692" xr:uid="{9DFE9DAF-8EB6-4A3B-BBC8-AD564A23F7C3}"/>
    <cellStyle name="Normal 9 5 2 3 3 4" xfId="4156" xr:uid="{B07851A9-D756-4126-9AB8-CE612E78DC1E}"/>
    <cellStyle name="Normal 9 5 2 3 3 4 2" xfId="5064" xr:uid="{9FD449A2-931E-4785-9ED9-9779D29C430B}"/>
    <cellStyle name="Normal 9 5 2 3 3 4 2 2" xfId="5693" xr:uid="{98627EAA-7759-45DB-A21D-93E1185B0A9A}"/>
    <cellStyle name="Normal 9 5 2 3 3 5" xfId="5061" xr:uid="{48A866F6-7A54-49E9-B5D3-E1DD8A6266DF}"/>
    <cellStyle name="Normal 9 5 2 3 3 5 2" xfId="5690" xr:uid="{50BE4961-C02D-4768-B292-107F9A2AEBB4}"/>
    <cellStyle name="Normal 9 5 2 3 4" xfId="4157" xr:uid="{E1F12EF2-D8E4-4D41-9ECE-E933AA45F8F3}"/>
    <cellStyle name="Normal 9 5 2 3 4 2" xfId="5065" xr:uid="{9A00E243-0D76-4C9D-972E-04CBDFF454E6}"/>
    <cellStyle name="Normal 9 5 2 3 4 2 2" xfId="5694" xr:uid="{62EDF150-6EC1-49C0-B9D0-7F8B67F8638E}"/>
    <cellStyle name="Normal 9 5 2 3 5" xfId="4158" xr:uid="{6E9D0CBD-D7C0-4D74-AE46-2114CF97DA51}"/>
    <cellStyle name="Normal 9 5 2 3 5 2" xfId="5066" xr:uid="{9A325E1C-DA84-4E96-A46E-F7336F78DB60}"/>
    <cellStyle name="Normal 9 5 2 3 5 2 2" xfId="5695" xr:uid="{261FD0A4-9DD6-4A74-8F9A-8804A7B0AD38}"/>
    <cellStyle name="Normal 9 5 2 3 6" xfId="4159" xr:uid="{5FE5D9FC-FD8C-406E-A575-7B5900DF4152}"/>
    <cellStyle name="Normal 9 5 2 3 6 2" xfId="5067" xr:uid="{95BCD0DE-E7D3-49F4-8E51-F51495381DB9}"/>
    <cellStyle name="Normal 9 5 2 3 6 2 2" xfId="5696" xr:uid="{22F01D6F-1E22-45B6-8293-3B38E8D1F201}"/>
    <cellStyle name="Normal 9 5 2 3 7" xfId="5056" xr:uid="{6B63723C-B0BF-4986-96A1-3310EE6013AB}"/>
    <cellStyle name="Normal 9 5 2 3 7 2" xfId="5685" xr:uid="{4EFB0120-E148-44BD-825D-32B96AAA8076}"/>
    <cellStyle name="Normal 9 5 2 4" xfId="877" xr:uid="{A39CDE7F-E85F-464A-9B10-780C8C6D3035}"/>
    <cellStyle name="Normal 9 5 2 4 2" xfId="878" xr:uid="{5E94B82B-9596-4232-A321-2D1FFA02DDB1}"/>
    <cellStyle name="Normal 9 5 2 4 2 2" xfId="4160" xr:uid="{DF859B20-63F2-4B25-B17C-EF9C066E918B}"/>
    <cellStyle name="Normal 9 5 2 4 2 2 2" xfId="5070" xr:uid="{E5483ABE-69B2-456D-948F-1EF578411021}"/>
    <cellStyle name="Normal 9 5 2 4 2 2 2 2" xfId="5699" xr:uid="{207B696A-8A4D-438C-9C37-CBE410F354E3}"/>
    <cellStyle name="Normal 9 5 2 4 2 3" xfId="4161" xr:uid="{893B4BBB-A879-4903-B186-072F5D2522F4}"/>
    <cellStyle name="Normal 9 5 2 4 2 3 2" xfId="5071" xr:uid="{ECB2411A-AF5A-4624-A08A-53C27349AD78}"/>
    <cellStyle name="Normal 9 5 2 4 2 3 2 2" xfId="5700" xr:uid="{61A16367-0A46-4050-9135-9F4C815C71DB}"/>
    <cellStyle name="Normal 9 5 2 4 2 4" xfId="4162" xr:uid="{970AA593-C668-4060-94D8-BC195F30C0C9}"/>
    <cellStyle name="Normal 9 5 2 4 2 4 2" xfId="5072" xr:uid="{03740BF8-423E-4C8E-B046-860C9E996AEE}"/>
    <cellStyle name="Normal 9 5 2 4 2 4 2 2" xfId="5701" xr:uid="{D38E421F-DD5D-4196-939F-E92AC509BAB5}"/>
    <cellStyle name="Normal 9 5 2 4 2 5" xfId="5069" xr:uid="{938E9C0E-EEAC-4644-A2BC-F6FBD075F6A2}"/>
    <cellStyle name="Normal 9 5 2 4 2 5 2" xfId="5698" xr:uid="{E66B2917-5682-4ED2-9536-4B9B2AEE2AD9}"/>
    <cellStyle name="Normal 9 5 2 4 3" xfId="4163" xr:uid="{107D668B-79FF-49C8-8E85-C102876108CF}"/>
    <cellStyle name="Normal 9 5 2 4 3 2" xfId="5073" xr:uid="{A00463D4-2428-45E3-BAF8-7BF7667687F2}"/>
    <cellStyle name="Normal 9 5 2 4 3 2 2" xfId="5702" xr:uid="{B4F9E9CF-07BE-4BCD-8443-E43D35B89884}"/>
    <cellStyle name="Normal 9 5 2 4 4" xfId="4164" xr:uid="{EE6091DD-A36D-49A1-987A-DAE581053C5A}"/>
    <cellStyle name="Normal 9 5 2 4 4 2" xfId="5074" xr:uid="{1F950C95-881D-46DB-B4A3-C5C7E8C97B74}"/>
    <cellStyle name="Normal 9 5 2 4 4 2 2" xfId="5703" xr:uid="{5D63F8EE-6241-44DC-9552-5EE3B15367D9}"/>
    <cellStyle name="Normal 9 5 2 4 5" xfId="4165" xr:uid="{42C01818-B232-45C0-AF15-E2E3DFC04665}"/>
    <cellStyle name="Normal 9 5 2 4 5 2" xfId="5075" xr:uid="{59A51367-A12A-4CC1-8CAD-2FB572C69183}"/>
    <cellStyle name="Normal 9 5 2 4 5 2 2" xfId="5704" xr:uid="{3FE57799-C70D-4A6C-B129-902B93A3CF4F}"/>
    <cellStyle name="Normal 9 5 2 4 6" xfId="5068" xr:uid="{C68A7C27-F49C-4B8F-BAF7-3FDD266AF627}"/>
    <cellStyle name="Normal 9 5 2 4 6 2" xfId="5697" xr:uid="{C7E8701D-03D7-4C41-9825-E88DE63B8838}"/>
    <cellStyle name="Normal 9 5 2 5" xfId="879" xr:uid="{CE7964B8-0D9C-4A2B-85C0-9134C8F62D61}"/>
    <cellStyle name="Normal 9 5 2 5 2" xfId="4166" xr:uid="{36F86CBF-F57F-4136-89AB-B4016FC974D7}"/>
    <cellStyle name="Normal 9 5 2 5 2 2" xfId="5077" xr:uid="{488B0AAF-250C-4422-AB8D-26A8EB30AF5C}"/>
    <cellStyle name="Normal 9 5 2 5 2 2 2" xfId="5706" xr:uid="{6C64BCEA-E0DC-46D1-8DE4-6F8530A2DAC9}"/>
    <cellStyle name="Normal 9 5 2 5 3" xfId="4167" xr:uid="{8A7EA742-6F8C-40AC-A75C-235BF6DE8E87}"/>
    <cellStyle name="Normal 9 5 2 5 3 2" xfId="5078" xr:uid="{9BF2C2CB-2BB1-42CB-B49C-C38DD8A43183}"/>
    <cellStyle name="Normal 9 5 2 5 3 2 2" xfId="5707" xr:uid="{1DE5FDAB-10BC-441A-AA0E-69D3FC2E4184}"/>
    <cellStyle name="Normal 9 5 2 5 4" xfId="4168" xr:uid="{F2C82D78-D4D4-47BE-BE67-70E999A28572}"/>
    <cellStyle name="Normal 9 5 2 5 4 2" xfId="5079" xr:uid="{1C6BA490-7068-4EBB-B4E9-776765FA8361}"/>
    <cellStyle name="Normal 9 5 2 5 4 2 2" xfId="5708" xr:uid="{8BAFE512-2DF7-4DB1-895D-CA526ECB87D6}"/>
    <cellStyle name="Normal 9 5 2 5 5" xfId="5076" xr:uid="{CA5998F4-98DB-4A7A-A93A-3C0C725C1112}"/>
    <cellStyle name="Normal 9 5 2 5 5 2" xfId="5705" xr:uid="{BA76E169-1AE2-4A7F-8FFD-2B0385A62871}"/>
    <cellStyle name="Normal 9 5 2 6" xfId="4169" xr:uid="{0E145AAF-12C3-44EF-8F29-E75824BC47EA}"/>
    <cellStyle name="Normal 9 5 2 6 2" xfId="4170" xr:uid="{8A119D99-B6C2-4DB1-A5DF-16477AB72E91}"/>
    <cellStyle name="Normal 9 5 2 6 2 2" xfId="5081" xr:uid="{D935D551-D09A-4691-B10C-FF3AF7015BD0}"/>
    <cellStyle name="Normal 9 5 2 6 2 2 2" xfId="5710" xr:uid="{6C114606-7DDB-4F1F-92F9-66C713E8CF05}"/>
    <cellStyle name="Normal 9 5 2 6 3" xfId="4171" xr:uid="{184A7A40-F8EC-49F4-A710-E0E9CB4B1405}"/>
    <cellStyle name="Normal 9 5 2 6 3 2" xfId="5082" xr:uid="{CED364A5-B656-4A8E-9325-1D1601251152}"/>
    <cellStyle name="Normal 9 5 2 6 3 2 2" xfId="5711" xr:uid="{0FC8629F-109B-4648-96A7-37FE6F7925D6}"/>
    <cellStyle name="Normal 9 5 2 6 4" xfId="4172" xr:uid="{FFFC75A3-DDF0-47BE-BD97-ECA424E274A0}"/>
    <cellStyle name="Normal 9 5 2 6 4 2" xfId="5083" xr:uid="{2857C16C-7881-43F7-829B-0CB087E3BB59}"/>
    <cellStyle name="Normal 9 5 2 6 4 2 2" xfId="5712" xr:uid="{BED09514-6471-4949-83C6-44290AD93644}"/>
    <cellStyle name="Normal 9 5 2 6 5" xfId="5080" xr:uid="{D0ED4AC9-B390-4C02-A943-3DEBC5DDA71E}"/>
    <cellStyle name="Normal 9 5 2 6 5 2" xfId="5709" xr:uid="{BCEFF101-DB10-41BB-931D-E12D3F702F81}"/>
    <cellStyle name="Normal 9 5 2 7" xfId="4173" xr:uid="{79689884-254A-49B4-B79F-FBB692272DA0}"/>
    <cellStyle name="Normal 9 5 2 7 2" xfId="5084" xr:uid="{C563BFB3-EC48-4960-9529-EC820AFB1744}"/>
    <cellStyle name="Normal 9 5 2 7 2 2" xfId="5713" xr:uid="{4108BAE5-FC0B-464E-BF9F-9410998FD65B}"/>
    <cellStyle name="Normal 9 5 2 8" xfId="4174" xr:uid="{26ED182D-8DC8-4F12-87C1-A69AB78ED23E}"/>
    <cellStyle name="Normal 9 5 2 8 2" xfId="5085" xr:uid="{C0514EB6-336A-4B89-BA15-02B3BF0C7060}"/>
    <cellStyle name="Normal 9 5 2 8 2 2" xfId="5714" xr:uid="{2013278C-FA6D-4133-A4C8-7E87EF74BB80}"/>
    <cellStyle name="Normal 9 5 2 9" xfId="4175" xr:uid="{96D64F6F-BED0-4B21-8613-C3671D3AFA7C}"/>
    <cellStyle name="Normal 9 5 2 9 2" xfId="5086" xr:uid="{B07F3763-C625-4D3B-A7CD-1BC8686C5045}"/>
    <cellStyle name="Normal 9 5 2 9 2 2" xfId="5715" xr:uid="{16469920-BCEF-46B5-AF3F-67BCAE984E48}"/>
    <cellStyle name="Normal 9 5 3" xfId="422" xr:uid="{3FB0A1CC-D1F0-456F-9696-3117C7AFA441}"/>
    <cellStyle name="Normal 9 5 3 2" xfId="880" xr:uid="{DFF62E03-E867-4D8C-9F5F-ABBC1E328680}"/>
    <cellStyle name="Normal 9 5 3 2 2" xfId="881" xr:uid="{D0CDE4DA-FEEF-41D6-87F8-E88FF6B5B5A6}"/>
    <cellStyle name="Normal 9 5 3 2 2 2" xfId="2453" xr:uid="{393A9283-BAD1-4209-82C7-A6CA710ECE63}"/>
    <cellStyle name="Normal 9 5 3 2 2 2 2" xfId="2454" xr:uid="{B2A7645C-E797-4F83-94D5-E8F54171F72A}"/>
    <cellStyle name="Normal 9 5 3 2 2 2 2 2" xfId="5091" xr:uid="{C865D2FF-E32D-401D-9423-DBD389FE709C}"/>
    <cellStyle name="Normal 9 5 3 2 2 2 2 2 2" xfId="5720" xr:uid="{10C42EE4-D225-4FFB-A104-AF9FC7CF4486}"/>
    <cellStyle name="Normal 9 5 3 2 2 2 3" xfId="5090" xr:uid="{FA7D1176-163B-488F-A998-3CCB33EA2E51}"/>
    <cellStyle name="Normal 9 5 3 2 2 2 3 2" xfId="5719" xr:uid="{DB10B8DA-A740-4BEF-BAA9-E1AFAA9FF463}"/>
    <cellStyle name="Normal 9 5 3 2 2 3" xfId="2455" xr:uid="{290B3CEB-FA42-48C1-9174-311D18DB7CFB}"/>
    <cellStyle name="Normal 9 5 3 2 2 3 2" xfId="5092" xr:uid="{E3B6627F-2A4F-42E2-896D-5A0A30E73B02}"/>
    <cellStyle name="Normal 9 5 3 2 2 3 2 2" xfId="5721" xr:uid="{FA9B96CE-FC2E-46FE-B31A-E74735F3F833}"/>
    <cellStyle name="Normal 9 5 3 2 2 4" xfId="4176" xr:uid="{A17AE5D0-714E-46F7-860D-5E9F4DCA71C6}"/>
    <cellStyle name="Normal 9 5 3 2 2 4 2" xfId="5093" xr:uid="{E5B29D0D-99EA-495F-9421-A38625717FBC}"/>
    <cellStyle name="Normal 9 5 3 2 2 4 2 2" xfId="5722" xr:uid="{84FD8883-D3E8-4AB4-A60C-9A776531B3BC}"/>
    <cellStyle name="Normal 9 5 3 2 2 5" xfId="5089" xr:uid="{BF76BCAF-CFF6-429E-835E-84C921FD8C11}"/>
    <cellStyle name="Normal 9 5 3 2 2 5 2" xfId="5718" xr:uid="{31D59FF6-7FF0-4838-9CB1-21D1959D5358}"/>
    <cellStyle name="Normal 9 5 3 2 3" xfId="2456" xr:uid="{FFC528A9-B8EC-455F-AF87-5CAFE3AAB3BD}"/>
    <cellStyle name="Normal 9 5 3 2 3 2" xfId="2457" xr:uid="{6CEE6188-82FD-4F53-8FB7-DDC539D33309}"/>
    <cellStyle name="Normal 9 5 3 2 3 2 2" xfId="5095" xr:uid="{2CE952F2-4C3F-49B8-9088-E4DB9E7759E7}"/>
    <cellStyle name="Normal 9 5 3 2 3 2 2 2" xfId="5724" xr:uid="{1ED1D161-D929-42A1-918A-210C9E2CCFDB}"/>
    <cellStyle name="Normal 9 5 3 2 3 3" xfId="4177" xr:uid="{6C28016A-CF48-4CEB-9C4B-DCFE6B848CD8}"/>
    <cellStyle name="Normal 9 5 3 2 3 3 2" xfId="5096" xr:uid="{ABF6636A-657B-45C1-84A4-A3C43AE88714}"/>
    <cellStyle name="Normal 9 5 3 2 3 3 2 2" xfId="5725" xr:uid="{1DBDF420-4C88-49F1-BB0A-BCB1FD859FF0}"/>
    <cellStyle name="Normal 9 5 3 2 3 4" xfId="4178" xr:uid="{7D9B7B4B-115A-46AE-8857-A0CEE2CDDF97}"/>
    <cellStyle name="Normal 9 5 3 2 3 4 2" xfId="5097" xr:uid="{64F16DD7-077D-4FC7-91C2-0770DBA2730B}"/>
    <cellStyle name="Normal 9 5 3 2 3 4 2 2" xfId="5726" xr:uid="{6D8CB31E-EF6E-46EC-AAA5-48F9A082A933}"/>
    <cellStyle name="Normal 9 5 3 2 3 5" xfId="5094" xr:uid="{2CF94D7C-41C5-474C-8F04-13DB7BB9B535}"/>
    <cellStyle name="Normal 9 5 3 2 3 5 2" xfId="5723" xr:uid="{F1174B2A-F46D-4DDB-8FDC-364B1250F2C9}"/>
    <cellStyle name="Normal 9 5 3 2 4" xfId="2458" xr:uid="{D93B97B1-718A-497C-866C-0857C52AAD49}"/>
    <cellStyle name="Normal 9 5 3 2 4 2" xfId="5098" xr:uid="{4C7A20CB-7DD7-42E7-8B2E-C9DB646718D9}"/>
    <cellStyle name="Normal 9 5 3 2 4 2 2" xfId="5727" xr:uid="{29081E74-E5DA-4FB2-A99E-895FFBAC968C}"/>
    <cellStyle name="Normal 9 5 3 2 5" xfId="4179" xr:uid="{60C88246-8A84-490E-B9D0-322951DB4BB1}"/>
    <cellStyle name="Normal 9 5 3 2 5 2" xfId="5099" xr:uid="{5FD4E27D-13A6-46F2-8D10-1F4445A51304}"/>
    <cellStyle name="Normal 9 5 3 2 5 2 2" xfId="5728" xr:uid="{28E3FF19-D57C-4878-BFB3-7FDCBCC14ED0}"/>
    <cellStyle name="Normal 9 5 3 2 6" xfId="4180" xr:uid="{6B88187F-55A2-4C72-AFB1-57B7C6978C6D}"/>
    <cellStyle name="Normal 9 5 3 2 6 2" xfId="5100" xr:uid="{4A8E14FA-A5FD-43BF-832B-D20C32ACA5D3}"/>
    <cellStyle name="Normal 9 5 3 2 6 2 2" xfId="5729" xr:uid="{45B6D992-E039-47FD-AF25-8D345E3786C3}"/>
    <cellStyle name="Normal 9 5 3 2 7" xfId="5088" xr:uid="{8C64C46D-5CC2-4617-9640-27AF4BE59C43}"/>
    <cellStyle name="Normal 9 5 3 2 7 2" xfId="5717" xr:uid="{1B1231CF-9197-41CD-B131-16F9A9DB760D}"/>
    <cellStyle name="Normal 9 5 3 3" xfId="882" xr:uid="{39B7EEB8-AE15-4FC7-80BB-B27F690F23DB}"/>
    <cellStyle name="Normal 9 5 3 3 2" xfId="2459" xr:uid="{767D3AC5-C872-415C-8185-91B5C8BF8D2F}"/>
    <cellStyle name="Normal 9 5 3 3 2 2" xfId="2460" xr:uid="{8D4D6A01-B1FB-4E94-A928-062008D4D31C}"/>
    <cellStyle name="Normal 9 5 3 3 2 2 2" xfId="5103" xr:uid="{92EBD23B-DEC0-4C5B-ABF6-0917E0B541EA}"/>
    <cellStyle name="Normal 9 5 3 3 2 2 2 2" xfId="5732" xr:uid="{B1BE533E-7460-4E01-92C4-5DCC14A97AC7}"/>
    <cellStyle name="Normal 9 5 3 3 2 3" xfId="4181" xr:uid="{06200F28-BBFE-4CD4-BA78-A125ED54B4B5}"/>
    <cellStyle name="Normal 9 5 3 3 2 3 2" xfId="5104" xr:uid="{A873D00C-10D5-43D0-BDF6-027C7BE88420}"/>
    <cellStyle name="Normal 9 5 3 3 2 3 2 2" xfId="5733" xr:uid="{E9D7CF04-98DA-447E-B6DB-33848109691A}"/>
    <cellStyle name="Normal 9 5 3 3 2 4" xfId="4182" xr:uid="{2EDE419C-1182-4E46-A7CA-521DFC9882CE}"/>
    <cellStyle name="Normal 9 5 3 3 2 4 2" xfId="5105" xr:uid="{38626F01-17EE-427C-87BC-1074D126862F}"/>
    <cellStyle name="Normal 9 5 3 3 2 4 2 2" xfId="5734" xr:uid="{2DA2868E-06B6-4311-BB54-842012B2430A}"/>
    <cellStyle name="Normal 9 5 3 3 2 5" xfId="5102" xr:uid="{1C60E8F4-DEFF-4F4B-84B0-2E5591C31DCD}"/>
    <cellStyle name="Normal 9 5 3 3 2 5 2" xfId="5731" xr:uid="{2AAAD2AB-2244-452C-8AC5-9CB0D1580D9D}"/>
    <cellStyle name="Normal 9 5 3 3 3" xfId="2461" xr:uid="{A111E171-12D1-41B1-841E-01A9E4429C80}"/>
    <cellStyle name="Normal 9 5 3 3 3 2" xfId="5106" xr:uid="{A22D2EFA-6061-4BED-9B7A-610C6321E606}"/>
    <cellStyle name="Normal 9 5 3 3 3 2 2" xfId="5735" xr:uid="{6C4D1AEA-DE1B-4033-BE55-5CB7B897B67D}"/>
    <cellStyle name="Normal 9 5 3 3 4" xfId="4183" xr:uid="{B6567C70-A578-4E5E-B15F-BC2425A0DC50}"/>
    <cellStyle name="Normal 9 5 3 3 4 2" xfId="5107" xr:uid="{EF11C913-45C6-4511-9DE6-99AA531241DC}"/>
    <cellStyle name="Normal 9 5 3 3 4 2 2" xfId="5736" xr:uid="{C02957D3-6F54-4A7B-8A61-6E1D7C6165F0}"/>
    <cellStyle name="Normal 9 5 3 3 5" xfId="4184" xr:uid="{8A0AC6C2-A0C5-4E00-92AB-64A224928122}"/>
    <cellStyle name="Normal 9 5 3 3 5 2" xfId="5108" xr:uid="{C5067716-EEDC-4AD7-A0CF-472843D74DCE}"/>
    <cellStyle name="Normal 9 5 3 3 5 2 2" xfId="5737" xr:uid="{FC9D1D77-AD4E-4B44-B8B7-937D81752561}"/>
    <cellStyle name="Normal 9 5 3 3 6" xfId="5101" xr:uid="{08CE0D0E-61EA-45E3-92A0-8FF7A9454799}"/>
    <cellStyle name="Normal 9 5 3 3 6 2" xfId="5730" xr:uid="{80A34ABE-5C9F-4769-B760-6FC7DCC7694F}"/>
    <cellStyle name="Normal 9 5 3 4" xfId="2462" xr:uid="{2FE1982F-7F56-4C19-AD03-E688FC8CD040}"/>
    <cellStyle name="Normal 9 5 3 4 2" xfId="2463" xr:uid="{0E22A25E-90C4-423B-BA08-CE7B52070631}"/>
    <cellStyle name="Normal 9 5 3 4 2 2" xfId="5110" xr:uid="{795E2AB2-47FD-4086-B843-5BC99AE8BBEA}"/>
    <cellStyle name="Normal 9 5 3 4 2 2 2" xfId="5739" xr:uid="{49743211-732F-4DA2-9B6C-8DB017E411AB}"/>
    <cellStyle name="Normal 9 5 3 4 3" xfId="4185" xr:uid="{21A73A63-6C7D-4806-8331-EB0355629123}"/>
    <cellStyle name="Normal 9 5 3 4 3 2" xfId="5111" xr:uid="{BC5BBA88-DEB0-456A-AAFC-1FF026567129}"/>
    <cellStyle name="Normal 9 5 3 4 3 2 2" xfId="5740" xr:uid="{D3518853-435B-44B6-8C5F-D82072B3C8AF}"/>
    <cellStyle name="Normal 9 5 3 4 4" xfId="4186" xr:uid="{1632D3D9-26DD-4C82-9A4C-C5F27637CE1E}"/>
    <cellStyle name="Normal 9 5 3 4 4 2" xfId="5112" xr:uid="{EF9F2442-8DE4-4F2E-8576-7910B1326D12}"/>
    <cellStyle name="Normal 9 5 3 4 4 2 2" xfId="5741" xr:uid="{6EF3F3EE-56E3-42FA-AC07-AD465B6C94C3}"/>
    <cellStyle name="Normal 9 5 3 4 5" xfId="5109" xr:uid="{33A9E062-A2CE-4601-A067-9BB46131B67A}"/>
    <cellStyle name="Normal 9 5 3 4 5 2" xfId="5738" xr:uid="{71822175-FB8B-4040-B746-B9A846E3328A}"/>
    <cellStyle name="Normal 9 5 3 5" xfId="2464" xr:uid="{FF28DAE4-8CA1-496F-BC7D-A5918B61BEE1}"/>
    <cellStyle name="Normal 9 5 3 5 2" xfId="4187" xr:uid="{4BBC29ED-A0F8-4B44-BF8D-35547FC0334E}"/>
    <cellStyle name="Normal 9 5 3 5 2 2" xfId="5114" xr:uid="{653115DA-BA9F-48BA-A63D-6C90D024B31A}"/>
    <cellStyle name="Normal 9 5 3 5 2 2 2" xfId="5743" xr:uid="{72E96BAF-91E7-44DF-88B8-4B396282594B}"/>
    <cellStyle name="Normal 9 5 3 5 3" xfId="4188" xr:uid="{8081E0D8-08DB-41F5-A199-CD471A1F0373}"/>
    <cellStyle name="Normal 9 5 3 5 3 2" xfId="5115" xr:uid="{EACA7011-9647-4A24-AB7B-D1F686ED3278}"/>
    <cellStyle name="Normal 9 5 3 5 3 2 2" xfId="5744" xr:uid="{E64F413C-75D4-43EE-BAD8-6135EEF9E6E3}"/>
    <cellStyle name="Normal 9 5 3 5 4" xfId="4189" xr:uid="{2F9F104F-B372-4866-9065-03346A659299}"/>
    <cellStyle name="Normal 9 5 3 5 4 2" xfId="5116" xr:uid="{660CD222-856F-4E1B-9337-190E5D7FF177}"/>
    <cellStyle name="Normal 9 5 3 5 4 2 2" xfId="5745" xr:uid="{19627277-A1E6-4A0F-AA10-BD2A72F005AC}"/>
    <cellStyle name="Normal 9 5 3 5 5" xfId="5113" xr:uid="{F8BB3E31-162A-4E6B-934D-15A65145F200}"/>
    <cellStyle name="Normal 9 5 3 5 5 2" xfId="5742" xr:uid="{4520DEE2-3E35-4D4D-8C91-B8D5786F3A4E}"/>
    <cellStyle name="Normal 9 5 3 6" xfId="4190" xr:uid="{A3E1EC64-D552-40B0-B546-C29EF9F2BCF5}"/>
    <cellStyle name="Normal 9 5 3 6 2" xfId="5117" xr:uid="{C17C15D1-D884-43A5-8B4E-7106F7B64801}"/>
    <cellStyle name="Normal 9 5 3 6 2 2" xfId="5746" xr:uid="{13915786-93D2-4350-A535-833F2F6947BC}"/>
    <cellStyle name="Normal 9 5 3 7" xfId="4191" xr:uid="{13E0128C-7CAC-4BC7-8655-DE69D75C603B}"/>
    <cellStyle name="Normal 9 5 3 7 2" xfId="5118" xr:uid="{5B6F1965-DB0D-42F3-BBCE-15D50DC64E97}"/>
    <cellStyle name="Normal 9 5 3 7 2 2" xfId="5747" xr:uid="{01958FEC-88B7-4F2A-83A0-BFBBACE73486}"/>
    <cellStyle name="Normal 9 5 3 8" xfId="4192" xr:uid="{8829A104-6EC7-4DC9-9842-E3CA7A802889}"/>
    <cellStyle name="Normal 9 5 3 8 2" xfId="5119" xr:uid="{A47242D4-8423-47D8-A1EF-620FB5769420}"/>
    <cellStyle name="Normal 9 5 3 8 2 2" xfId="5748" xr:uid="{CAAB01FA-3584-41ED-B6C6-D9BB249A0A87}"/>
    <cellStyle name="Normal 9 5 3 9" xfId="5087" xr:uid="{2B826921-7984-4889-951C-C5C91C0424FF}"/>
    <cellStyle name="Normal 9 5 3 9 2" xfId="5716" xr:uid="{B5B1ACCB-BE6D-4BB7-B585-A1D89AA9D057}"/>
    <cellStyle name="Normal 9 5 4" xfId="423" xr:uid="{D967BD8A-4597-43CA-94FC-D95837758EBB}"/>
    <cellStyle name="Normal 9 5 4 2" xfId="883" xr:uid="{4E6DE8E3-B1D9-4875-B721-1130F18A689B}"/>
    <cellStyle name="Normal 9 5 4 2 2" xfId="884" xr:uid="{9DE90B7D-8334-44ED-9880-4A304D3F5444}"/>
    <cellStyle name="Normal 9 5 4 2 2 2" xfId="2465" xr:uid="{195C5BBF-697A-4EBD-9A64-34400E0081C3}"/>
    <cellStyle name="Normal 9 5 4 2 2 2 2" xfId="5123" xr:uid="{A2928EAB-C776-4F38-9215-5ACB5E4675FD}"/>
    <cellStyle name="Normal 9 5 4 2 2 2 2 2" xfId="5752" xr:uid="{168C6A39-074C-43AA-B556-74B706758585}"/>
    <cellStyle name="Normal 9 5 4 2 2 3" xfId="4193" xr:uid="{9C5F5151-5575-45C0-854E-8D98D4E8A3E5}"/>
    <cellStyle name="Normal 9 5 4 2 2 3 2" xfId="5124" xr:uid="{3D97A0E0-6C37-4D41-B51E-BE16C789A260}"/>
    <cellStyle name="Normal 9 5 4 2 2 3 2 2" xfId="5753" xr:uid="{03E94F47-5AD5-468F-A14D-3C972933E0EE}"/>
    <cellStyle name="Normal 9 5 4 2 2 4" xfId="4194" xr:uid="{14CFDAE9-CDB2-4F1C-874E-4C80F169DF25}"/>
    <cellStyle name="Normal 9 5 4 2 2 4 2" xfId="5125" xr:uid="{14EC5F84-0342-463E-A3BB-D725448B9D44}"/>
    <cellStyle name="Normal 9 5 4 2 2 4 2 2" xfId="5754" xr:uid="{D47B441E-A414-4475-AD6B-FADA142A3796}"/>
    <cellStyle name="Normal 9 5 4 2 2 5" xfId="5122" xr:uid="{C1E67351-3745-47D7-BDCB-57A8866E9791}"/>
    <cellStyle name="Normal 9 5 4 2 2 5 2" xfId="5751" xr:uid="{91E4C512-D4A7-4952-991D-5E4F236BC991}"/>
    <cellStyle name="Normal 9 5 4 2 3" xfId="2466" xr:uid="{351DD0B6-A00D-4D80-B781-2EE59F861315}"/>
    <cellStyle name="Normal 9 5 4 2 3 2" xfId="5126" xr:uid="{ECAAFAA7-0824-45FB-83AF-C1ADAF9A866B}"/>
    <cellStyle name="Normal 9 5 4 2 3 2 2" xfId="5755" xr:uid="{17C0B13B-6FE3-4CED-A98C-FA0A6502F252}"/>
    <cellStyle name="Normal 9 5 4 2 4" xfId="4195" xr:uid="{869B6CAA-19DB-4BDB-86F8-415B17BE184B}"/>
    <cellStyle name="Normal 9 5 4 2 4 2" xfId="5127" xr:uid="{F4B49904-CADC-4EE0-804F-7649DE03684F}"/>
    <cellStyle name="Normal 9 5 4 2 4 2 2" xfId="5756" xr:uid="{CA63952F-6F2E-4BA4-9F8D-2FE0297222D2}"/>
    <cellStyle name="Normal 9 5 4 2 5" xfId="4196" xr:uid="{0689830E-59F3-4710-B315-A66281F82041}"/>
    <cellStyle name="Normal 9 5 4 2 5 2" xfId="5128" xr:uid="{DF12B9FA-39CE-42CC-B83A-9A0DE5D7A2C6}"/>
    <cellStyle name="Normal 9 5 4 2 5 2 2" xfId="5757" xr:uid="{CB7D9A55-F7C6-49FF-B753-170C05217CE4}"/>
    <cellStyle name="Normal 9 5 4 2 6" xfId="5121" xr:uid="{689A44C9-E482-44A2-9397-F953C27D5A4E}"/>
    <cellStyle name="Normal 9 5 4 2 6 2" xfId="5750" xr:uid="{AC76543F-8E36-4882-8DD4-86FAD9F73D39}"/>
    <cellStyle name="Normal 9 5 4 3" xfId="885" xr:uid="{20CEA739-A63A-4717-A9FA-D299C1CC8961}"/>
    <cellStyle name="Normal 9 5 4 3 2" xfId="2467" xr:uid="{AF51AAEC-0E5D-4D3A-98EC-7C0850CEAD25}"/>
    <cellStyle name="Normal 9 5 4 3 2 2" xfId="5130" xr:uid="{6C83429F-F032-49F8-BC84-F5450BF74AFF}"/>
    <cellStyle name="Normal 9 5 4 3 2 2 2" xfId="5759" xr:uid="{23F31CD6-24A5-45DA-870C-898ED2A399B9}"/>
    <cellStyle name="Normal 9 5 4 3 3" xfId="4197" xr:uid="{D0BC598B-4C8A-4A3F-B215-B27BD9547529}"/>
    <cellStyle name="Normal 9 5 4 3 3 2" xfId="5131" xr:uid="{C973B067-1AFE-430F-B3B9-007DF8E8E45A}"/>
    <cellStyle name="Normal 9 5 4 3 3 2 2" xfId="5760" xr:uid="{9F1ECE1B-BAF5-40B9-94A3-818FF8837671}"/>
    <cellStyle name="Normal 9 5 4 3 4" xfId="4198" xr:uid="{4B52378E-5880-44A3-8AC0-23B7A45BAF45}"/>
    <cellStyle name="Normal 9 5 4 3 4 2" xfId="5132" xr:uid="{3B42DE77-00F4-4083-B3F9-0B4307025A9A}"/>
    <cellStyle name="Normal 9 5 4 3 4 2 2" xfId="5761" xr:uid="{FF5C67CE-F330-4688-AC82-ED7DF75CB3C2}"/>
    <cellStyle name="Normal 9 5 4 3 5" xfId="5129" xr:uid="{69395B1C-2067-4AFD-B9A8-ACCAD8C3E04B}"/>
    <cellStyle name="Normal 9 5 4 3 5 2" xfId="5758" xr:uid="{7664960D-777A-48CF-894B-79338B93D15D}"/>
    <cellStyle name="Normal 9 5 4 4" xfId="2468" xr:uid="{40B0AE8D-9607-46B2-8C24-F81628DB1A93}"/>
    <cellStyle name="Normal 9 5 4 4 2" xfId="4199" xr:uid="{BCFDBAE5-60F5-45EC-8942-61699E0784EE}"/>
    <cellStyle name="Normal 9 5 4 4 2 2" xfId="5134" xr:uid="{E397F842-589B-4519-A8E5-BF9F48ACF502}"/>
    <cellStyle name="Normal 9 5 4 4 2 2 2" xfId="5763" xr:uid="{26512AD1-3CF7-4902-9131-61D9601DCB13}"/>
    <cellStyle name="Normal 9 5 4 4 3" xfId="4200" xr:uid="{8A294128-59FF-4C6E-BF34-E171352D1598}"/>
    <cellStyle name="Normal 9 5 4 4 3 2" xfId="5135" xr:uid="{D7541945-7546-412C-B2FF-D25EFB265D5D}"/>
    <cellStyle name="Normal 9 5 4 4 3 2 2" xfId="5764" xr:uid="{6E42628E-EC8C-41F2-9EF1-BA31BE4FF5C3}"/>
    <cellStyle name="Normal 9 5 4 4 4" xfId="4201" xr:uid="{2CA23D91-EB6A-42A3-B616-93724894C95C}"/>
    <cellStyle name="Normal 9 5 4 4 4 2" xfId="5136" xr:uid="{2F438682-132F-43EC-AB5A-48516B247507}"/>
    <cellStyle name="Normal 9 5 4 4 4 2 2" xfId="5765" xr:uid="{F401580F-8881-46BE-8590-2DD4776EC711}"/>
    <cellStyle name="Normal 9 5 4 4 5" xfId="5133" xr:uid="{0D9AC854-DCFE-49D0-B83B-831F40C4AE79}"/>
    <cellStyle name="Normal 9 5 4 4 5 2" xfId="5762" xr:uid="{30481791-BB0E-4252-8BDA-7E4096E97387}"/>
    <cellStyle name="Normal 9 5 4 5" xfId="4202" xr:uid="{56DB7522-A887-4287-9034-B24E578A6962}"/>
    <cellStyle name="Normal 9 5 4 5 2" xfId="5137" xr:uid="{CFB17DDA-142B-4333-AD30-E997D4D60791}"/>
    <cellStyle name="Normal 9 5 4 5 2 2" xfId="5766" xr:uid="{AB8FE145-E222-4568-9C3E-C893A4AB4E67}"/>
    <cellStyle name="Normal 9 5 4 6" xfId="4203" xr:uid="{F5BD1585-22E2-4238-99C3-E7A0BBD4FB73}"/>
    <cellStyle name="Normal 9 5 4 6 2" xfId="5138" xr:uid="{8BE703C7-CC97-47F3-9998-B0EB80DC06DC}"/>
    <cellStyle name="Normal 9 5 4 6 2 2" xfId="5767" xr:uid="{C387C162-14CC-491A-A5ED-85C0CDB30A55}"/>
    <cellStyle name="Normal 9 5 4 7" xfId="4204" xr:uid="{06BA0434-1BAB-44BD-8872-0255CC6D3E1E}"/>
    <cellStyle name="Normal 9 5 4 7 2" xfId="5139" xr:uid="{49DAE02D-6FAD-4296-AAE6-DBB2BD3F6DD2}"/>
    <cellStyle name="Normal 9 5 4 7 2 2" xfId="5768" xr:uid="{2FE52BAD-B27F-4F2B-8786-7C7539D3FD80}"/>
    <cellStyle name="Normal 9 5 4 8" xfId="5120" xr:uid="{ED83DA9C-E206-42E8-85CA-610F6C884AF8}"/>
    <cellStyle name="Normal 9 5 4 8 2" xfId="5749" xr:uid="{A092A10E-F019-424E-9D43-FFC2D0DC645E}"/>
    <cellStyle name="Normal 9 5 5" xfId="424" xr:uid="{D45C9F3A-FD16-4421-B95E-D5DF76DF41A9}"/>
    <cellStyle name="Normal 9 5 5 2" xfId="886" xr:uid="{51B33A6E-FD45-4BD2-94CB-6D60B7429D67}"/>
    <cellStyle name="Normal 9 5 5 2 2" xfId="2469" xr:uid="{B633C06D-C529-44C1-A73C-7A9143B4DC23}"/>
    <cellStyle name="Normal 9 5 5 2 2 2" xfId="5142" xr:uid="{44334A3D-DBF0-42E4-9C0D-C918AF542F28}"/>
    <cellStyle name="Normal 9 5 5 2 2 2 2" xfId="5771" xr:uid="{21D0AA48-0033-4540-8B84-36A8299B421D}"/>
    <cellStyle name="Normal 9 5 5 2 3" xfId="4205" xr:uid="{C978FC0C-0FA9-4590-A46D-0E7FB6E1CA20}"/>
    <cellStyle name="Normal 9 5 5 2 3 2" xfId="5143" xr:uid="{5E89B710-21D5-4BE7-AA44-1CDAA5F052B9}"/>
    <cellStyle name="Normal 9 5 5 2 3 2 2" xfId="5772" xr:uid="{EAAFA2B3-0F62-45E7-A03F-B4A608FC1F9F}"/>
    <cellStyle name="Normal 9 5 5 2 4" xfId="4206" xr:uid="{9CDEEC21-DF3E-440A-8220-752F28DBF0A8}"/>
    <cellStyle name="Normal 9 5 5 2 4 2" xfId="5144" xr:uid="{3B9C1D62-469B-47A8-925D-5A8C2DD9F410}"/>
    <cellStyle name="Normal 9 5 5 2 4 2 2" xfId="5773" xr:uid="{6ABD035C-EA97-4D11-AED4-7CE611FB0D97}"/>
    <cellStyle name="Normal 9 5 5 2 5" xfId="5141" xr:uid="{BBE4FFF2-D652-4F05-B80D-1A4663D9B07F}"/>
    <cellStyle name="Normal 9 5 5 2 5 2" xfId="5770" xr:uid="{77D1DB53-66CC-47AC-A56B-31B8E6F86B92}"/>
    <cellStyle name="Normal 9 5 5 3" xfId="2470" xr:uid="{0FBF611C-24FE-4027-865C-0E0D486C61D7}"/>
    <cellStyle name="Normal 9 5 5 3 2" xfId="4207" xr:uid="{E03732BF-2CAF-4242-9493-9D92B3B58BB4}"/>
    <cellStyle name="Normal 9 5 5 3 2 2" xfId="5146" xr:uid="{B53D644B-A56B-439C-BC03-F3F937ED45E0}"/>
    <cellStyle name="Normal 9 5 5 3 2 2 2" xfId="5775" xr:uid="{2420B216-227E-454B-ABD6-249B38A824B3}"/>
    <cellStyle name="Normal 9 5 5 3 3" xfId="4208" xr:uid="{C358D443-086E-4922-A877-ECFB5D990586}"/>
    <cellStyle name="Normal 9 5 5 3 3 2" xfId="5147" xr:uid="{127E51CA-8465-48E1-AF86-49F7DE8AD117}"/>
    <cellStyle name="Normal 9 5 5 3 3 2 2" xfId="5776" xr:uid="{AC9EE9B3-85AD-4649-A2F4-6821E607AA8C}"/>
    <cellStyle name="Normal 9 5 5 3 4" xfId="4209" xr:uid="{51B28581-CF9F-421D-91BF-2B800157127C}"/>
    <cellStyle name="Normal 9 5 5 3 4 2" xfId="5148" xr:uid="{C0FE81B2-AD6D-46D0-89B4-A356A46BE762}"/>
    <cellStyle name="Normal 9 5 5 3 4 2 2" xfId="5777" xr:uid="{BDC07084-1025-46E4-AD86-1B23125BA21B}"/>
    <cellStyle name="Normal 9 5 5 3 5" xfId="5145" xr:uid="{8CA34607-23CA-41A6-81C3-FDC12E427D37}"/>
    <cellStyle name="Normal 9 5 5 3 5 2" xfId="5774" xr:uid="{ADC29661-EAB7-4E13-B87F-C54FB8586A57}"/>
    <cellStyle name="Normal 9 5 5 4" xfId="4210" xr:uid="{32526BA5-FBDE-4B52-9E8A-CA30D8A5027B}"/>
    <cellStyle name="Normal 9 5 5 4 2" xfId="5149" xr:uid="{E2B09FD3-D250-4617-93BB-E016205769CC}"/>
    <cellStyle name="Normal 9 5 5 4 2 2" xfId="5778" xr:uid="{D027AEE1-E156-4873-B955-6841308FD116}"/>
    <cellStyle name="Normal 9 5 5 5" xfId="4211" xr:uid="{C9C82513-8761-45BC-BBAA-2D862BE96092}"/>
    <cellStyle name="Normal 9 5 5 5 2" xfId="5150" xr:uid="{35282E08-6256-4198-8ACA-8E5D934EF6F5}"/>
    <cellStyle name="Normal 9 5 5 5 2 2" xfId="5779" xr:uid="{5A7DFA89-8422-44B7-88D2-BA93600A67DD}"/>
    <cellStyle name="Normal 9 5 5 6" xfId="4212" xr:uid="{58F3AE80-E2BB-428C-AEB0-5D4E9750C770}"/>
    <cellStyle name="Normal 9 5 5 6 2" xfId="5151" xr:uid="{7CA18AA9-C32B-4710-94C2-89C75A7D19E7}"/>
    <cellStyle name="Normal 9 5 5 6 2 2" xfId="5780" xr:uid="{EC0F9F3B-1F44-45EA-8DE7-32EBAF357159}"/>
    <cellStyle name="Normal 9 5 5 7" xfId="5140" xr:uid="{8154D9C8-CE51-4F99-BA06-106954B668C4}"/>
    <cellStyle name="Normal 9 5 5 7 2" xfId="5769" xr:uid="{82B8B922-9641-445E-908D-4F2AC05A7CDF}"/>
    <cellStyle name="Normal 9 5 6" xfId="887" xr:uid="{86908001-96FF-4AE3-981C-08CAA737DA9A}"/>
    <cellStyle name="Normal 9 5 6 2" xfId="2471" xr:uid="{C59F0F4B-6C5C-4DAE-AC4B-167BD99EBE6F}"/>
    <cellStyle name="Normal 9 5 6 2 2" xfId="4213" xr:uid="{22540C56-4363-4A52-94F0-3E16FAFE601E}"/>
    <cellStyle name="Normal 9 5 6 2 2 2" xfId="5154" xr:uid="{74561778-9BF4-470E-95CF-57CC3C04FCCF}"/>
    <cellStyle name="Normal 9 5 6 2 2 2 2" xfId="5783" xr:uid="{7B1B82C9-34F6-4235-B6DA-2F1F259305AD}"/>
    <cellStyle name="Normal 9 5 6 2 3" xfId="4214" xr:uid="{502634A9-08AF-4BEC-B219-88ABB257387C}"/>
    <cellStyle name="Normal 9 5 6 2 3 2" xfId="5155" xr:uid="{1E532149-3AB7-4700-AAE4-1D5BBA24E203}"/>
    <cellStyle name="Normal 9 5 6 2 3 2 2" xfId="5784" xr:uid="{B66831CA-C290-47AE-B1C3-43BDC7922F55}"/>
    <cellStyle name="Normal 9 5 6 2 4" xfId="4215" xr:uid="{3268CBCB-DAE4-4D9C-83BA-8185FE3DAAC5}"/>
    <cellStyle name="Normal 9 5 6 2 4 2" xfId="5156" xr:uid="{549169D3-0B6F-4F52-9D9D-090D5C142383}"/>
    <cellStyle name="Normal 9 5 6 2 4 2 2" xfId="5785" xr:uid="{FC74C7AD-EDD1-4BCB-AF70-A13A0B2B4151}"/>
    <cellStyle name="Normal 9 5 6 2 5" xfId="5153" xr:uid="{813D5448-2725-474E-B210-AF1507BA8683}"/>
    <cellStyle name="Normal 9 5 6 2 5 2" xfId="5782" xr:uid="{268D46F8-20CE-4C1E-B1B8-DD59AEC22A0D}"/>
    <cellStyle name="Normal 9 5 6 3" xfId="4216" xr:uid="{37928DC5-98DC-4C30-9789-4E19AD673E2D}"/>
    <cellStyle name="Normal 9 5 6 3 2" xfId="5157" xr:uid="{88300460-F5C0-4CDC-B66C-EF02D927AF51}"/>
    <cellStyle name="Normal 9 5 6 3 2 2" xfId="5786" xr:uid="{5356F0BB-84A4-4BFD-9F4B-A75CBF273A3E}"/>
    <cellStyle name="Normal 9 5 6 4" xfId="4217" xr:uid="{2611BD78-5A2D-486D-8FB0-A811AE4E0547}"/>
    <cellStyle name="Normal 9 5 6 4 2" xfId="5158" xr:uid="{C2E6010D-BE42-45A0-9FE1-16DD477F93A5}"/>
    <cellStyle name="Normal 9 5 6 4 2 2" xfId="5787" xr:uid="{01B745F6-116F-4A28-8A06-93394BDEB914}"/>
    <cellStyle name="Normal 9 5 6 5" xfId="4218" xr:uid="{3DE47440-2905-4A19-822E-8EEB5D4DF684}"/>
    <cellStyle name="Normal 9 5 6 5 2" xfId="5159" xr:uid="{F2862025-7AFD-412F-8580-51A1BDB1B3DF}"/>
    <cellStyle name="Normal 9 5 6 5 2 2" xfId="5788" xr:uid="{58226CDC-02FD-4A80-8682-EA679E73035B}"/>
    <cellStyle name="Normal 9 5 6 6" xfId="5152" xr:uid="{B66E2BEC-B5F9-498B-ADA9-94F2B7D503FD}"/>
    <cellStyle name="Normal 9 5 6 6 2" xfId="5781" xr:uid="{1DFCCFDD-5E48-4B65-9A74-FA48420D21F2}"/>
    <cellStyle name="Normal 9 5 7" xfId="2472" xr:uid="{085D96BB-C4C5-465C-922A-80DDB18EEE0E}"/>
    <cellStyle name="Normal 9 5 7 2" xfId="4219" xr:uid="{65AD2DEE-F7F5-4E73-B74F-659A7F2A3C26}"/>
    <cellStyle name="Normal 9 5 7 2 2" xfId="5161" xr:uid="{624C77C6-17CE-44C8-A632-6A0E59DDFE7E}"/>
    <cellStyle name="Normal 9 5 7 2 2 2" xfId="5790" xr:uid="{8B7AE4AE-5CA7-4519-9D4A-906A02482F52}"/>
    <cellStyle name="Normal 9 5 7 3" xfId="4220" xr:uid="{6FCB8771-2ABA-429A-B1D4-5B3542371946}"/>
    <cellStyle name="Normal 9 5 7 3 2" xfId="5162" xr:uid="{5A55353A-4E5D-486B-8F31-CCAFE6185607}"/>
    <cellStyle name="Normal 9 5 7 3 2 2" xfId="5791" xr:uid="{C7DAB77E-9516-4036-A9A9-05511A8CDDF3}"/>
    <cellStyle name="Normal 9 5 7 4" xfId="4221" xr:uid="{3C5C529C-C352-44E0-B976-C3374249A3DB}"/>
    <cellStyle name="Normal 9 5 7 4 2" xfId="5163" xr:uid="{CEF8E336-285C-4902-9D9E-94183D0C64BB}"/>
    <cellStyle name="Normal 9 5 7 4 2 2" xfId="5792" xr:uid="{AFAD58BF-95A8-4ADF-95E2-A81E731CE6AF}"/>
    <cellStyle name="Normal 9 5 7 5" xfId="5160" xr:uid="{21A4C9DA-D975-4C1D-A2CE-CCE015AA9354}"/>
    <cellStyle name="Normal 9 5 7 5 2" xfId="5789" xr:uid="{35D6DF12-0E3E-476B-BC10-003254DE291A}"/>
    <cellStyle name="Normal 9 5 8" xfId="4222" xr:uid="{1E5017FC-C174-4FE3-9A50-96A26F2693A9}"/>
    <cellStyle name="Normal 9 5 8 2" xfId="4223" xr:uid="{9B78E183-3EC9-4B28-8A13-AC09FFBBBDE4}"/>
    <cellStyle name="Normal 9 5 8 2 2" xfId="5165" xr:uid="{75969CF0-62D7-45E9-BBBA-74B1ABC11F3D}"/>
    <cellStyle name="Normal 9 5 8 2 2 2" xfId="5794" xr:uid="{D851163C-4617-4313-B9A4-A13CF1DC161F}"/>
    <cellStyle name="Normal 9 5 8 3" xfId="4224" xr:uid="{7F1F1B77-6117-42FB-AC63-3E26CD6F355A}"/>
    <cellStyle name="Normal 9 5 8 3 2" xfId="5166" xr:uid="{F59FD829-77D4-44D2-86A3-BB5338A6FE29}"/>
    <cellStyle name="Normal 9 5 8 3 2 2" xfId="5795" xr:uid="{2A82C4D0-77F2-4A1B-AC92-7041D21E59C4}"/>
    <cellStyle name="Normal 9 5 8 4" xfId="4225" xr:uid="{2FA574B1-9FF9-4139-9FB4-8F0A5C148A19}"/>
    <cellStyle name="Normal 9 5 8 4 2" xfId="5167" xr:uid="{A3CF1776-8CCD-4AAC-8081-B4B208AD9CE3}"/>
    <cellStyle name="Normal 9 5 8 4 2 2" xfId="5796" xr:uid="{5F6D2F0A-6597-4F30-803C-F2182813D99B}"/>
    <cellStyle name="Normal 9 5 8 5" xfId="5164" xr:uid="{B3C2CE15-A102-48A1-8564-457467C7B0D8}"/>
    <cellStyle name="Normal 9 5 8 5 2" xfId="5793" xr:uid="{485F1659-7965-4D19-83DA-9D848133FAA1}"/>
    <cellStyle name="Normal 9 5 9" xfId="4226" xr:uid="{ECE6D8AF-FAC1-4CB2-ABC2-5EDC307D2D8D}"/>
    <cellStyle name="Normal 9 5 9 2" xfId="5168" xr:uid="{C1319E11-CCC3-498E-A676-D4612CC3BEDB}"/>
    <cellStyle name="Normal 9 5 9 2 2" xfId="5797" xr:uid="{5C228B29-5A27-4124-804E-AF04708A6E8B}"/>
    <cellStyle name="Normal 9 6" xfId="182" xr:uid="{CCC12054-BE31-4D5D-95B7-C4447E4FC298}"/>
    <cellStyle name="Normal 9 6 10" xfId="5169" xr:uid="{B7450F69-8981-498A-850A-E510FFB51660}"/>
    <cellStyle name="Normal 9 6 10 2" xfId="5798" xr:uid="{DCB123BD-3B6B-4CFE-8273-F4EFFDF83D1F}"/>
    <cellStyle name="Normal 9 6 2" xfId="183" xr:uid="{DAC89B95-A6AD-4229-AC80-5F3F6AC5C5E5}"/>
    <cellStyle name="Normal 9 6 2 2" xfId="425" xr:uid="{ECDFDCD1-CC00-4A79-B83F-B5EBC90D7800}"/>
    <cellStyle name="Normal 9 6 2 2 2" xfId="888" xr:uid="{E007D8D5-8163-4662-BCF1-71BC63C9C039}"/>
    <cellStyle name="Normal 9 6 2 2 2 2" xfId="2473" xr:uid="{10CA52A5-7A00-4E93-A59C-24497F6C7490}"/>
    <cellStyle name="Normal 9 6 2 2 2 2 2" xfId="5173" xr:uid="{1D5CB5C9-73EF-40F0-8E76-A09592CC4379}"/>
    <cellStyle name="Normal 9 6 2 2 2 2 2 2" xfId="5802" xr:uid="{4E51C73D-58F3-4C9F-9E50-59D25AEA2779}"/>
    <cellStyle name="Normal 9 6 2 2 2 3" xfId="4227" xr:uid="{E093F816-601F-4142-9452-148C98496768}"/>
    <cellStyle name="Normal 9 6 2 2 2 3 2" xfId="5174" xr:uid="{FFFB17F3-F074-4FA6-A3F2-FA5CABAA77CA}"/>
    <cellStyle name="Normal 9 6 2 2 2 3 2 2" xfId="5803" xr:uid="{C9C5F094-C5B9-4C36-93E7-49F8C3206AD9}"/>
    <cellStyle name="Normal 9 6 2 2 2 4" xfId="4228" xr:uid="{98721B7F-CCE6-4DE8-BE3B-3B2F7F432214}"/>
    <cellStyle name="Normal 9 6 2 2 2 4 2" xfId="5175" xr:uid="{BA5426BC-34B8-4D03-BE54-E7C4B8C8ABC2}"/>
    <cellStyle name="Normal 9 6 2 2 2 4 2 2" xfId="5804" xr:uid="{0B2FC197-046D-4BC2-9D61-DBFAC60E6154}"/>
    <cellStyle name="Normal 9 6 2 2 2 5" xfId="5172" xr:uid="{661907D9-5205-4EF8-8C1F-A98D7FDD4D69}"/>
    <cellStyle name="Normal 9 6 2 2 2 5 2" xfId="5801" xr:uid="{571110B2-821B-4B1E-9962-A2EBBF9D8CAE}"/>
    <cellStyle name="Normal 9 6 2 2 3" xfId="2474" xr:uid="{F03D1AA0-DA61-4FA3-8AC2-4C5EA893DDC1}"/>
    <cellStyle name="Normal 9 6 2 2 3 2" xfId="4229" xr:uid="{7DA6EC13-E957-48E8-B9C7-739B435296C1}"/>
    <cellStyle name="Normal 9 6 2 2 3 2 2" xfId="5177" xr:uid="{C89FF5EE-7C1B-4382-B00C-01B1130A7F2A}"/>
    <cellStyle name="Normal 9 6 2 2 3 2 2 2" xfId="5806" xr:uid="{544CB1ED-E168-43FB-B685-FA5C6EE09FAF}"/>
    <cellStyle name="Normal 9 6 2 2 3 3" xfId="4230" xr:uid="{C06F20EE-94BF-4D1F-931C-CD37C282CB02}"/>
    <cellStyle name="Normal 9 6 2 2 3 3 2" xfId="5178" xr:uid="{9FDAA23C-8D7A-47AB-BD65-9ACB80520C94}"/>
    <cellStyle name="Normal 9 6 2 2 3 3 2 2" xfId="5807" xr:uid="{CAC7DEE5-46AD-4562-A4CE-089AACB4FD12}"/>
    <cellStyle name="Normal 9 6 2 2 3 4" xfId="4231" xr:uid="{9329DE50-540D-4D56-A141-EB31757CC3AC}"/>
    <cellStyle name="Normal 9 6 2 2 3 4 2" xfId="5179" xr:uid="{19EB3370-4E90-43E7-AB44-B7C1A2FE036F}"/>
    <cellStyle name="Normal 9 6 2 2 3 4 2 2" xfId="5808" xr:uid="{DE6B2F8D-6BC1-4CF4-8F41-B84671D82389}"/>
    <cellStyle name="Normal 9 6 2 2 3 5" xfId="5176" xr:uid="{91692E10-F5F9-4F04-A5B3-80A50ED1F6AC}"/>
    <cellStyle name="Normal 9 6 2 2 3 5 2" xfId="5805" xr:uid="{BC61E5FA-D882-44F0-AB3E-74D241D517D4}"/>
    <cellStyle name="Normal 9 6 2 2 4" xfId="4232" xr:uid="{CEC9AA93-2701-4E6D-B283-512C14349BFB}"/>
    <cellStyle name="Normal 9 6 2 2 4 2" xfId="5180" xr:uid="{29569DC0-0573-4E10-B3FF-0CB17540FFFA}"/>
    <cellStyle name="Normal 9 6 2 2 4 2 2" xfId="5809" xr:uid="{ED597D38-BAF5-4917-B86B-AA985482E278}"/>
    <cellStyle name="Normal 9 6 2 2 5" xfId="4233" xr:uid="{F9015713-C74D-4F64-AF26-6A8708E64E05}"/>
    <cellStyle name="Normal 9 6 2 2 5 2" xfId="5181" xr:uid="{382CF245-D59C-496A-B610-927D96C363FA}"/>
    <cellStyle name="Normal 9 6 2 2 5 2 2" xfId="5810" xr:uid="{7F08718A-DAEC-4265-8281-327186A4DE7F}"/>
    <cellStyle name="Normal 9 6 2 2 6" xfId="4234" xr:uid="{EC08EAB3-8313-41A0-AE60-7CE3CAC433FB}"/>
    <cellStyle name="Normal 9 6 2 2 6 2" xfId="5182" xr:uid="{FB5C3006-DA0D-419B-A278-890CA23FF249}"/>
    <cellStyle name="Normal 9 6 2 2 6 2 2" xfId="5811" xr:uid="{8549B428-FA65-4EDB-AAD5-089B1A2DCB8D}"/>
    <cellStyle name="Normal 9 6 2 2 7" xfId="5171" xr:uid="{AAE50221-60A6-4B76-B754-9ECB7EB7A88A}"/>
    <cellStyle name="Normal 9 6 2 2 7 2" xfId="5800" xr:uid="{4812FD6E-1581-4D3B-9F67-E47A56B91A8D}"/>
    <cellStyle name="Normal 9 6 2 3" xfId="889" xr:uid="{D6F61F7C-5C15-4F15-A1C5-5B0C042843CF}"/>
    <cellStyle name="Normal 9 6 2 3 2" xfId="2475" xr:uid="{0623FA1E-3AA6-458B-80F6-7627AB389D7D}"/>
    <cellStyle name="Normal 9 6 2 3 2 2" xfId="4235" xr:uid="{CD1A87F2-41E7-4B1F-88A5-97567096030E}"/>
    <cellStyle name="Normal 9 6 2 3 2 2 2" xfId="5185" xr:uid="{6D506F40-592C-4623-B0B5-DA13AB616DEA}"/>
    <cellStyle name="Normal 9 6 2 3 2 2 2 2" xfId="5814" xr:uid="{0737BE02-479E-49FF-AA89-4CE219324542}"/>
    <cellStyle name="Normal 9 6 2 3 2 3" xfId="4236" xr:uid="{36EA4279-AA23-4A88-9867-47993F495D54}"/>
    <cellStyle name="Normal 9 6 2 3 2 3 2" xfId="5186" xr:uid="{732D9348-EF53-46BE-88AB-75A80BE9DD80}"/>
    <cellStyle name="Normal 9 6 2 3 2 3 2 2" xfId="5815" xr:uid="{3832CE0E-F2D4-477C-ABD8-8AA565BEF3EF}"/>
    <cellStyle name="Normal 9 6 2 3 2 4" xfId="4237" xr:uid="{05104AD9-6D7A-4C33-942D-8C3D9694CFC2}"/>
    <cellStyle name="Normal 9 6 2 3 2 4 2" xfId="5187" xr:uid="{43701B78-863E-49C2-ADDA-7A0739EC4F9C}"/>
    <cellStyle name="Normal 9 6 2 3 2 4 2 2" xfId="5816" xr:uid="{F377F590-3AFF-4F09-BA6D-72184E42E93A}"/>
    <cellStyle name="Normal 9 6 2 3 2 5" xfId="5184" xr:uid="{AD809E96-21C4-4103-A5C8-F85485895B1E}"/>
    <cellStyle name="Normal 9 6 2 3 2 5 2" xfId="5813" xr:uid="{20274DD0-3398-4F46-9F04-B4946E00D4F1}"/>
    <cellStyle name="Normal 9 6 2 3 3" xfId="4238" xr:uid="{62890B6B-758C-4C56-8A92-EF29FBB5B2B8}"/>
    <cellStyle name="Normal 9 6 2 3 3 2" xfId="5188" xr:uid="{9E4584C0-AE56-4718-8D40-7C020D5587F8}"/>
    <cellStyle name="Normal 9 6 2 3 3 2 2" xfId="5817" xr:uid="{0F396899-2603-4036-9FF6-221816067FB1}"/>
    <cellStyle name="Normal 9 6 2 3 4" xfId="4239" xr:uid="{2B9C97E4-79F4-4662-8712-40B6AE1A8352}"/>
    <cellStyle name="Normal 9 6 2 3 4 2" xfId="5189" xr:uid="{5800EB5F-A59D-435A-88F0-87C3CFFA2473}"/>
    <cellStyle name="Normal 9 6 2 3 4 2 2" xfId="5818" xr:uid="{5BBE20EB-CE88-4E7A-9211-C6342CBC17D3}"/>
    <cellStyle name="Normal 9 6 2 3 5" xfId="4240" xr:uid="{6D9EF884-0F5A-4E9E-812B-E9E24830838B}"/>
    <cellStyle name="Normal 9 6 2 3 5 2" xfId="5190" xr:uid="{9B2DD8C0-3C71-4624-B306-C040612FEAC6}"/>
    <cellStyle name="Normal 9 6 2 3 5 2 2" xfId="5819" xr:uid="{5F9BF5FB-C7E7-448D-9BCB-FA5046C1E23D}"/>
    <cellStyle name="Normal 9 6 2 3 6" xfId="5183" xr:uid="{C9B6C10B-F418-4DD4-B28A-4CA72F615A04}"/>
    <cellStyle name="Normal 9 6 2 3 6 2" xfId="5812" xr:uid="{4AD78942-5349-47D8-8877-CB5BEB5B2724}"/>
    <cellStyle name="Normal 9 6 2 4" xfId="2476" xr:uid="{49AC184B-C252-45D6-82CB-D1A74B4E1535}"/>
    <cellStyle name="Normal 9 6 2 4 2" xfId="4241" xr:uid="{9C2602C6-4F9F-4B2B-9BF1-5B719EA9F50D}"/>
    <cellStyle name="Normal 9 6 2 4 2 2" xfId="5192" xr:uid="{810768C7-3956-4386-88C4-D9DAB792E7DD}"/>
    <cellStyle name="Normal 9 6 2 4 2 2 2" xfId="5821" xr:uid="{ED367450-963D-4360-BFF8-22969FF71C75}"/>
    <cellStyle name="Normal 9 6 2 4 3" xfId="4242" xr:uid="{6A197E66-AF97-4CD7-ABE4-C6AE9E39C598}"/>
    <cellStyle name="Normal 9 6 2 4 3 2" xfId="5193" xr:uid="{B4756AA3-BA09-455F-9A79-C3C1F316F47B}"/>
    <cellStyle name="Normal 9 6 2 4 3 2 2" xfId="5822" xr:uid="{0E3C0554-9406-4436-99AC-5CDFE8B3696A}"/>
    <cellStyle name="Normal 9 6 2 4 4" xfId="4243" xr:uid="{CEFA1C3F-83DC-4C7A-9889-91763682103D}"/>
    <cellStyle name="Normal 9 6 2 4 4 2" xfId="5194" xr:uid="{8521BB32-1034-480C-B338-B36DE5D06C82}"/>
    <cellStyle name="Normal 9 6 2 4 4 2 2" xfId="5823" xr:uid="{C9BB65A0-F3D4-4F58-B37A-ED6FACD044EC}"/>
    <cellStyle name="Normal 9 6 2 4 5" xfId="5191" xr:uid="{8806E612-3446-4B95-B912-919FA0C561FB}"/>
    <cellStyle name="Normal 9 6 2 4 5 2" xfId="5820" xr:uid="{496EC42B-F8D4-44D9-9F61-7CAF1885187A}"/>
    <cellStyle name="Normal 9 6 2 5" xfId="4244" xr:uid="{984C18D9-3FFC-4A16-B489-9B22B52CD3EA}"/>
    <cellStyle name="Normal 9 6 2 5 2" xfId="4245" xr:uid="{83F3493B-16AF-429D-A933-2AA81FAC1267}"/>
    <cellStyle name="Normal 9 6 2 5 2 2" xfId="5196" xr:uid="{F15BB830-5D8A-446F-B596-F3D39B38D645}"/>
    <cellStyle name="Normal 9 6 2 5 2 2 2" xfId="5825" xr:uid="{C9D7D68B-D7EF-4866-AD47-3923A128D064}"/>
    <cellStyle name="Normal 9 6 2 5 3" xfId="4246" xr:uid="{224A06C2-9C55-43AA-9256-C41F464966CA}"/>
    <cellStyle name="Normal 9 6 2 5 3 2" xfId="5197" xr:uid="{1C14BB23-E445-4487-A9C1-B1DE3D976B02}"/>
    <cellStyle name="Normal 9 6 2 5 3 2 2" xfId="5826" xr:uid="{7C6B61CC-C315-4332-A692-2E424119D08A}"/>
    <cellStyle name="Normal 9 6 2 5 4" xfId="4247" xr:uid="{4CC2F596-6FCD-493E-AB9D-0F10DC975BF6}"/>
    <cellStyle name="Normal 9 6 2 5 4 2" xfId="5198" xr:uid="{22BB129F-D5E8-4D7F-9987-FA4FF55FBDA6}"/>
    <cellStyle name="Normal 9 6 2 5 4 2 2" xfId="5827" xr:uid="{4C16600F-896A-4D82-A47F-476DB05A5A35}"/>
    <cellStyle name="Normal 9 6 2 5 5" xfId="5195" xr:uid="{1C64432B-01E5-4DF4-AE04-0AF4144D0916}"/>
    <cellStyle name="Normal 9 6 2 5 5 2" xfId="5824" xr:uid="{9BFF9D2F-D71D-4B64-9470-3053E7FA7BB4}"/>
    <cellStyle name="Normal 9 6 2 6" xfId="4248" xr:uid="{12A8A299-4125-4DE1-A163-C8724E737D35}"/>
    <cellStyle name="Normal 9 6 2 6 2" xfId="5199" xr:uid="{9F9F2BC0-468B-4F45-AFED-EF0153D17C93}"/>
    <cellStyle name="Normal 9 6 2 6 2 2" xfId="5828" xr:uid="{5E3D8853-2AF5-4ED6-A609-55A8E4A732D8}"/>
    <cellStyle name="Normal 9 6 2 7" xfId="4249" xr:uid="{4995CAAD-F294-4703-BCCE-28222CBA3818}"/>
    <cellStyle name="Normal 9 6 2 7 2" xfId="5200" xr:uid="{BDAA7738-2C14-41C1-B47C-FBEB92E51CE2}"/>
    <cellStyle name="Normal 9 6 2 7 2 2" xfId="5829" xr:uid="{040FA134-900E-45E8-8BD9-541315F74D30}"/>
    <cellStyle name="Normal 9 6 2 8" xfId="4250" xr:uid="{C39F015C-0D4F-4ABE-893F-C44EAA66B3C4}"/>
    <cellStyle name="Normal 9 6 2 8 2" xfId="5201" xr:uid="{D72BB41E-B5F1-45B1-A2FC-A15395CC8CF0}"/>
    <cellStyle name="Normal 9 6 2 8 2 2" xfId="5830" xr:uid="{8AEC55E8-2C3A-4D14-890F-FA71E8D1CC16}"/>
    <cellStyle name="Normal 9 6 2 9" xfId="5170" xr:uid="{604BC3E7-2070-4AF9-A30D-3954A2B88FA2}"/>
    <cellStyle name="Normal 9 6 2 9 2" xfId="5799" xr:uid="{5FC0E0C2-3B02-41F4-9CF5-9EBCF25C81B8}"/>
    <cellStyle name="Normal 9 6 3" xfId="426" xr:uid="{CDB930B8-615C-47C3-A736-0264854D6618}"/>
    <cellStyle name="Normal 9 6 3 2" xfId="890" xr:uid="{9170FEF4-B555-4ACA-B7FE-EB71A6E90D83}"/>
    <cellStyle name="Normal 9 6 3 2 2" xfId="891" xr:uid="{E08BA9DB-1AB9-4A24-8E75-F72053C26A00}"/>
    <cellStyle name="Normal 9 6 3 2 2 2" xfId="5204" xr:uid="{46E0A779-9ABB-427E-A3DF-A6E2FBF84572}"/>
    <cellStyle name="Normal 9 6 3 2 2 2 2" xfId="5833" xr:uid="{3B02F688-0C61-4DDD-8D73-07DC27ED593E}"/>
    <cellStyle name="Normal 9 6 3 2 3" xfId="4251" xr:uid="{FF4C34E2-E781-4D19-913F-0AF16D50015D}"/>
    <cellStyle name="Normal 9 6 3 2 3 2" xfId="5205" xr:uid="{7E30BC2E-E543-4BC4-A115-F8A8A090FA87}"/>
    <cellStyle name="Normal 9 6 3 2 3 2 2" xfId="5834" xr:uid="{4174FF5F-3DCC-4420-B0D9-F78A8F49572E}"/>
    <cellStyle name="Normal 9 6 3 2 4" xfId="4252" xr:uid="{7F86B9E5-C870-48AC-A331-2A341FDC7143}"/>
    <cellStyle name="Normal 9 6 3 2 4 2" xfId="5206" xr:uid="{90C5850A-AAF9-43F7-8F4E-132F5BBD6D0F}"/>
    <cellStyle name="Normal 9 6 3 2 4 2 2" xfId="5835" xr:uid="{E295C533-00A6-47FB-BBEB-5F03B36D9943}"/>
    <cellStyle name="Normal 9 6 3 2 5" xfId="5203" xr:uid="{E7B5A328-26A1-43A4-B9EC-975563957CD2}"/>
    <cellStyle name="Normal 9 6 3 2 5 2" xfId="5832" xr:uid="{30D8F916-BFD7-42B9-B4D4-AD524C90F6FC}"/>
    <cellStyle name="Normal 9 6 3 3" xfId="892" xr:uid="{0ADA41EA-4245-4B19-8EEA-574EC0E8D483}"/>
    <cellStyle name="Normal 9 6 3 3 2" xfId="4253" xr:uid="{8E181ADC-EDCF-4F4F-A31D-A02248352B8D}"/>
    <cellStyle name="Normal 9 6 3 3 2 2" xfId="5208" xr:uid="{C24814EA-3A8F-4D84-BA98-9BC2E30FFA1B}"/>
    <cellStyle name="Normal 9 6 3 3 2 2 2" xfId="5837" xr:uid="{1139B03F-585A-4086-AF1B-D3743BA43B23}"/>
    <cellStyle name="Normal 9 6 3 3 3" xfId="4254" xr:uid="{37B50988-2C72-4DFB-AB87-81545AA03B49}"/>
    <cellStyle name="Normal 9 6 3 3 3 2" xfId="5209" xr:uid="{FE2EE431-D44B-4B8C-89FB-8EA270B7F04D}"/>
    <cellStyle name="Normal 9 6 3 3 3 2 2" xfId="5838" xr:uid="{CA2CD18E-4162-4433-8842-EC9DB82FB6FD}"/>
    <cellStyle name="Normal 9 6 3 3 4" xfId="4255" xr:uid="{E651A3B7-182A-48DE-81D2-A72EFCB4B3AB}"/>
    <cellStyle name="Normal 9 6 3 3 4 2" xfId="5210" xr:uid="{FD33A09A-048F-4A40-9EF1-BE233B73B2E8}"/>
    <cellStyle name="Normal 9 6 3 3 4 2 2" xfId="5839" xr:uid="{741E0FA8-A6D1-4199-AE02-21E7E00E53D3}"/>
    <cellStyle name="Normal 9 6 3 3 5" xfId="5207" xr:uid="{BED03564-5AE2-4713-83FE-76CB1C1D4905}"/>
    <cellStyle name="Normal 9 6 3 3 5 2" xfId="5836" xr:uid="{9C4208B9-ACCF-4EF3-806F-6C3B9B994126}"/>
    <cellStyle name="Normal 9 6 3 4" xfId="4256" xr:uid="{D3109141-93E4-420D-991E-99CF3B21352D}"/>
    <cellStyle name="Normal 9 6 3 4 2" xfId="5211" xr:uid="{9A44517C-EA95-4989-9CE1-D1E2A932D6F3}"/>
    <cellStyle name="Normal 9 6 3 4 2 2" xfId="5840" xr:uid="{79B02F29-74B5-4069-8CB4-175B1324152D}"/>
    <cellStyle name="Normal 9 6 3 5" xfId="4257" xr:uid="{71614F14-8368-429B-8AD6-64CBB963D259}"/>
    <cellStyle name="Normal 9 6 3 5 2" xfId="5212" xr:uid="{E009F381-944E-4129-9009-DF0DFAEBDC35}"/>
    <cellStyle name="Normal 9 6 3 5 2 2" xfId="5841" xr:uid="{2DDBAE30-D8F9-4666-BAA2-DB526BA1DBD0}"/>
    <cellStyle name="Normal 9 6 3 6" xfId="4258" xr:uid="{D13ACAA2-929A-4FBF-B19D-0C0C8EDFB791}"/>
    <cellStyle name="Normal 9 6 3 6 2" xfId="5213" xr:uid="{34B00CB5-BA42-4016-BC0A-D44C3B3F520B}"/>
    <cellStyle name="Normal 9 6 3 6 2 2" xfId="5842" xr:uid="{A5DD01B4-3433-4AF1-B820-CE61873D74DA}"/>
    <cellStyle name="Normal 9 6 3 7" xfId="5202" xr:uid="{B4E19EF6-5212-4F77-9C66-BA3AF4952D07}"/>
    <cellStyle name="Normal 9 6 3 7 2" xfId="5831" xr:uid="{9D6FBEEE-0430-4CB2-B72B-948DD8D8197E}"/>
    <cellStyle name="Normal 9 6 4" xfId="427" xr:uid="{8E851B37-60E0-45A9-BD72-3DBFD13C81FF}"/>
    <cellStyle name="Normal 9 6 4 2" xfId="893" xr:uid="{2CBD9529-F1DE-4A3D-AC16-6B34240F0159}"/>
    <cellStyle name="Normal 9 6 4 2 2" xfId="4259" xr:uid="{A3875046-E833-454C-B521-83B2D8CA6EB7}"/>
    <cellStyle name="Normal 9 6 4 2 2 2" xfId="5216" xr:uid="{8C8590E1-A685-4F88-929C-227029FBBC17}"/>
    <cellStyle name="Normal 9 6 4 2 2 2 2" xfId="5845" xr:uid="{A1004241-A1B0-45FA-844E-E33936DE989F}"/>
    <cellStyle name="Normal 9 6 4 2 3" xfId="4260" xr:uid="{9BDCF518-AA83-49D6-89B6-286B87CB63E5}"/>
    <cellStyle name="Normal 9 6 4 2 3 2" xfId="5217" xr:uid="{09A5B1B2-1BFE-45CF-94FB-38FAB4F0AA00}"/>
    <cellStyle name="Normal 9 6 4 2 3 2 2" xfId="5846" xr:uid="{5030DBD1-77E8-4795-B368-7B0990232408}"/>
    <cellStyle name="Normal 9 6 4 2 4" xfId="4261" xr:uid="{492B0A29-DF05-4EEE-9BF0-B951E1B433BF}"/>
    <cellStyle name="Normal 9 6 4 2 4 2" xfId="5218" xr:uid="{46D40612-D4F3-4CA8-A41F-50C664A782AD}"/>
    <cellStyle name="Normal 9 6 4 2 4 2 2" xfId="5847" xr:uid="{179F7562-C305-42F7-8EC4-586BA558DA2B}"/>
    <cellStyle name="Normal 9 6 4 2 5" xfId="5215" xr:uid="{8007BD71-CDD1-4BE2-A201-BCC61AA86544}"/>
    <cellStyle name="Normal 9 6 4 2 5 2" xfId="5844" xr:uid="{850795AA-E81C-46B1-8F8B-5CD35C7835D2}"/>
    <cellStyle name="Normal 9 6 4 3" xfId="4262" xr:uid="{CE25E7CE-02E5-46C5-A027-B68B514E20EF}"/>
    <cellStyle name="Normal 9 6 4 3 2" xfId="5219" xr:uid="{02D55C9A-C71B-4575-BF76-86C6B0CE27F8}"/>
    <cellStyle name="Normal 9 6 4 3 2 2" xfId="5848" xr:uid="{15BB5022-5BE4-446C-AC69-F1C6AA23D49E}"/>
    <cellStyle name="Normal 9 6 4 4" xfId="4263" xr:uid="{4F8AD3D6-91BA-4E85-9429-C328511B4BE3}"/>
    <cellStyle name="Normal 9 6 4 4 2" xfId="5220" xr:uid="{612B484C-0330-4C2C-AB2A-4E43E926D949}"/>
    <cellStyle name="Normal 9 6 4 4 2 2" xfId="5849" xr:uid="{213F1E9D-FECE-411B-BFD3-26821962C05D}"/>
    <cellStyle name="Normal 9 6 4 5" xfId="4264" xr:uid="{55A75D2A-B4B6-4928-9CAB-5C6D4CBD5C42}"/>
    <cellStyle name="Normal 9 6 4 5 2" xfId="5221" xr:uid="{F606ECAC-D58D-4F9F-8A88-EBE268FCE0B4}"/>
    <cellStyle name="Normal 9 6 4 5 2 2" xfId="5850" xr:uid="{9582BFDD-2BE3-4A95-84F4-645167CBE947}"/>
    <cellStyle name="Normal 9 6 4 6" xfId="5214" xr:uid="{F7BDC921-823E-4884-AB7E-9AC6DF1033F3}"/>
    <cellStyle name="Normal 9 6 4 6 2" xfId="5843" xr:uid="{6879B37E-4C39-48D9-A682-362E4DFFC889}"/>
    <cellStyle name="Normal 9 6 5" xfId="894" xr:uid="{92E3D5AA-F886-4A24-BFDD-E80CD28200C7}"/>
    <cellStyle name="Normal 9 6 5 2" xfId="4265" xr:uid="{B6EC25E3-D3E4-4F3B-B342-12CF32CDF852}"/>
    <cellStyle name="Normal 9 6 5 2 2" xfId="5223" xr:uid="{F55806D0-7008-4AF5-A6C7-5B3B7EE89292}"/>
    <cellStyle name="Normal 9 6 5 2 2 2" xfId="5852" xr:uid="{8E659041-2D6B-4E79-AEB1-8824D321FD30}"/>
    <cellStyle name="Normal 9 6 5 3" xfId="4266" xr:uid="{9399C2D0-2AB0-43A2-98D2-D4046E0E44FA}"/>
    <cellStyle name="Normal 9 6 5 3 2" xfId="5224" xr:uid="{42E869CD-F3FA-42DC-B920-45EA52EFBC57}"/>
    <cellStyle name="Normal 9 6 5 3 2 2" xfId="5853" xr:uid="{CA237636-BBE5-4022-8610-6975F05D476A}"/>
    <cellStyle name="Normal 9 6 5 4" xfId="4267" xr:uid="{EC24C6EA-E12E-43CC-B8A2-DACCCA04F35E}"/>
    <cellStyle name="Normal 9 6 5 4 2" xfId="5225" xr:uid="{DD038057-3B92-4222-A433-8EEC5374FEDA}"/>
    <cellStyle name="Normal 9 6 5 4 2 2" xfId="5854" xr:uid="{89AC3C54-21F3-4178-B060-412B9D5BF1B3}"/>
    <cellStyle name="Normal 9 6 5 5" xfId="5222" xr:uid="{1932AAA2-053C-42F7-8F62-82A2D04D3A84}"/>
    <cellStyle name="Normal 9 6 5 5 2" xfId="5851" xr:uid="{A64101DD-A717-46F8-95B6-6B1AB184A27D}"/>
    <cellStyle name="Normal 9 6 6" xfId="4268" xr:uid="{F4D77D59-693B-40D8-9ECC-C716474694B4}"/>
    <cellStyle name="Normal 9 6 6 2" xfId="4269" xr:uid="{AD0CB0D8-6D0D-417A-8942-34C3AEC6B305}"/>
    <cellStyle name="Normal 9 6 6 2 2" xfId="5227" xr:uid="{75593774-0553-4FB5-87D9-3556145425C5}"/>
    <cellStyle name="Normal 9 6 6 2 2 2" xfId="5856" xr:uid="{465A42A4-66B4-440C-9D7A-D3A1A28FA9EA}"/>
    <cellStyle name="Normal 9 6 6 3" xfId="4270" xr:uid="{032EAD3D-D306-4F49-8CCA-3FF1C5D17DC4}"/>
    <cellStyle name="Normal 9 6 6 3 2" xfId="5228" xr:uid="{A64C99DC-3805-476A-8B2F-A2362DC438C8}"/>
    <cellStyle name="Normal 9 6 6 3 2 2" xfId="5857" xr:uid="{40A409C1-14D4-469F-B606-8B0B1B52B95B}"/>
    <cellStyle name="Normal 9 6 6 4" xfId="4271" xr:uid="{9CA93ADD-AD65-4B8A-855D-E7CC30203836}"/>
    <cellStyle name="Normal 9 6 6 4 2" xfId="5229" xr:uid="{CFAB6716-AB3E-48E9-8801-7E794443015A}"/>
    <cellStyle name="Normal 9 6 6 4 2 2" xfId="5858" xr:uid="{A7A1ECB4-5C25-453E-9DDB-DFE1FFD252AE}"/>
    <cellStyle name="Normal 9 6 6 5" xfId="5226" xr:uid="{0A9A8003-D823-4BA2-AAA7-E3BDB5F2B390}"/>
    <cellStyle name="Normal 9 6 6 5 2" xfId="5855" xr:uid="{17C6FFCC-F820-4A2A-96D5-6F18137622EC}"/>
    <cellStyle name="Normal 9 6 7" xfId="4272" xr:uid="{84AF9BA2-2FDA-489C-B335-5B630C531E76}"/>
    <cellStyle name="Normal 9 6 7 2" xfId="5230" xr:uid="{95A49ABA-AFFE-40B8-9061-C7CA3090AC0B}"/>
    <cellStyle name="Normal 9 6 7 2 2" xfId="5859" xr:uid="{3B685B07-7B09-458B-B164-D9D3DC83C23E}"/>
    <cellStyle name="Normal 9 6 8" xfId="4273" xr:uid="{0AF7035A-4FB1-433A-980B-4BC58B3D09EF}"/>
    <cellStyle name="Normal 9 6 8 2" xfId="5231" xr:uid="{2DE81A0F-C98A-4068-A8E0-D36EC68134A7}"/>
    <cellStyle name="Normal 9 6 8 2 2" xfId="5860" xr:uid="{DFED8BFC-2C84-41CE-A063-7D85D23B49BC}"/>
    <cellStyle name="Normal 9 6 9" xfId="4274" xr:uid="{436416D3-BEA5-4A16-BC6E-9BF298565DC0}"/>
    <cellStyle name="Normal 9 6 9 2" xfId="5232" xr:uid="{911A63BF-F32B-40B3-825B-76A48864A42A}"/>
    <cellStyle name="Normal 9 6 9 2 2" xfId="5861" xr:uid="{1AAE5B17-0E86-4E06-8FA7-A1EBAA1C44B0}"/>
    <cellStyle name="Normal 9 7" xfId="184" xr:uid="{B95D60CB-44C4-473B-ACEB-C78B05E3300B}"/>
    <cellStyle name="Normal 9 7 2" xfId="428" xr:uid="{D38760E9-1EC6-412A-AF58-A48357956D67}"/>
    <cellStyle name="Normal 9 7 2 2" xfId="895" xr:uid="{303ADC17-F499-4989-9E9E-2D2E27ED1562}"/>
    <cellStyle name="Normal 9 7 2 2 2" xfId="2477" xr:uid="{1D408389-C8E6-4254-9938-490EA7B3985D}"/>
    <cellStyle name="Normal 9 7 2 2 2 2" xfId="2478" xr:uid="{90142F47-8034-4319-80B6-39A44A601415}"/>
    <cellStyle name="Normal 9 7 2 2 2 2 2" xfId="5237" xr:uid="{91CF1021-663E-46B3-9600-267533E28FA0}"/>
    <cellStyle name="Normal 9 7 2 2 2 2 2 2" xfId="5866" xr:uid="{BE79A815-0827-447B-9E5B-5A0CF57A9B28}"/>
    <cellStyle name="Normal 9 7 2 2 2 3" xfId="5236" xr:uid="{22AC31A1-EA38-49DE-8026-98CCF06E0F6E}"/>
    <cellStyle name="Normal 9 7 2 2 2 3 2" xfId="5865" xr:uid="{C5639B7D-F347-409F-83F3-39E865DBB471}"/>
    <cellStyle name="Normal 9 7 2 2 3" xfId="2479" xr:uid="{B58205D6-FF56-431D-8F82-0D3D8F2D6CC0}"/>
    <cellStyle name="Normal 9 7 2 2 3 2" xfId="5238" xr:uid="{F84F6FDC-7F73-4829-A3D3-4E96D3835EE2}"/>
    <cellStyle name="Normal 9 7 2 2 3 2 2" xfId="5867" xr:uid="{90770390-588A-4578-9982-2A1ACD121B54}"/>
    <cellStyle name="Normal 9 7 2 2 4" xfId="4275" xr:uid="{19A9900A-20AA-46FC-9697-07B4367EA998}"/>
    <cellStyle name="Normal 9 7 2 2 4 2" xfId="5239" xr:uid="{D3ADBE40-1B81-4304-B177-B007BEE66205}"/>
    <cellStyle name="Normal 9 7 2 2 4 2 2" xfId="5868" xr:uid="{1F1D5C92-BD11-4BE7-8A90-25D612C38434}"/>
    <cellStyle name="Normal 9 7 2 2 5" xfId="5235" xr:uid="{0E33AAA4-D1C9-429A-89AE-167A14B87188}"/>
    <cellStyle name="Normal 9 7 2 2 5 2" xfId="5864" xr:uid="{24DAF1BD-79EE-4EB2-B360-09974A3A49A6}"/>
    <cellStyle name="Normal 9 7 2 3" xfId="2480" xr:uid="{45C90A96-ED5C-4AFE-93CE-DD5DA01877A4}"/>
    <cellStyle name="Normal 9 7 2 3 2" xfId="2481" xr:uid="{74BDE11E-1279-4751-B3EB-E6BB27ADF122}"/>
    <cellStyle name="Normal 9 7 2 3 2 2" xfId="5241" xr:uid="{7E1A7ED9-2499-49C4-BDF4-F5375D25D6D8}"/>
    <cellStyle name="Normal 9 7 2 3 2 2 2" xfId="5870" xr:uid="{3481DAD2-EB3E-4101-ACA7-E85919DC556F}"/>
    <cellStyle name="Normal 9 7 2 3 3" xfId="4276" xr:uid="{0E004CB5-E37D-418F-8CFB-3D8BABC1E436}"/>
    <cellStyle name="Normal 9 7 2 3 3 2" xfId="5242" xr:uid="{A34A7FFF-F9BB-4535-8A47-F87B0D87D120}"/>
    <cellStyle name="Normal 9 7 2 3 3 2 2" xfId="5871" xr:uid="{16250AF4-956B-41BA-A2BE-4DC12961C49E}"/>
    <cellStyle name="Normal 9 7 2 3 4" xfId="4277" xr:uid="{BB7484C6-6241-4DBC-9E77-2B1DA3F6D2D8}"/>
    <cellStyle name="Normal 9 7 2 3 4 2" xfId="5243" xr:uid="{FE1E9A1D-48FF-4D90-8D00-47B43912BC20}"/>
    <cellStyle name="Normal 9 7 2 3 4 2 2" xfId="5872" xr:uid="{07C51849-2F93-41B1-8E2E-ADBE91C1CB29}"/>
    <cellStyle name="Normal 9 7 2 3 5" xfId="5240" xr:uid="{1CF01F32-7F2E-4DCB-950A-DA913A9494A4}"/>
    <cellStyle name="Normal 9 7 2 3 5 2" xfId="5869" xr:uid="{36B57A8C-AD16-47CB-B3EF-40F9FC3C23CE}"/>
    <cellStyle name="Normal 9 7 2 4" xfId="2482" xr:uid="{53E7C0EE-AED0-4679-9A63-0B8DD60B88BB}"/>
    <cellStyle name="Normal 9 7 2 4 2" xfId="5244" xr:uid="{D8ABA822-B5E6-44D6-9AF9-4563D525AB8A}"/>
    <cellStyle name="Normal 9 7 2 4 2 2" xfId="5873" xr:uid="{56B959C6-EFAC-48CD-A141-E496917DD799}"/>
    <cellStyle name="Normal 9 7 2 5" xfId="4278" xr:uid="{3A53A31C-4C1B-49AE-BF7A-D6FC8A4CDADA}"/>
    <cellStyle name="Normal 9 7 2 5 2" xfId="5245" xr:uid="{AA084C7E-FAEC-499F-9D7E-739CB3CC92A8}"/>
    <cellStyle name="Normal 9 7 2 5 2 2" xfId="5874" xr:uid="{6362B833-0172-4C1C-BC2F-66A813E836F9}"/>
    <cellStyle name="Normal 9 7 2 6" xfId="4279" xr:uid="{6C3812BC-3836-42F8-B2FD-32BAE30B12AB}"/>
    <cellStyle name="Normal 9 7 2 6 2" xfId="5246" xr:uid="{1C9C9212-4967-46FA-B7B7-2AE1A31F61E3}"/>
    <cellStyle name="Normal 9 7 2 6 2 2" xfId="5875" xr:uid="{6D38917C-DCBC-4C98-9391-6E2368BD928E}"/>
    <cellStyle name="Normal 9 7 2 7" xfId="5234" xr:uid="{DEFF487A-8006-4A73-9FB6-320C4F6BDA84}"/>
    <cellStyle name="Normal 9 7 2 7 2" xfId="5863" xr:uid="{1376731B-4DDF-4D12-85AE-B83EBECA80A1}"/>
    <cellStyle name="Normal 9 7 3" xfId="896" xr:uid="{8BB0364D-10E6-47A6-98E4-58142589DE05}"/>
    <cellStyle name="Normal 9 7 3 2" xfId="2483" xr:uid="{7D68E733-417C-44B2-837A-43EBB9139E8D}"/>
    <cellStyle name="Normal 9 7 3 2 2" xfId="2484" xr:uid="{9C77E79C-2E3C-487A-8124-B33AB8AF4981}"/>
    <cellStyle name="Normal 9 7 3 2 2 2" xfId="5249" xr:uid="{420C3858-3B4E-4BDC-9776-7465168A1DBA}"/>
    <cellStyle name="Normal 9 7 3 2 2 2 2" xfId="5878" xr:uid="{BC733B72-E8AC-4A2A-BE60-831FABDF6459}"/>
    <cellStyle name="Normal 9 7 3 2 3" xfId="4280" xr:uid="{0F74BF95-9DD7-475F-947D-AFBDDE8994E9}"/>
    <cellStyle name="Normal 9 7 3 2 3 2" xfId="5250" xr:uid="{518840A2-176E-4367-9D7B-88917C531C3F}"/>
    <cellStyle name="Normal 9 7 3 2 3 2 2" xfId="5879" xr:uid="{B55DBC0E-5364-455C-BD29-AD3EC0A39D44}"/>
    <cellStyle name="Normal 9 7 3 2 4" xfId="4281" xr:uid="{EF58AC79-F153-4392-AF54-2818964EA750}"/>
    <cellStyle name="Normal 9 7 3 2 4 2" xfId="5251" xr:uid="{F2E3B727-C621-4B78-9BC4-02246AB1EA96}"/>
    <cellStyle name="Normal 9 7 3 2 4 2 2" xfId="5880" xr:uid="{255745CC-89DB-438B-AC39-56364B064F36}"/>
    <cellStyle name="Normal 9 7 3 2 5" xfId="5248" xr:uid="{C8912A40-FF77-4C7C-AA3E-AC3DE916EA5F}"/>
    <cellStyle name="Normal 9 7 3 2 5 2" xfId="5877" xr:uid="{29D3E39B-BF47-4ABC-95D1-95822A8968CF}"/>
    <cellStyle name="Normal 9 7 3 3" xfId="2485" xr:uid="{7E705A8B-3C81-4328-907E-DF0A3F59FFC6}"/>
    <cellStyle name="Normal 9 7 3 3 2" xfId="5252" xr:uid="{BAAD9869-4CCC-435C-93EC-B26D9ABBDA25}"/>
    <cellStyle name="Normal 9 7 3 3 2 2" xfId="5881" xr:uid="{A2924507-7548-4B9F-B576-C42DAD1FA634}"/>
    <cellStyle name="Normal 9 7 3 4" xfId="4282" xr:uid="{7252B712-54CA-4079-A72A-2300FA1324DE}"/>
    <cellStyle name="Normal 9 7 3 4 2" xfId="5253" xr:uid="{19F9DE95-5664-47F2-9E5F-E1902656EB5B}"/>
    <cellStyle name="Normal 9 7 3 4 2 2" xfId="5882" xr:uid="{58928A97-A8EF-46F7-A300-60E0CB2CEE95}"/>
    <cellStyle name="Normal 9 7 3 5" xfId="4283" xr:uid="{DD3939C8-94F8-4EF1-877F-6D1EC0A2678C}"/>
    <cellStyle name="Normal 9 7 3 5 2" xfId="5254" xr:uid="{069AD44D-E6B0-4B7A-803A-32B480C7F537}"/>
    <cellStyle name="Normal 9 7 3 5 2 2" xfId="5883" xr:uid="{D1AD2F33-270B-4C6A-AA41-DBFBB7503773}"/>
    <cellStyle name="Normal 9 7 3 6" xfId="5247" xr:uid="{826D5715-2FD7-4E02-BB4B-BC25019D7A34}"/>
    <cellStyle name="Normal 9 7 3 6 2" xfId="5876" xr:uid="{52A5E973-CD63-4F59-8627-0D8731D4D8E3}"/>
    <cellStyle name="Normal 9 7 4" xfId="2486" xr:uid="{925DEB11-DCA0-42B9-BA65-EC95D934E185}"/>
    <cellStyle name="Normal 9 7 4 2" xfId="2487" xr:uid="{49AD2DC9-E677-453E-8BBC-2B94612862C1}"/>
    <cellStyle name="Normal 9 7 4 2 2" xfId="5256" xr:uid="{AD179CB8-3B5E-40C3-930F-A96DB076D85B}"/>
    <cellStyle name="Normal 9 7 4 2 2 2" xfId="5885" xr:uid="{DDCF08B0-DBFC-4DD6-89FF-C0DB2DCA6409}"/>
    <cellStyle name="Normal 9 7 4 3" xfId="4284" xr:uid="{51F1A093-F943-434C-9A9A-9E4C8D5D5F8B}"/>
    <cellStyle name="Normal 9 7 4 3 2" xfId="5257" xr:uid="{329445EB-54E7-4E71-A0B9-3E6D0BB9402D}"/>
    <cellStyle name="Normal 9 7 4 3 2 2" xfId="5886" xr:uid="{AA41A73B-4C8F-4174-AD26-AC1338FBB477}"/>
    <cellStyle name="Normal 9 7 4 4" xfId="4285" xr:uid="{F3E745A8-29BC-41DA-89C1-D8D3287ACA99}"/>
    <cellStyle name="Normal 9 7 4 4 2" xfId="5258" xr:uid="{9CD4DC1F-5ACC-443C-B519-896E52129621}"/>
    <cellStyle name="Normal 9 7 4 4 2 2" xfId="5887" xr:uid="{CCE16D32-1AFA-4C50-93F4-57C9FA38F7E7}"/>
    <cellStyle name="Normal 9 7 4 5" xfId="5255" xr:uid="{F63D4F32-6168-42C1-AD03-2CC597C5DFFE}"/>
    <cellStyle name="Normal 9 7 4 5 2" xfId="5884" xr:uid="{7DF48486-CC51-48AC-A804-2C2824F05AC8}"/>
    <cellStyle name="Normal 9 7 5" xfId="2488" xr:uid="{3FF9C87F-E232-482B-B441-4A68161CAF41}"/>
    <cellStyle name="Normal 9 7 5 2" xfId="4286" xr:uid="{AF5D4AE9-792E-458A-A828-9D8F46664A66}"/>
    <cellStyle name="Normal 9 7 5 2 2" xfId="5260" xr:uid="{F07DCCFC-E644-4AD1-9F97-13424C68A168}"/>
    <cellStyle name="Normal 9 7 5 2 2 2" xfId="5889" xr:uid="{012E6941-A33D-4478-8F3F-F19FA2D7B46D}"/>
    <cellStyle name="Normal 9 7 5 3" xfId="4287" xr:uid="{80782E24-34BF-41A8-8F9F-0BB0B72778A8}"/>
    <cellStyle name="Normal 9 7 5 3 2" xfId="5261" xr:uid="{8AC22E98-13B7-439C-A415-5EC0653B9A1C}"/>
    <cellStyle name="Normal 9 7 5 3 2 2" xfId="5890" xr:uid="{1F60999C-F04E-4880-B420-AC24E8100BCE}"/>
    <cellStyle name="Normal 9 7 5 4" xfId="4288" xr:uid="{B746A65B-F6B2-43BD-892D-74585573FBB5}"/>
    <cellStyle name="Normal 9 7 5 4 2" xfId="5262" xr:uid="{31B2038B-E70F-4BA2-AAEF-36B51A271940}"/>
    <cellStyle name="Normal 9 7 5 4 2 2" xfId="5891" xr:uid="{81232167-9E2C-4C84-94C5-8D329D498515}"/>
    <cellStyle name="Normal 9 7 5 5" xfId="5259" xr:uid="{AA458CDC-E64E-49D6-9396-185485432C61}"/>
    <cellStyle name="Normal 9 7 5 5 2" xfId="5888" xr:uid="{A6FA35BE-58F3-4D4A-B2DA-9BA1A26BD92D}"/>
    <cellStyle name="Normal 9 7 6" xfId="4289" xr:uid="{B6841AF8-F8B1-4555-9A79-612BB40B58F8}"/>
    <cellStyle name="Normal 9 7 6 2" xfId="5263" xr:uid="{E0092D26-3986-4BC1-A626-DE100DF25DF9}"/>
    <cellStyle name="Normal 9 7 6 2 2" xfId="5892" xr:uid="{E831FE70-0D48-4EFF-8FAF-3E1EE0C757AB}"/>
    <cellStyle name="Normal 9 7 7" xfId="4290" xr:uid="{D3C5837A-83B2-4FBE-85DB-019090968755}"/>
    <cellStyle name="Normal 9 7 7 2" xfId="5264" xr:uid="{DFADDBB8-4DDF-424A-A674-A60FE5705405}"/>
    <cellStyle name="Normal 9 7 7 2 2" xfId="5893" xr:uid="{E56AA7A7-AA1C-48E8-80D8-FC68C9C8CA96}"/>
    <cellStyle name="Normal 9 7 8" xfId="4291" xr:uid="{5E0D226A-E533-40DA-8EDD-2031184EDA27}"/>
    <cellStyle name="Normal 9 7 8 2" xfId="5265" xr:uid="{142C39A3-5555-48A1-A79D-01517D1154EB}"/>
    <cellStyle name="Normal 9 7 8 2 2" xfId="5894" xr:uid="{6402B8B0-DCF4-4494-BA57-B6A4B54F3A82}"/>
    <cellStyle name="Normal 9 7 9" xfId="5233" xr:uid="{7524DE0B-8648-4592-A32F-A331E0982BDF}"/>
    <cellStyle name="Normal 9 7 9 2" xfId="5862" xr:uid="{F8B78B66-1461-4507-8AE1-016AD802ED25}"/>
    <cellStyle name="Normal 9 8" xfId="429" xr:uid="{795D8265-88B9-44D2-91B6-C0FBF7DC3CB2}"/>
    <cellStyle name="Normal 9 8 2" xfId="897" xr:uid="{F22C1526-D299-4CB0-B9F4-A10CDFEEB315}"/>
    <cellStyle name="Normal 9 8 2 2" xfId="898" xr:uid="{33BA963F-9EBB-4F87-8E9D-F8EAC1327298}"/>
    <cellStyle name="Normal 9 8 2 2 2" xfId="2489" xr:uid="{BC219667-5AF5-4749-9663-BF5033D05089}"/>
    <cellStyle name="Normal 9 8 2 2 2 2" xfId="5269" xr:uid="{90775827-99CA-4948-BEB0-6F21CA7EB9F1}"/>
    <cellStyle name="Normal 9 8 2 2 2 2 2" xfId="5898" xr:uid="{626A8FFB-AD3A-43F4-BC21-EA6AE1A913D4}"/>
    <cellStyle name="Normal 9 8 2 2 3" xfId="4292" xr:uid="{83C73FF4-F29B-46D0-AE61-6D88328CCDE8}"/>
    <cellStyle name="Normal 9 8 2 2 3 2" xfId="5270" xr:uid="{E0828E56-D0EE-4478-A573-5CBE6E7F4ECA}"/>
    <cellStyle name="Normal 9 8 2 2 3 2 2" xfId="5899" xr:uid="{FEEF7DB1-116C-4045-9424-464184293DA6}"/>
    <cellStyle name="Normal 9 8 2 2 4" xfId="4293" xr:uid="{0D19E8BF-4CF2-4760-9E5A-08BBF22D9DF4}"/>
    <cellStyle name="Normal 9 8 2 2 4 2" xfId="5271" xr:uid="{4B8D3090-EF9B-4275-856F-9D8E4AD9011C}"/>
    <cellStyle name="Normal 9 8 2 2 4 2 2" xfId="5900" xr:uid="{94D05820-3EF8-40A7-93E7-E9342C804030}"/>
    <cellStyle name="Normal 9 8 2 2 5" xfId="5268" xr:uid="{7F878610-AAE8-4E01-958D-6E2BC8D9BCD4}"/>
    <cellStyle name="Normal 9 8 2 2 5 2" xfId="5897" xr:uid="{13846B2D-8333-4F1C-8944-9556AFF840FA}"/>
    <cellStyle name="Normal 9 8 2 3" xfId="2490" xr:uid="{C1DEB39C-26A7-46A8-BF5C-7DF2B477C81F}"/>
    <cellStyle name="Normal 9 8 2 3 2" xfId="5272" xr:uid="{097E946E-5201-419D-B0F7-A8418EA90C85}"/>
    <cellStyle name="Normal 9 8 2 3 2 2" xfId="5901" xr:uid="{B636EEF9-A03D-4DD9-AEA0-58D6869C9526}"/>
    <cellStyle name="Normal 9 8 2 4" xfId="4294" xr:uid="{28FECD46-B8BB-40C4-934B-8AA4EC6E6004}"/>
    <cellStyle name="Normal 9 8 2 4 2" xfId="5273" xr:uid="{E8BF1187-0D51-41D4-9EDB-69B0FDDA69F3}"/>
    <cellStyle name="Normal 9 8 2 4 2 2" xfId="5902" xr:uid="{EDEFE3BB-F58D-4BCB-B27F-B917DE47788E}"/>
    <cellStyle name="Normal 9 8 2 5" xfId="4295" xr:uid="{4ADE9718-4D66-4614-A10A-4DC2D97A1C96}"/>
    <cellStyle name="Normal 9 8 2 5 2" xfId="5274" xr:uid="{B9C670C1-8B11-4507-834E-BEA2CE6DEEC4}"/>
    <cellStyle name="Normal 9 8 2 5 2 2" xfId="5903" xr:uid="{B0F48864-2A55-41E3-826F-C8F114202315}"/>
    <cellStyle name="Normal 9 8 2 6" xfId="5267" xr:uid="{1308FD64-9FD9-4499-BEB7-A72A57B33BF5}"/>
    <cellStyle name="Normal 9 8 2 6 2" xfId="5896" xr:uid="{6D0FDF95-F617-462E-AFF4-F5AF6EAC972F}"/>
    <cellStyle name="Normal 9 8 3" xfId="899" xr:uid="{F8212503-CA91-4CC4-8BA5-E3988565E088}"/>
    <cellStyle name="Normal 9 8 3 2" xfId="2491" xr:uid="{AFA1E7E2-FA48-4EFF-AF68-ABA6CD6EBA9A}"/>
    <cellStyle name="Normal 9 8 3 2 2" xfId="5276" xr:uid="{2F4E77D0-D0CD-4B20-B404-36151832099F}"/>
    <cellStyle name="Normal 9 8 3 2 2 2" xfId="5905" xr:uid="{10F85894-3536-400E-9D28-CD97EBD931FE}"/>
    <cellStyle name="Normal 9 8 3 3" xfId="4296" xr:uid="{8B922562-D4EA-4B1F-AD1F-B1FA841A0EC1}"/>
    <cellStyle name="Normal 9 8 3 3 2" xfId="5277" xr:uid="{569FD22C-4121-460D-9046-B84773DD0EB4}"/>
    <cellStyle name="Normal 9 8 3 3 2 2" xfId="5906" xr:uid="{96270466-2B8D-4424-9F21-3AF1CEAA6E69}"/>
    <cellStyle name="Normal 9 8 3 4" xfId="4297" xr:uid="{073181E7-12AA-423D-90A9-A6AD8A6FEE85}"/>
    <cellStyle name="Normal 9 8 3 4 2" xfId="5278" xr:uid="{920F7A59-661B-4F88-8EF1-A0712694F127}"/>
    <cellStyle name="Normal 9 8 3 4 2 2" xfId="5907" xr:uid="{C99B38ED-DB8B-4D1F-84AF-CCA941634C36}"/>
    <cellStyle name="Normal 9 8 3 5" xfId="5275" xr:uid="{25DE090C-F820-492A-85EF-57B848E12D01}"/>
    <cellStyle name="Normal 9 8 3 5 2" xfId="5904" xr:uid="{C97E877D-8FFF-4568-B40C-53C5F5B6410B}"/>
    <cellStyle name="Normal 9 8 4" xfId="2492" xr:uid="{8A149B59-8612-46DA-B560-B642D7B8BFBB}"/>
    <cellStyle name="Normal 9 8 4 2" xfId="4298" xr:uid="{7D0BF3F3-7825-4720-84FA-1B9A89B3D941}"/>
    <cellStyle name="Normal 9 8 4 2 2" xfId="5280" xr:uid="{96E49186-01D4-459D-A49C-D2A1031B25B9}"/>
    <cellStyle name="Normal 9 8 4 2 2 2" xfId="5909" xr:uid="{25525C9F-5A52-4F2D-A841-8FC72A6FEEED}"/>
    <cellStyle name="Normal 9 8 4 3" xfId="4299" xr:uid="{BA5632B8-8A46-48E9-8247-1EC61CC7CCC3}"/>
    <cellStyle name="Normal 9 8 4 3 2" xfId="5281" xr:uid="{6FC51231-F6E5-4E0D-9B75-52FEAFE594E2}"/>
    <cellStyle name="Normal 9 8 4 3 2 2" xfId="5910" xr:uid="{CF0C9EDF-87D6-4625-8FCD-C07099A2D9A3}"/>
    <cellStyle name="Normal 9 8 4 4" xfId="4300" xr:uid="{56DE6E0B-0DB6-4FEC-84EA-886315DDC023}"/>
    <cellStyle name="Normal 9 8 4 4 2" xfId="5282" xr:uid="{CA2D4E96-24F6-4C95-8309-884366DE8261}"/>
    <cellStyle name="Normal 9 8 4 4 2 2" xfId="5911" xr:uid="{FED5CB8A-F2B3-41A6-9250-7EE75574CC75}"/>
    <cellStyle name="Normal 9 8 4 5" xfId="5279" xr:uid="{80A117A0-EB0A-4D5A-8ACE-D3EA3A1EA021}"/>
    <cellStyle name="Normal 9 8 4 5 2" xfId="5908" xr:uid="{599C1A96-3B54-4611-9148-1436B1036169}"/>
    <cellStyle name="Normal 9 8 5" xfId="4301" xr:uid="{9AC839CB-B3AA-428B-B748-E6BD07B6358B}"/>
    <cellStyle name="Normal 9 8 5 2" xfId="5283" xr:uid="{3D7F38D1-4EB0-4E9C-94F6-10AAA2868DC6}"/>
    <cellStyle name="Normal 9 8 5 2 2" xfId="5912" xr:uid="{88076A49-FB09-4399-ACCD-5035F83BA85F}"/>
    <cellStyle name="Normal 9 8 6" xfId="4302" xr:uid="{B4566910-4B38-47F6-8F9D-A6E9AB000077}"/>
    <cellStyle name="Normal 9 8 6 2" xfId="5284" xr:uid="{D6185A8B-0AFF-471D-A312-A3F3EE12F989}"/>
    <cellStyle name="Normal 9 8 6 2 2" xfId="5913" xr:uid="{0CE98463-D0DF-47B4-8190-295E172A42B1}"/>
    <cellStyle name="Normal 9 8 7" xfId="4303" xr:uid="{1E943085-F7D2-477D-B8AA-2BB52E988427}"/>
    <cellStyle name="Normal 9 8 7 2" xfId="5285" xr:uid="{89983F14-331B-4C18-B421-B95649C47FB4}"/>
    <cellStyle name="Normal 9 8 7 2 2" xfId="5914" xr:uid="{177A7AF4-F198-48EE-A00A-5D5914D2247E}"/>
    <cellStyle name="Normal 9 8 8" xfId="5266" xr:uid="{B9B1164A-21DD-4A8A-8452-94A6E0DF7073}"/>
    <cellStyle name="Normal 9 8 8 2" xfId="5895" xr:uid="{01813390-B23D-4AF2-B222-44063DE7A828}"/>
    <cellStyle name="Normal 9 9" xfId="430" xr:uid="{66D3EE91-7849-44F2-9BDD-7D208EB4C274}"/>
    <cellStyle name="Normal 9 9 2" xfId="900" xr:uid="{573DDDC7-43DF-4188-A525-C772329FEE35}"/>
    <cellStyle name="Normal 9 9 2 2" xfId="2493" xr:uid="{2EAC1A80-1A66-4250-B593-BACD2ADAB637}"/>
    <cellStyle name="Normal 9 9 2 2 2" xfId="5288" xr:uid="{0029ACAE-EDC1-42AC-98FB-5934955653E1}"/>
    <cellStyle name="Normal 9 9 2 2 2 2" xfId="5917" xr:uid="{CE81EF9F-931D-4EEF-804C-D8EA886E9DF6}"/>
    <cellStyle name="Normal 9 9 2 3" xfId="4304" xr:uid="{04C3F497-4D0E-4701-8A89-8AFCE876C5BC}"/>
    <cellStyle name="Normal 9 9 2 3 2" xfId="5289" xr:uid="{A2B80B12-AC9E-4674-9C36-74B2723F7FB9}"/>
    <cellStyle name="Normal 9 9 2 3 2 2" xfId="5918" xr:uid="{692BBC2C-523C-4EA8-8517-5C66B9FA7C8A}"/>
    <cellStyle name="Normal 9 9 2 4" xfId="4305" xr:uid="{E06AD883-D774-411A-8F3F-FD3ECC00B297}"/>
    <cellStyle name="Normal 9 9 2 4 2" xfId="5290" xr:uid="{AA6B8B32-DB94-47D4-9513-328AE8C2FC6E}"/>
    <cellStyle name="Normal 9 9 2 4 2 2" xfId="5919" xr:uid="{9AC0A22A-353E-45CF-85E1-8EDAB45CB82A}"/>
    <cellStyle name="Normal 9 9 2 5" xfId="5287" xr:uid="{C5390E31-2285-4D1E-B8C6-6A169884F005}"/>
    <cellStyle name="Normal 9 9 2 5 2" xfId="5916" xr:uid="{9463514B-4D75-41B7-9597-3F15FE787874}"/>
    <cellStyle name="Normal 9 9 3" xfId="2494" xr:uid="{FC271E95-CED9-4FAE-8820-43CA16B05519}"/>
    <cellStyle name="Normal 9 9 3 2" xfId="4306" xr:uid="{6BC7D088-23F8-40AB-B40A-E4C53EFA2F91}"/>
    <cellStyle name="Normal 9 9 3 2 2" xfId="5292" xr:uid="{63053677-B6B8-4212-AE7E-5E69B0F4DA49}"/>
    <cellStyle name="Normal 9 9 3 2 2 2" xfId="5921" xr:uid="{03F37D7D-72B9-4433-9DFE-AAFA78971FBA}"/>
    <cellStyle name="Normal 9 9 3 3" xfId="4307" xr:uid="{BA440F7A-8060-43F6-BCC4-BA5A1496C4B6}"/>
    <cellStyle name="Normal 9 9 3 3 2" xfId="5293" xr:uid="{0088462A-B2FC-4669-8142-5CFD632D3B28}"/>
    <cellStyle name="Normal 9 9 3 3 2 2" xfId="5922" xr:uid="{7D93F4E8-1CB9-4FF6-AAC4-AD0E94E269E6}"/>
    <cellStyle name="Normal 9 9 3 4" xfId="4308" xr:uid="{E8EDABA6-9603-425B-8FD2-5B0308A8F914}"/>
    <cellStyle name="Normal 9 9 3 4 2" xfId="5294" xr:uid="{39F20DDB-CD78-4624-B42B-5A6BD9321AA0}"/>
    <cellStyle name="Normal 9 9 3 4 2 2" xfId="5923" xr:uid="{499868C1-A7D2-4A5C-AD13-4920DBA6311D}"/>
    <cellStyle name="Normal 9 9 3 5" xfId="5291" xr:uid="{1403B900-665F-488A-BB1C-85B8C0C1DF30}"/>
    <cellStyle name="Normal 9 9 3 5 2" xfId="5920" xr:uid="{DDAD75FA-7736-4039-9F64-A986E5116F8A}"/>
    <cellStyle name="Normal 9 9 4" xfId="4309" xr:uid="{2483FF0E-FAD3-4E35-BC76-A5B045C5DCAF}"/>
    <cellStyle name="Normal 9 9 4 2" xfId="5295" xr:uid="{D9CC9CB6-CCF2-4545-9D1E-E0DEDA4E2C97}"/>
    <cellStyle name="Normal 9 9 4 2 2" xfId="5924" xr:uid="{1A27B27C-F40E-47BD-9F58-C48B0735A634}"/>
    <cellStyle name="Normal 9 9 5" xfId="4310" xr:uid="{0FAFB82B-6CB6-48AC-AEA0-EC4FFEAB24E9}"/>
    <cellStyle name="Normal 9 9 5 2" xfId="5296" xr:uid="{DDC44537-E595-4E0C-BDD9-CCD685507729}"/>
    <cellStyle name="Normal 9 9 5 2 2" xfId="5925" xr:uid="{E2C16357-9A0B-4EF8-8986-0C991A983EEE}"/>
    <cellStyle name="Normal 9 9 6" xfId="4311" xr:uid="{8B37A916-D73E-4EFC-BF01-69A68116AC2B}"/>
    <cellStyle name="Normal 9 9 6 2" xfId="5297" xr:uid="{9AF4781D-0C0A-4A6D-90DE-A58DC1F6E6DA}"/>
    <cellStyle name="Normal 9 9 6 2 2" xfId="5926" xr:uid="{23F5819D-3816-4D82-9617-6659B4D07879}"/>
    <cellStyle name="Normal 9 9 7" xfId="5286" xr:uid="{D487CCB5-C840-49AF-A82C-2619358A0000}"/>
    <cellStyle name="Normal 9 9 7 2" xfId="5915" xr:uid="{65E60EDD-0D87-4560-86FA-EF9E6F83E8EC}"/>
    <cellStyle name="Percent 2" xfId="185" xr:uid="{8DC11A2C-5BB3-46A9-B225-011C037EB47C}"/>
    <cellStyle name="Percent 2 2" xfId="5298" xr:uid="{D00FD560-FEA8-4F64-B463-0F50FB9C0870}"/>
    <cellStyle name="Percent 2 2 2" xfId="5927" xr:uid="{B3157F18-017A-400F-8DDD-29BBEDC66E2B}"/>
    <cellStyle name="Percent 2 3" xfId="5355" xr:uid="{ABD99CEF-EE5C-45D2-ACA7-579D5D28E70B}"/>
    <cellStyle name="Гиперссылка 2" xfId="6" xr:uid="{90E989A7-81F6-4A22-923E-D2E5F0C993E5}"/>
    <cellStyle name="Гиперссылка 2 2" xfId="5299" xr:uid="{1FB56C9A-4450-4421-A6D5-61E79F0450BF}"/>
    <cellStyle name="Гиперссылка 2 2 2" xfId="5928" xr:uid="{96CD4FE1-32A4-4F8C-9ED7-848D46E82992}"/>
    <cellStyle name="Обычный 2" xfId="4" xr:uid="{D9E10C0A-F708-423D-AE11-072EC8952C98}"/>
    <cellStyle name="Обычный 2 2" xfId="7" xr:uid="{515B8E9B-B2A4-4889-8B2E-CF122C2791E1}"/>
    <cellStyle name="Обычный 2 2 2" xfId="5301" xr:uid="{FCA26B47-55D0-46A5-B873-04EA1E2670C8}"/>
    <cellStyle name="Обычный 2 2 2 2" xfId="5930" xr:uid="{E24FE6A4-DDBA-463C-AF1A-FEFD1809549E}"/>
    <cellStyle name="Обычный 2 3" xfId="5300" xr:uid="{E82424C8-47B5-4A7D-B50D-F790D5B4A0D1}"/>
    <cellStyle name="Обычный 2 3 2" xfId="5929" xr:uid="{B4EFF1F1-CE12-4DF0-A394-C5BF9A92890A}"/>
    <cellStyle name="常规_Sheet1_1" xfId="4413" xr:uid="{684F9509-22CF-4E27-94C3-800B678CD208}"/>
  </cellStyles>
  <dxfs count="12"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C16ED8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file:///Z:\Sales%20Share%20Folder\pictures\XJB5.jpg" TargetMode="External"/><Relationship Id="rId13" Type="http://schemas.openxmlformats.org/officeDocument/2006/relationships/image" Target="file:///Z:\Sales%20Share%20Folder\pictures\SEGH16.jpg" TargetMode="External"/><Relationship Id="rId3" Type="http://schemas.openxmlformats.org/officeDocument/2006/relationships/image" Target="file:///Z:\Sales%20Share%20Folder\pictures\XUVB4.jpg" TargetMode="External"/><Relationship Id="rId7" Type="http://schemas.openxmlformats.org/officeDocument/2006/relationships/image" Target="file:///Z:\Sales%20Share%20Folder\pictures\XJB4S.jpg" TargetMode="External"/><Relationship Id="rId12" Type="http://schemas.openxmlformats.org/officeDocument/2006/relationships/image" Target="file:///Z:\Sales%20Share%20Folder\pictures\BBNPSS.jpg" TargetMode="External"/><Relationship Id="rId2" Type="http://schemas.openxmlformats.org/officeDocument/2006/relationships/image" Target="file:///Z:\Sales%20Share%20Folder\pictures\XUVB5.jpg" TargetMode="External"/><Relationship Id="rId16" Type="http://schemas.openxmlformats.org/officeDocument/2006/relationships/image" Target="file:///Z:\Sales%20Share%20Folder\pictures\BN2CS.jpg" TargetMode="External"/><Relationship Id="rId1" Type="http://schemas.openxmlformats.org/officeDocument/2006/relationships/image" Target="../media/image1.jpeg"/><Relationship Id="rId6" Type="http://schemas.openxmlformats.org/officeDocument/2006/relationships/image" Target="file:///Z:\Sales%20Share%20Folder\pictures\XUVB4S.jpg" TargetMode="External"/><Relationship Id="rId11" Type="http://schemas.openxmlformats.org/officeDocument/2006/relationships/image" Target="file:///Z:\Sales%20Share%20Folder\pictures\BBIND.jpg" TargetMode="External"/><Relationship Id="rId5" Type="http://schemas.openxmlformats.org/officeDocument/2006/relationships/image" Target="file:///Z:\Sales%20Share%20Folder\pictures\XJB3.jpg" TargetMode="External"/><Relationship Id="rId15" Type="http://schemas.openxmlformats.org/officeDocument/2006/relationships/image" Target="file:///Z:\Sales%20Share%20Folder\pictures\BN2CG.jpg" TargetMode="External"/><Relationship Id="rId10" Type="http://schemas.openxmlformats.org/officeDocument/2006/relationships/image" Target="file:///Z:\Sales%20Share%20Folder\pictures\SEGH14.jpg" TargetMode="External"/><Relationship Id="rId4" Type="http://schemas.openxmlformats.org/officeDocument/2006/relationships/image" Target="file:///Z:\Sales%20Share%20Folder\pictures\XUVB6.jpg" TargetMode="External"/><Relationship Id="rId9" Type="http://schemas.openxmlformats.org/officeDocument/2006/relationships/image" Target="file:///Z:\Sales%20Share%20Folder\pictures\XJB6.jpg" TargetMode="External"/><Relationship Id="rId14" Type="http://schemas.openxmlformats.org/officeDocument/2006/relationships/image" Target="file:///Z:\Sales%20Share%20Folder\pictures\HBCRB16.jpg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1190625</xdr:colOff>
      <xdr:row>0</xdr:row>
      <xdr:rowOff>95250</xdr:rowOff>
    </xdr:from>
    <xdr:to>
      <xdr:col>5</xdr:col>
      <xdr:colOff>1647825</xdr:colOff>
      <xdr:row>5</xdr:row>
      <xdr:rowOff>85725</xdr:rowOff>
    </xdr:to>
    <xdr:pic>
      <xdr:nvPicPr>
        <xdr:cNvPr id="1096" name="Picture 2" descr="acha logo color for signature-small.jpg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95250"/>
          <a:ext cx="31432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342900</xdr:colOff>
          <xdr:row>0</xdr:row>
          <xdr:rowOff>209550</xdr:rowOff>
        </xdr:from>
        <xdr:to>
          <xdr:col>5</xdr:col>
          <xdr:colOff>1885950</xdr:colOff>
          <xdr:row>5</xdr:row>
          <xdr:rowOff>95250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CLICK HERE to prepare for Save / Email without formulas</a:t>
              </a:r>
            </a:p>
            <a:p>
              <a:pPr algn="ctr" rtl="0">
                <a:defRPr sz="1000"/>
              </a:pPr>
              <a:endParaRPr lang="en-US"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endParaRPr>
            </a:p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This button will disappear - then you can save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4</xdr:col>
      <xdr:colOff>28575</xdr:colOff>
      <xdr:row>19</xdr:row>
      <xdr:rowOff>28575</xdr:rowOff>
    </xdr:from>
    <xdr:to>
      <xdr:col>4</xdr:col>
      <xdr:colOff>1400175</xdr:colOff>
      <xdr:row>19</xdr:row>
      <xdr:rowOff>1400175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2733675" y="3219450"/>
          <a:ext cx="1371600" cy="1371600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21</xdr:row>
      <xdr:rowOff>28575</xdr:rowOff>
    </xdr:from>
    <xdr:to>
      <xdr:col>4</xdr:col>
      <xdr:colOff>1400175</xdr:colOff>
      <xdr:row>21</xdr:row>
      <xdr:rowOff>1400175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2733675" y="6076950"/>
          <a:ext cx="1371600" cy="1371600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22</xdr:row>
      <xdr:rowOff>28575</xdr:rowOff>
    </xdr:from>
    <xdr:to>
      <xdr:col>4</xdr:col>
      <xdr:colOff>1400175</xdr:colOff>
      <xdr:row>22</xdr:row>
      <xdr:rowOff>1400175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2733675" y="7505700"/>
          <a:ext cx="1371600" cy="1371600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23</xdr:row>
      <xdr:rowOff>28575</xdr:rowOff>
    </xdr:from>
    <xdr:to>
      <xdr:col>4</xdr:col>
      <xdr:colOff>1400175</xdr:colOff>
      <xdr:row>23</xdr:row>
      <xdr:rowOff>1400175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"/>
        <a:stretch>
          <a:fillRect/>
        </a:stretch>
      </xdr:blipFill>
      <xdr:spPr>
        <a:xfrm>
          <a:off x="2733675" y="8934450"/>
          <a:ext cx="1371600" cy="1371600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20</xdr:row>
      <xdr:rowOff>28575</xdr:rowOff>
    </xdr:from>
    <xdr:to>
      <xdr:col>4</xdr:col>
      <xdr:colOff>1400175</xdr:colOff>
      <xdr:row>20</xdr:row>
      <xdr:rowOff>1400175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2733675" y="4648200"/>
          <a:ext cx="1371600" cy="1371600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24</xdr:row>
      <xdr:rowOff>28575</xdr:rowOff>
    </xdr:from>
    <xdr:to>
      <xdr:col>4</xdr:col>
      <xdr:colOff>1400175</xdr:colOff>
      <xdr:row>24</xdr:row>
      <xdr:rowOff>1400175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2733675" y="10363200"/>
          <a:ext cx="1371600" cy="1371600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25</xdr:row>
      <xdr:rowOff>38100</xdr:rowOff>
    </xdr:from>
    <xdr:to>
      <xdr:col>4</xdr:col>
      <xdr:colOff>1400175</xdr:colOff>
      <xdr:row>27</xdr:row>
      <xdr:rowOff>219075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2733675" y="11801475"/>
          <a:ext cx="1371600" cy="137160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32</xdr:row>
      <xdr:rowOff>28575</xdr:rowOff>
    </xdr:from>
    <xdr:to>
      <xdr:col>4</xdr:col>
      <xdr:colOff>1409700</xdr:colOff>
      <xdr:row>35</xdr:row>
      <xdr:rowOff>314325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2743200" y="13925550"/>
          <a:ext cx="1371600" cy="1371600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40</xdr:row>
      <xdr:rowOff>28575</xdr:rowOff>
    </xdr:from>
    <xdr:to>
      <xdr:col>4</xdr:col>
      <xdr:colOff>1400175</xdr:colOff>
      <xdr:row>40</xdr:row>
      <xdr:rowOff>1400175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2733675" y="18811875"/>
          <a:ext cx="1371600" cy="1371600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36</xdr:row>
      <xdr:rowOff>28575</xdr:rowOff>
    </xdr:from>
    <xdr:to>
      <xdr:col>4</xdr:col>
      <xdr:colOff>1400175</xdr:colOff>
      <xdr:row>36</xdr:row>
      <xdr:rowOff>1400175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2733675" y="15144750"/>
          <a:ext cx="1371600" cy="1371600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37</xdr:row>
      <xdr:rowOff>38100</xdr:rowOff>
    </xdr:from>
    <xdr:to>
      <xdr:col>4</xdr:col>
      <xdr:colOff>1400175</xdr:colOff>
      <xdr:row>39</xdr:row>
      <xdr:rowOff>457200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2733675" y="15963900"/>
          <a:ext cx="1371600" cy="1371600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41</xdr:row>
      <xdr:rowOff>47625</xdr:rowOff>
    </xdr:from>
    <xdr:to>
      <xdr:col>4</xdr:col>
      <xdr:colOff>1400175</xdr:colOff>
      <xdr:row>42</xdr:row>
      <xdr:rowOff>276225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2733675" y="20259675"/>
          <a:ext cx="1371600" cy="1371600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43</xdr:row>
      <xdr:rowOff>28575</xdr:rowOff>
    </xdr:from>
    <xdr:to>
      <xdr:col>4</xdr:col>
      <xdr:colOff>1400175</xdr:colOff>
      <xdr:row>44</xdr:row>
      <xdr:rowOff>685800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4"/>
        <a:stretch>
          <a:fillRect/>
        </a:stretch>
      </xdr:blipFill>
      <xdr:spPr>
        <a:xfrm>
          <a:off x="2733675" y="21078825"/>
          <a:ext cx="1371600" cy="1371600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45</xdr:row>
      <xdr:rowOff>38100</xdr:rowOff>
    </xdr:from>
    <xdr:to>
      <xdr:col>4</xdr:col>
      <xdr:colOff>1400175</xdr:colOff>
      <xdr:row>48</xdr:row>
      <xdr:rowOff>38100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5"/>
        <a:stretch>
          <a:fillRect/>
        </a:stretch>
      </xdr:blipFill>
      <xdr:spPr>
        <a:xfrm>
          <a:off x="2733675" y="21926550"/>
          <a:ext cx="1371600" cy="1371600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61</xdr:row>
      <xdr:rowOff>28575</xdr:rowOff>
    </xdr:from>
    <xdr:to>
      <xdr:col>4</xdr:col>
      <xdr:colOff>1400175</xdr:colOff>
      <xdr:row>64</xdr:row>
      <xdr:rowOff>28575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6"/>
        <a:stretch>
          <a:fillRect/>
        </a:stretch>
      </xdr:blipFill>
      <xdr:spPr>
        <a:xfrm>
          <a:off x="2733675" y="30946725"/>
          <a:ext cx="1371600" cy="1371600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59</xdr:row>
      <xdr:rowOff>28575</xdr:rowOff>
    </xdr:from>
    <xdr:to>
      <xdr:col>4</xdr:col>
      <xdr:colOff>1400175</xdr:colOff>
      <xdr:row>60</xdr:row>
      <xdr:rowOff>685800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5"/>
        <a:stretch>
          <a:fillRect/>
        </a:stretch>
      </xdr:blipFill>
      <xdr:spPr>
        <a:xfrm>
          <a:off x="2733675" y="29517975"/>
          <a:ext cx="1371600" cy="1371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2762250</xdr:colOff>
      <xdr:row>2</xdr:row>
      <xdr:rowOff>95250</xdr:rowOff>
    </xdr:from>
    <xdr:to>
      <xdr:col>4</xdr:col>
      <xdr:colOff>57150</xdr:colOff>
      <xdr:row>7</xdr:row>
      <xdr:rowOff>28575</xdr:rowOff>
    </xdr:to>
    <xdr:pic>
      <xdr:nvPicPr>
        <xdr:cNvPr id="2355" name="Picture 1">
          <a:extLst>
            <a:ext uri="{FF2B5EF4-FFF2-40B4-BE49-F238E27FC236}">
              <a16:creationId xmlns:a16="http://schemas.microsoft.com/office/drawing/2014/main" id="{00000000-0008-0000-0100-00003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533400"/>
          <a:ext cx="28194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Sales%20Share%20Folder\Official%20Exchange%20Rate%20Log%20Book.xls" TargetMode="External"/><Relationship Id="rId1" Type="http://schemas.openxmlformats.org/officeDocument/2006/relationships/externalLinkPath" Target="file:///Z:\Sales%20Share%20Folder\Official%20Exchange%20Rate%20Log%20Book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Sales%20Share%20Folder\Sales%20price%20list.xlsx" TargetMode="External"/><Relationship Id="rId1" Type="http://schemas.openxmlformats.org/officeDocument/2006/relationships/externalLinkPath" Target="file:///Z:\Sales%20Share%20Folder\Sales%20price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cha Sales Price List"/>
      <sheetName val="Ny Sales Price List"/>
      <sheetName val="Acha Air Sales Price List"/>
      <sheetName val="Ny Air Sales Price List"/>
      <sheetName val="labor selling"/>
      <sheetName val="WP Price list"/>
      <sheetName val="WP code maker"/>
      <sheetName val="Description Bkk"/>
      <sheetName val="Temp code"/>
      <sheetName val="Instructions"/>
      <sheetName val="bulk prices"/>
      <sheetName val="instructions-reorder level"/>
      <sheetName val="Crystal &amp; CZ Price List"/>
      <sheetName val="Ny Air Sales Price List (old)"/>
      <sheetName val="IS website Descriptions"/>
      <sheetName val="SEO Slugs"/>
      <sheetName val="Sheet1"/>
      <sheetName val="Sheet2"/>
      <sheetName val="Board selling"/>
      <sheetName val="Sales price list"/>
      <sheetName val="Acha AX9Air Sales Price List"/>
      <sheetName val="\Ny Air Sales Price List"/>
      <sheetName val="Chart1"/>
      <sheetName val="Acha Air Sales D61Price List"/>
    </sheetNames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chadirect.com/" TargetMode="Externa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chadirec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W1016"/>
  <sheetViews>
    <sheetView tabSelected="1" topLeftCell="A61" zoomScaleNormal="100" workbookViewId="0">
      <selection activeCell="I1021" sqref="I1021"/>
    </sheetView>
  </sheetViews>
  <sheetFormatPr defaultRowHeight="12.75"/>
  <cols>
    <col min="1" max="1" width="2.140625" customWidth="1"/>
    <col min="2" max="2" width="7.42578125" customWidth="1"/>
    <col min="3" max="3" width="12" customWidth="1"/>
    <col min="4" max="4" width="19" customWidth="1"/>
    <col min="5" max="5" width="21.28515625" customWidth="1"/>
    <col min="6" max="6" width="41.85546875" customWidth="1"/>
    <col min="7" max="7" width="15.42578125" customWidth="1"/>
    <col min="8" max="8" width="14.42578125" bestFit="1" customWidth="1"/>
    <col min="9" max="9" width="2.140625" customWidth="1"/>
  </cols>
  <sheetData>
    <row r="1" spans="1:23" ht="23.25">
      <c r="A1" s="17"/>
      <c r="B1" s="6" t="s">
        <v>1</v>
      </c>
      <c r="C1" s="5"/>
      <c r="D1" s="5"/>
      <c r="E1" s="5"/>
      <c r="F1" s="5"/>
      <c r="G1" s="3"/>
      <c r="H1" s="6" t="s">
        <v>4</v>
      </c>
      <c r="I1" s="18"/>
    </row>
    <row r="2" spans="1:23" ht="15">
      <c r="A2" s="17"/>
      <c r="B2" s="19" t="s">
        <v>44</v>
      </c>
      <c r="C2" s="4"/>
      <c r="D2" s="4"/>
      <c r="E2" s="4"/>
      <c r="F2" s="4"/>
      <c r="G2" s="7"/>
      <c r="H2" s="7"/>
      <c r="I2" s="18"/>
      <c r="W2" s="52">
        <v>32</v>
      </c>
    </row>
    <row r="3" spans="1:23" ht="15.75" thickBot="1">
      <c r="A3" s="17"/>
      <c r="B3" s="19" t="s">
        <v>8</v>
      </c>
      <c r="C3" s="7"/>
      <c r="D3" s="7"/>
      <c r="E3" s="7"/>
      <c r="F3" s="7"/>
      <c r="G3" s="7"/>
      <c r="H3" s="3"/>
      <c r="I3" s="18"/>
      <c r="W3" t="s">
        <v>43</v>
      </c>
    </row>
    <row r="4" spans="1:23" ht="15">
      <c r="A4" s="17"/>
      <c r="B4" s="19" t="s">
        <v>48</v>
      </c>
      <c r="C4" s="7"/>
      <c r="D4" s="7"/>
      <c r="E4" s="7"/>
      <c r="F4" s="3"/>
      <c r="G4" s="35" t="s">
        <v>5</v>
      </c>
      <c r="H4" s="36" t="s">
        <v>6</v>
      </c>
      <c r="I4" s="18"/>
    </row>
    <row r="5" spans="1:23" ht="15.75" thickBot="1">
      <c r="A5" s="17"/>
      <c r="B5" s="19" t="s">
        <v>49</v>
      </c>
      <c r="C5" s="7"/>
      <c r="D5" s="7"/>
      <c r="E5" s="7"/>
      <c r="F5" s="3"/>
      <c r="G5" s="49">
        <v>45338</v>
      </c>
      <c r="H5" s="48">
        <v>53264</v>
      </c>
      <c r="I5" s="18"/>
    </row>
    <row r="6" spans="1:23" ht="14.25">
      <c r="A6" s="17"/>
      <c r="B6" s="20" t="s">
        <v>2</v>
      </c>
      <c r="C6" s="7"/>
      <c r="D6" s="7"/>
      <c r="E6" s="7"/>
      <c r="F6" s="8"/>
      <c r="G6" s="3"/>
      <c r="H6" s="3"/>
      <c r="I6" s="18"/>
    </row>
    <row r="7" spans="1:23" ht="5.25" customHeight="1" thickBot="1">
      <c r="A7" s="17"/>
      <c r="B7" s="21"/>
      <c r="C7" s="7"/>
      <c r="D7" s="7"/>
      <c r="E7" s="7"/>
      <c r="F7" s="8"/>
      <c r="G7" s="3"/>
      <c r="H7" s="3"/>
      <c r="I7" s="18"/>
    </row>
    <row r="8" spans="1:23" ht="16.5" customHeight="1" thickBot="1">
      <c r="A8" s="17"/>
      <c r="B8" s="165" t="s">
        <v>3</v>
      </c>
      <c r="C8" s="166"/>
      <c r="D8" s="167"/>
      <c r="E8" s="4"/>
      <c r="F8" s="31" t="s">
        <v>12</v>
      </c>
      <c r="G8" s="32"/>
      <c r="H8" s="32"/>
      <c r="I8" s="18"/>
      <c r="K8" s="114"/>
    </row>
    <row r="9" spans="1:23">
      <c r="A9" s="17"/>
      <c r="B9" s="151" t="s">
        <v>51</v>
      </c>
      <c r="C9" s="152"/>
      <c r="D9" s="153"/>
      <c r="E9" s="9"/>
      <c r="F9" s="46" t="str">
        <f t="shared" ref="F9:F14" si="0">B9</f>
        <v>JOY SNC</v>
      </c>
      <c r="G9" s="149" t="s">
        <v>14</v>
      </c>
      <c r="H9" s="145"/>
      <c r="I9" s="18"/>
    </row>
    <row r="10" spans="1:23">
      <c r="A10" s="17"/>
      <c r="B10" s="154" t="s">
        <v>52</v>
      </c>
      <c r="C10" s="155"/>
      <c r="D10" s="156"/>
      <c r="E10" s="10"/>
      <c r="F10" s="46" t="str">
        <f t="shared" si="0"/>
        <v>Corso Sozzi 7</v>
      </c>
      <c r="G10" s="149"/>
      <c r="H10" s="146"/>
      <c r="I10" s="18"/>
    </row>
    <row r="11" spans="1:23">
      <c r="A11" s="17"/>
      <c r="B11" s="157" t="s">
        <v>53</v>
      </c>
      <c r="C11" s="158"/>
      <c r="D11" s="159"/>
      <c r="E11" s="10"/>
      <c r="F11" s="46" t="str">
        <f t="shared" si="0"/>
        <v>47521 Cesena (FC)</v>
      </c>
      <c r="G11" s="149" t="s">
        <v>15</v>
      </c>
      <c r="H11" s="147" t="s">
        <v>22</v>
      </c>
      <c r="I11" s="18"/>
    </row>
    <row r="12" spans="1:23">
      <c r="A12" s="17"/>
      <c r="B12" s="157" t="s">
        <v>54</v>
      </c>
      <c r="C12" s="158"/>
      <c r="D12" s="159"/>
      <c r="E12" s="10"/>
      <c r="F12" s="46" t="str">
        <f t="shared" si="0"/>
        <v>Italy</v>
      </c>
      <c r="G12" s="149"/>
      <c r="H12" s="146"/>
      <c r="I12" s="18"/>
    </row>
    <row r="13" spans="1:23">
      <c r="A13" s="17"/>
      <c r="B13" s="154"/>
      <c r="C13" s="155"/>
      <c r="D13" s="156"/>
      <c r="E13" s="11"/>
      <c r="F13" s="46">
        <f t="shared" si="0"/>
        <v>0</v>
      </c>
      <c r="G13" s="150" t="s">
        <v>16</v>
      </c>
      <c r="H13" s="147" t="s">
        <v>50</v>
      </c>
      <c r="I13" s="18"/>
      <c r="L13" s="33" t="s">
        <v>20</v>
      </c>
    </row>
    <row r="14" spans="1:23" ht="13.5" thickBot="1">
      <c r="A14" s="17"/>
      <c r="B14" s="160" t="s">
        <v>55</v>
      </c>
      <c r="C14" s="161"/>
      <c r="D14" s="162"/>
      <c r="E14" s="11"/>
      <c r="F14" s="47" t="str">
        <f t="shared" si="0"/>
        <v>P.I.03457830408</v>
      </c>
      <c r="G14" s="150"/>
      <c r="H14" s="148"/>
      <c r="I14" s="18"/>
      <c r="L14" s="115">
        <f>VLOOKUP(G5,[1]Sheet1!$A$9:$I$7290,2,FALSE)</f>
        <v>35.979999999999997</v>
      </c>
    </row>
    <row r="15" spans="1:23" ht="5.25" customHeight="1">
      <c r="A15" s="17"/>
      <c r="B15" s="11"/>
      <c r="C15" s="11"/>
      <c r="D15" s="11"/>
      <c r="E15" s="11"/>
      <c r="F15" s="11"/>
      <c r="G15" s="33"/>
      <c r="H15" s="34"/>
      <c r="I15" s="18"/>
    </row>
    <row r="16" spans="1:23">
      <c r="A16" s="17"/>
      <c r="B16" s="11" t="s">
        <v>57</v>
      </c>
      <c r="C16" s="11"/>
      <c r="D16" s="11"/>
      <c r="E16" s="11"/>
      <c r="F16" s="11"/>
      <c r="G16" s="33" t="s">
        <v>19</v>
      </c>
      <c r="H16" s="42" t="s">
        <v>21</v>
      </c>
      <c r="I16" s="18"/>
      <c r="L16" s="33" t="s">
        <v>61</v>
      </c>
    </row>
    <row r="17" spans="1:12">
      <c r="A17" s="17"/>
      <c r="B17" s="11" t="s">
        <v>58</v>
      </c>
      <c r="C17" s="11"/>
      <c r="D17" s="11"/>
      <c r="E17" s="11"/>
      <c r="F17" s="11"/>
      <c r="H17" s="3"/>
      <c r="I17" s="18"/>
      <c r="L17" s="115">
        <v>38.53</v>
      </c>
    </row>
    <row r="18" spans="1:12" ht="5.25" customHeight="1" thickBot="1">
      <c r="A18" s="17"/>
      <c r="B18" s="12"/>
      <c r="C18" s="12"/>
      <c r="D18" s="12"/>
      <c r="E18" s="12"/>
      <c r="F18" s="3"/>
      <c r="G18" s="12"/>
      <c r="H18" s="12"/>
      <c r="I18" s="18"/>
    </row>
    <row r="19" spans="1:12" ht="17.25" customHeight="1" thickBot="1">
      <c r="A19" s="17"/>
      <c r="B19" s="13" t="s">
        <v>11</v>
      </c>
      <c r="C19" s="14" t="s">
        <v>7</v>
      </c>
      <c r="D19" s="117" t="s">
        <v>13</v>
      </c>
      <c r="E19" s="117" t="s">
        <v>104</v>
      </c>
      <c r="F19" s="41" t="s">
        <v>0</v>
      </c>
      <c r="G19" s="15" t="s">
        <v>9</v>
      </c>
      <c r="H19" s="16" t="s">
        <v>10</v>
      </c>
      <c r="I19" s="18"/>
    </row>
    <row r="20" spans="1:12" ht="112.5" customHeight="1">
      <c r="A20" s="17"/>
      <c r="B20" s="123">
        <v>2</v>
      </c>
      <c r="C20" s="45" t="s">
        <v>59</v>
      </c>
      <c r="D20" s="122" t="s">
        <v>60</v>
      </c>
      <c r="E20" s="124"/>
      <c r="F20" s="125" t="str">
        <f>VLOOKUP(C20,'[2]Acha Air Sales Price List'!$B$1:$D$65536,3,FALSE)</f>
        <v>Pack of 10 acrylic UV balls - 5mm * 1.6mm threading (14g)</v>
      </c>
      <c r="G20" s="126">
        <f>ROUND(IF(ISBLANK(C20),0,VLOOKUP(C20,'[2]Acha Air Sales Price List'!$B$1:$X$65536,12,FALSE)*$L$14),2)</f>
        <v>23.03</v>
      </c>
      <c r="H20" s="127">
        <f t="shared" ref="H20:H60" si="1">ROUND(IF(ISNUMBER(B20), G20*B20, 0),5)</f>
        <v>46.06</v>
      </c>
      <c r="I20" s="18"/>
    </row>
    <row r="21" spans="1:12" ht="112.5" customHeight="1">
      <c r="A21" s="17"/>
      <c r="B21" s="123">
        <v>2</v>
      </c>
      <c r="C21" s="45" t="s">
        <v>62</v>
      </c>
      <c r="D21" s="122" t="s">
        <v>60</v>
      </c>
      <c r="E21" s="124"/>
      <c r="F21" s="125" t="str">
        <f>VLOOKUP(C21,'[2]Acha Air Sales Price List'!$B$1:$D$65536,3,FALSE)</f>
        <v>UV ball 4 mm *1.2 in Pack (10pcs )</v>
      </c>
      <c r="G21" s="126">
        <f>ROUND(IF(ISBLANK(C21),0,VLOOKUP(C21,'[2]Acha Air Sales Price List'!$B$1:$X$65536,12,FALSE)*$L$14),2)</f>
        <v>23.03</v>
      </c>
      <c r="H21" s="127">
        <f t="shared" si="1"/>
        <v>46.06</v>
      </c>
      <c r="I21" s="18"/>
    </row>
    <row r="22" spans="1:12" ht="112.5" customHeight="1">
      <c r="A22" s="17"/>
      <c r="B22" s="123">
        <v>1</v>
      </c>
      <c r="C22" s="43" t="s">
        <v>63</v>
      </c>
      <c r="D22" s="122" t="s">
        <v>60</v>
      </c>
      <c r="E22" s="124"/>
      <c r="F22" s="125" t="str">
        <f>VLOOKUP(C22,'[2]Acha Air Sales Price List'!$B$1:$D$65536,3,FALSE)</f>
        <v>Pack of 10 acrylic UV balls - 4mm * 1.6mm threading (14g)</v>
      </c>
      <c r="G22" s="126">
        <f>ROUND(IF(ISBLANK(C22),0,VLOOKUP(C22,'[2]Acha Air Sales Price List'!$B$1:$X$65536,12,FALSE)*$L$14),2)</f>
        <v>23.03</v>
      </c>
      <c r="H22" s="127">
        <f t="shared" si="1"/>
        <v>23.03</v>
      </c>
      <c r="I22" s="18"/>
    </row>
    <row r="23" spans="1:12" ht="112.5" customHeight="1">
      <c r="A23" s="17"/>
      <c r="B23" s="123">
        <v>2</v>
      </c>
      <c r="C23" s="43" t="s">
        <v>64</v>
      </c>
      <c r="D23" s="122" t="s">
        <v>60</v>
      </c>
      <c r="E23" s="124"/>
      <c r="F23" s="125" t="str">
        <f>VLOOKUP(C23,'[2]Acha Air Sales Price List'!$B$1:$D$65536,3,FALSE)</f>
        <v>Pack of 10 acrylic UV balls - 6mm * 1.6mm threading (14g)</v>
      </c>
      <c r="G23" s="126">
        <f>ROUND(IF(ISBLANK(C23),0,VLOOKUP(C23,'[2]Acha Air Sales Price List'!$B$1:$X$65536,12,FALSE)*$L$14),2)</f>
        <v>23.03</v>
      </c>
      <c r="H23" s="127">
        <f t="shared" si="1"/>
        <v>46.06</v>
      </c>
      <c r="I23" s="18"/>
    </row>
    <row r="24" spans="1:12" ht="112.5" customHeight="1">
      <c r="A24" s="17"/>
      <c r="B24" s="123">
        <v>2</v>
      </c>
      <c r="C24" s="43" t="s">
        <v>65</v>
      </c>
      <c r="D24" s="122" t="s">
        <v>66</v>
      </c>
      <c r="E24" s="124"/>
      <c r="F24" s="125" t="str">
        <f>VLOOKUP(C24,'[2]Acha Air Sales Price List'!$B$1:$D$65536,3,FALSE)</f>
        <v>Pack of 10 surgical steel balls with bezel set crystal with 1.2mm threading (16g) Size 3mm</v>
      </c>
      <c r="G24" s="126">
        <f>ROUND(IF(ISBLANK(C24),0,VLOOKUP(C24,'[2]Acha Air Sales Price List'!$B$1:$X$65536,12,FALSE)*$L$14),2)</f>
        <v>86.35</v>
      </c>
      <c r="H24" s="127">
        <f t="shared" si="1"/>
        <v>172.7</v>
      </c>
      <c r="I24" s="18"/>
    </row>
    <row r="25" spans="1:12" ht="112.5" customHeight="1">
      <c r="A25" s="17"/>
      <c r="B25" s="129">
        <v>3</v>
      </c>
      <c r="C25" s="43" t="s">
        <v>67</v>
      </c>
      <c r="D25" s="130" t="s">
        <v>66</v>
      </c>
      <c r="E25" s="131"/>
      <c r="F25" s="132" t="str">
        <f>VLOOKUP(C25,'[2]Acha Air Sales Price List'!$B$1:$D$65536,3,FALSE)</f>
        <v>Pack of 10 surgical steel balls with bezel set crystal with 1.2mm threading (16g) Size 4mm</v>
      </c>
      <c r="G25" s="133">
        <f>ROUND(IF(ISBLANK(C25),0,VLOOKUP(C25,'[2]Acha Air Sales Price List'!$B$1:$X$65536,12,FALSE)*$L$14),2)</f>
        <v>86.35</v>
      </c>
      <c r="H25" s="134">
        <f t="shared" si="1"/>
        <v>259.05</v>
      </c>
      <c r="I25" s="18"/>
    </row>
    <row r="26" spans="1:12" ht="69.75" customHeight="1">
      <c r="A26" s="17"/>
      <c r="B26" s="1">
        <v>4</v>
      </c>
      <c r="C26" s="45" t="s">
        <v>68</v>
      </c>
      <c r="D26" s="121" t="s">
        <v>66</v>
      </c>
      <c r="E26" s="170"/>
      <c r="F26" s="50" t="str">
        <f>VLOOKUP(C26,'[2]Acha Air Sales Price List'!$B$1:$D$65536,3,FALSE)</f>
        <v>Pack of 10 stainless steel balls with assorted color crystals - 14g, 5mm * 1.6mm threading</v>
      </c>
      <c r="G26" s="25">
        <v>84.58</v>
      </c>
      <c r="H26" s="26">
        <f t="shared" si="1"/>
        <v>338.32</v>
      </c>
      <c r="I26" s="18"/>
    </row>
    <row r="27" spans="1:12" ht="24">
      <c r="A27" s="17"/>
      <c r="B27" s="1">
        <v>1</v>
      </c>
      <c r="C27" s="43" t="s">
        <v>68</v>
      </c>
      <c r="D27" s="121" t="s">
        <v>69</v>
      </c>
      <c r="E27" s="171"/>
      <c r="F27" s="50" t="str">
        <f>VLOOKUP(C27,'[2]Acha Air Sales Price List'!$B$1:$D$65536,3,FALSE)</f>
        <v>Pack of 10 stainless steel balls with assorted color crystals - 14g, 5mm * 1.6mm threading</v>
      </c>
      <c r="G27" s="25">
        <v>84.58</v>
      </c>
      <c r="H27" s="26">
        <f t="shared" si="1"/>
        <v>84.58</v>
      </c>
      <c r="I27" s="18"/>
    </row>
    <row r="28" spans="1:12" ht="24">
      <c r="A28" s="17"/>
      <c r="B28" s="1">
        <v>1</v>
      </c>
      <c r="C28" s="43" t="s">
        <v>68</v>
      </c>
      <c r="D28" s="121" t="s">
        <v>70</v>
      </c>
      <c r="E28" s="171"/>
      <c r="F28" s="50" t="str">
        <f>VLOOKUP(C28,'[2]Acha Air Sales Price List'!$B$1:$D$65536,3,FALSE)</f>
        <v>Pack of 10 stainless steel balls with assorted color crystals - 14g, 5mm * 1.6mm threading</v>
      </c>
      <c r="G28" s="25">
        <v>84.58</v>
      </c>
      <c r="H28" s="26">
        <f t="shared" si="1"/>
        <v>84.58</v>
      </c>
      <c r="I28" s="18"/>
    </row>
    <row r="29" spans="1:12" ht="24">
      <c r="A29" s="17"/>
      <c r="B29" s="1">
        <v>1</v>
      </c>
      <c r="C29" s="43" t="s">
        <v>68</v>
      </c>
      <c r="D29" s="121" t="s">
        <v>75</v>
      </c>
      <c r="E29" s="171"/>
      <c r="F29" s="50" t="str">
        <f>VLOOKUP(C29,'[2]Acha Air Sales Price List'!$B$1:$D$65536,3,FALSE)</f>
        <v>Pack of 10 stainless steel balls with assorted color crystals - 14g, 5mm * 1.6mm threading</v>
      </c>
      <c r="G29" s="25">
        <v>84.58</v>
      </c>
      <c r="H29" s="26">
        <f t="shared" si="1"/>
        <v>84.58</v>
      </c>
      <c r="I29" s="18"/>
    </row>
    <row r="30" spans="1:12" ht="24">
      <c r="A30" s="17"/>
      <c r="B30" s="1">
        <v>1</v>
      </c>
      <c r="C30" s="43" t="s">
        <v>68</v>
      </c>
      <c r="D30" s="121" t="s">
        <v>71</v>
      </c>
      <c r="E30" s="171"/>
      <c r="F30" s="50" t="str">
        <f>VLOOKUP(C30,'[2]Acha Air Sales Price List'!$B$1:$D$65536,3,FALSE)</f>
        <v>Pack of 10 stainless steel balls with assorted color crystals - 14g, 5mm * 1.6mm threading</v>
      </c>
      <c r="G30" s="25">
        <v>84.58</v>
      </c>
      <c r="H30" s="26">
        <f t="shared" si="1"/>
        <v>84.58</v>
      </c>
      <c r="I30" s="18"/>
    </row>
    <row r="31" spans="1:12" ht="24">
      <c r="A31" s="17"/>
      <c r="B31" s="1">
        <v>1</v>
      </c>
      <c r="C31" s="43" t="s">
        <v>68</v>
      </c>
      <c r="D31" s="121" t="s">
        <v>72</v>
      </c>
      <c r="E31" s="171"/>
      <c r="F31" s="50" t="str">
        <f>VLOOKUP(C31,'[2]Acha Air Sales Price List'!$B$1:$D$65536,3,FALSE)</f>
        <v>Pack of 10 stainless steel balls with assorted color crystals - 14g, 5mm * 1.6mm threading</v>
      </c>
      <c r="G31" s="25">
        <v>84.58</v>
      </c>
      <c r="H31" s="26">
        <f t="shared" si="1"/>
        <v>84.58</v>
      </c>
      <c r="I31" s="18"/>
    </row>
    <row r="32" spans="1:12" ht="24">
      <c r="A32" s="17"/>
      <c r="B32" s="123">
        <v>1</v>
      </c>
      <c r="C32" s="43" t="s">
        <v>68</v>
      </c>
      <c r="D32" s="122" t="s">
        <v>73</v>
      </c>
      <c r="E32" s="172"/>
      <c r="F32" s="125" t="str">
        <f>VLOOKUP(C32,'[2]Acha Air Sales Price List'!$B$1:$D$65536,3,FALSE)</f>
        <v>Pack of 10 stainless steel balls with assorted color crystals - 14g, 5mm * 1.6mm threading</v>
      </c>
      <c r="G32" s="25">
        <v>84.58</v>
      </c>
      <c r="H32" s="127">
        <f t="shared" si="1"/>
        <v>84.58</v>
      </c>
      <c r="I32" s="18"/>
    </row>
    <row r="33" spans="1:9" ht="28.5" customHeight="1">
      <c r="A33" s="17"/>
      <c r="B33" s="1">
        <v>3</v>
      </c>
      <c r="C33" s="45" t="s">
        <v>74</v>
      </c>
      <c r="D33" s="121" t="s">
        <v>66</v>
      </c>
      <c r="E33" s="170"/>
      <c r="F33" s="50" t="str">
        <f>VLOOKUP(C33,'[2]Acha Air Sales Price List'!$B$1:$D$65536,3,FALSE)</f>
        <v>Pack of 10 stainless steel balls with assorted color crystals - 14g, 6mm * 1.6mm threading</v>
      </c>
      <c r="G33" s="25">
        <f>ROUND(IF(ISBLANK(C33),0,VLOOKUP(C33,'[2]Acha Air Sales Price List'!$B$1:$X$65536,12,FALSE)*$L$14),2)</f>
        <v>101.33</v>
      </c>
      <c r="H33" s="26">
        <f t="shared" si="1"/>
        <v>303.99</v>
      </c>
      <c r="I33" s="18"/>
    </row>
    <row r="34" spans="1:9" ht="28.5" customHeight="1">
      <c r="A34" s="17"/>
      <c r="B34" s="1">
        <v>1</v>
      </c>
      <c r="C34" s="43" t="s">
        <v>74</v>
      </c>
      <c r="D34" s="121" t="s">
        <v>75</v>
      </c>
      <c r="E34" s="171"/>
      <c r="F34" s="50" t="str">
        <f>VLOOKUP(C34,'[2]Acha Air Sales Price List'!$B$1:$D$65536,3,FALSE)</f>
        <v>Pack of 10 stainless steel balls with assorted color crystals - 14g, 6mm * 1.6mm threading</v>
      </c>
      <c r="G34" s="25">
        <f>ROUND(IF(ISBLANK(C34),0,VLOOKUP(C34,'[2]Acha Air Sales Price List'!$B$1:$X$65536,12,FALSE)*$L$14),2)</f>
        <v>101.33</v>
      </c>
      <c r="H34" s="26">
        <f t="shared" si="1"/>
        <v>101.33</v>
      </c>
      <c r="I34" s="18"/>
    </row>
    <row r="35" spans="1:9" ht="28.5" customHeight="1">
      <c r="A35" s="17"/>
      <c r="B35" s="1">
        <v>1</v>
      </c>
      <c r="C35" s="43" t="s">
        <v>74</v>
      </c>
      <c r="D35" s="121" t="s">
        <v>76</v>
      </c>
      <c r="E35" s="171"/>
      <c r="F35" s="50" t="str">
        <f>VLOOKUP(C35,'[2]Acha Air Sales Price List'!$B$1:$D$65536,3,FALSE)</f>
        <v>Pack of 10 stainless steel balls with assorted color crystals - 14g, 6mm * 1.6mm threading</v>
      </c>
      <c r="G35" s="25">
        <f>ROUND(IF(ISBLANK(C35),0,VLOOKUP(C35,'[2]Acha Air Sales Price List'!$B$1:$X$65536,12,FALSE)*$L$14),2)</f>
        <v>101.33</v>
      </c>
      <c r="H35" s="26">
        <f t="shared" si="1"/>
        <v>101.33</v>
      </c>
      <c r="I35" s="18"/>
    </row>
    <row r="36" spans="1:9" ht="28.5" customHeight="1">
      <c r="A36" s="17"/>
      <c r="B36" s="123">
        <v>1</v>
      </c>
      <c r="C36" s="43" t="s">
        <v>74</v>
      </c>
      <c r="D36" s="122" t="s">
        <v>70</v>
      </c>
      <c r="E36" s="172"/>
      <c r="F36" s="125" t="str">
        <f>VLOOKUP(C36,'[2]Acha Air Sales Price List'!$B$1:$D$65536,3,FALSE)</f>
        <v>Pack of 10 stainless steel balls with assorted color crystals - 14g, 6mm * 1.6mm threading</v>
      </c>
      <c r="G36" s="126">
        <f>ROUND(IF(ISBLANK(C36),0,VLOOKUP(C36,'[2]Acha Air Sales Price List'!$B$1:$X$65536,12,FALSE)*$L$14),2)</f>
        <v>101.33</v>
      </c>
      <c r="H36" s="127">
        <f t="shared" si="1"/>
        <v>101.33</v>
      </c>
      <c r="I36" s="18"/>
    </row>
    <row r="37" spans="1:9" ht="112.5" customHeight="1">
      <c r="A37" s="17"/>
      <c r="B37" s="123">
        <v>6</v>
      </c>
      <c r="C37" s="45" t="s">
        <v>82</v>
      </c>
      <c r="D37" s="122" t="s">
        <v>77</v>
      </c>
      <c r="E37" s="124"/>
      <c r="F37" s="125" t="str">
        <f>VLOOKUP(C37,'[2]Acha Air Sales Price List'!$B$1:$D$65536,3,FALSE)</f>
        <v>Extra long surgical steel Industrial barbell, 14g (1.6mm) with two 5mm balls , length 25-38mm</v>
      </c>
      <c r="G37" s="126">
        <f>ROUND(IF(ISBLANK(C37),0,VLOOKUP(C37,'[2]Acha Air Sales Price List'!$B$1:$X$65536,12,FALSE)*$L$14),2)</f>
        <v>9</v>
      </c>
      <c r="H37" s="127">
        <f t="shared" si="1"/>
        <v>54</v>
      </c>
      <c r="I37" s="18"/>
    </row>
    <row r="38" spans="1:9" ht="37.5" customHeight="1">
      <c r="A38" s="17"/>
      <c r="B38" s="1">
        <v>20</v>
      </c>
      <c r="C38" s="45" t="s">
        <v>78</v>
      </c>
      <c r="D38" s="121" t="s">
        <v>79</v>
      </c>
      <c r="E38" s="170"/>
      <c r="F38" s="50" t="str">
        <f>VLOOKUP(C38,'[2]Acha Air Sales Price List'!$B$1:$D$65536,3,FALSE)</f>
        <v>Surgical steel nipple barbell, 14g (1.6mm) with two 3mm balls</v>
      </c>
      <c r="G38" s="25">
        <f>ROUND(IF(ISBLANK(C38),0,VLOOKUP(C38,'[2]Acha Air Sales Price List'!$B$1:$X$65536,12,FALSE)*$L$14),2)</f>
        <v>6.95</v>
      </c>
      <c r="H38" s="26">
        <f t="shared" si="1"/>
        <v>139</v>
      </c>
      <c r="I38" s="18"/>
    </row>
    <row r="39" spans="1:9" ht="37.5" customHeight="1">
      <c r="A39" s="17"/>
      <c r="B39" s="1">
        <v>20</v>
      </c>
      <c r="C39" s="43" t="s">
        <v>78</v>
      </c>
      <c r="D39" s="121" t="s">
        <v>80</v>
      </c>
      <c r="E39" s="171"/>
      <c r="F39" s="50" t="str">
        <f>VLOOKUP(C39,'[2]Acha Air Sales Price List'!$B$1:$D$65536,3,FALSE)</f>
        <v>Surgical steel nipple barbell, 14g (1.6mm) with two 3mm balls</v>
      </c>
      <c r="G39" s="25">
        <f>ROUND(IF(ISBLANK(C39),0,VLOOKUP(C39,'[2]Acha Air Sales Price List'!$B$1:$X$65536,12,FALSE)*$L$14),2)</f>
        <v>6.95</v>
      </c>
      <c r="H39" s="26">
        <f t="shared" si="1"/>
        <v>139</v>
      </c>
      <c r="I39" s="18"/>
    </row>
    <row r="40" spans="1:9" ht="37.5" customHeight="1">
      <c r="A40" s="17"/>
      <c r="B40" s="123">
        <v>10</v>
      </c>
      <c r="C40" s="43" t="s">
        <v>78</v>
      </c>
      <c r="D40" s="122" t="s">
        <v>81</v>
      </c>
      <c r="E40" s="172"/>
      <c r="F40" s="125" t="str">
        <f>VLOOKUP(C40,'[2]Acha Air Sales Price List'!$B$1:$D$65536,3,FALSE)</f>
        <v>Surgical steel nipple barbell, 14g (1.6mm) with two 3mm balls</v>
      </c>
      <c r="G40" s="126">
        <f>ROUND(IF(ISBLANK(C40),0,VLOOKUP(C40,'[2]Acha Air Sales Price List'!$B$1:$X$65536,12,FALSE)*$L$14),2)</f>
        <v>6.95</v>
      </c>
      <c r="H40" s="127">
        <f t="shared" si="1"/>
        <v>69.5</v>
      </c>
      <c r="I40" s="18"/>
    </row>
    <row r="41" spans="1:9" ht="112.5" customHeight="1">
      <c r="A41" s="17"/>
      <c r="B41" s="129">
        <v>15</v>
      </c>
      <c r="C41" s="43" t="s">
        <v>83</v>
      </c>
      <c r="D41" s="130" t="s">
        <v>81</v>
      </c>
      <c r="E41" s="131"/>
      <c r="F41" s="132" t="str">
        <f>VLOOKUP(C41,'[2]Acha Air Sales Price List'!$B$1:$D$65536,3,FALSE)</f>
        <v>High polished surgical steel hinged segment ring, 14g (1.6mm)</v>
      </c>
      <c r="G41" s="133">
        <f>ROUND(IF(ISBLANK(C41),0,VLOOKUP(C41,'[2]Acha Air Sales Price List'!$B$1:$X$65536,12,FALSE)*$L$14),2)</f>
        <v>55.41</v>
      </c>
      <c r="H41" s="134">
        <f t="shared" si="1"/>
        <v>831.15</v>
      </c>
      <c r="I41" s="18"/>
    </row>
    <row r="42" spans="1:9" ht="90" customHeight="1">
      <c r="A42" s="17"/>
      <c r="B42" s="1">
        <v>10</v>
      </c>
      <c r="C42" s="45" t="s">
        <v>84</v>
      </c>
      <c r="D42" s="121" t="s">
        <v>79</v>
      </c>
      <c r="E42" s="120"/>
      <c r="F42" s="50" t="str">
        <f>VLOOKUP(C42,'[2]Acha Air Sales Price List'!$B$1:$D$65536,3,FALSE)</f>
        <v>High polished surgical steel hinged segment ring, 16g (1.2mm)</v>
      </c>
      <c r="G42" s="25">
        <f>ROUND(IF(ISBLANK(C42),0,VLOOKUP(C42,'[2]Acha Air Sales Price List'!$B$1:$X$65536,12,FALSE)*$L$14),2)</f>
        <v>57.21</v>
      </c>
      <c r="H42" s="26">
        <f t="shared" si="1"/>
        <v>572.1</v>
      </c>
      <c r="I42" s="18"/>
    </row>
    <row r="43" spans="1:9" ht="24">
      <c r="A43" s="17"/>
      <c r="B43" s="123">
        <v>15</v>
      </c>
      <c r="C43" s="43" t="s">
        <v>84</v>
      </c>
      <c r="D43" s="122" t="s">
        <v>81</v>
      </c>
      <c r="E43" s="124"/>
      <c r="F43" s="125" t="str">
        <f>VLOOKUP(C43,'[2]Acha Air Sales Price List'!$B$1:$D$65536,3,FALSE)</f>
        <v>High polished surgical steel hinged segment ring, 16g (1.2mm)</v>
      </c>
      <c r="G43" s="126">
        <f>ROUND(IF(ISBLANK(C43),0,VLOOKUP(C43,'[2]Acha Air Sales Price List'!$B$1:$X$65536,12,FALSE)*$L$14),2)</f>
        <v>57.21</v>
      </c>
      <c r="H43" s="127">
        <f t="shared" si="1"/>
        <v>858.15</v>
      </c>
      <c r="I43" s="18"/>
    </row>
    <row r="44" spans="1:9" ht="56.25" customHeight="1">
      <c r="A44" s="17"/>
      <c r="B44" s="1">
        <v>10</v>
      </c>
      <c r="C44" s="45" t="s">
        <v>85</v>
      </c>
      <c r="D44" s="121" t="s">
        <v>79</v>
      </c>
      <c r="E44" s="170"/>
      <c r="F44" s="50" t="str">
        <f>VLOOKUP(C44,'[2]Acha Air Sales Price List'!$B$1:$D$65536,3,FALSE)</f>
        <v>High polished surgical steel hinged ball closure ring, 16g (1.2mm) with 3mm ball</v>
      </c>
      <c r="G44" s="25">
        <f>ROUND(IF(ISBLANK(C44),0,VLOOKUP(C44,'[2]Acha Air Sales Price List'!$B$1:$X$65536,12,FALSE)*$L$14),2)</f>
        <v>75.2</v>
      </c>
      <c r="H44" s="26">
        <f t="shared" si="1"/>
        <v>752</v>
      </c>
      <c r="I44" s="18"/>
    </row>
    <row r="45" spans="1:9" ht="56.25" customHeight="1">
      <c r="A45" s="17"/>
      <c r="B45" s="123">
        <v>20</v>
      </c>
      <c r="C45" s="43" t="s">
        <v>85</v>
      </c>
      <c r="D45" s="122" t="s">
        <v>81</v>
      </c>
      <c r="E45" s="172"/>
      <c r="F45" s="125" t="str">
        <f>VLOOKUP(C45,'[2]Acha Air Sales Price List'!$B$1:$D$65536,3,FALSE)</f>
        <v>High polished surgical steel hinged ball closure ring, 16g (1.2mm) with 3mm ball</v>
      </c>
      <c r="G45" s="126">
        <f>ROUND(IF(ISBLANK(C45),0,VLOOKUP(C45,'[2]Acha Air Sales Price List'!$B$1:$X$65536,12,FALSE)*$L$14),2)</f>
        <v>75.2</v>
      </c>
      <c r="H45" s="127">
        <f t="shared" si="1"/>
        <v>1504</v>
      </c>
      <c r="I45" s="18"/>
    </row>
    <row r="46" spans="1:9" ht="36">
      <c r="A46" s="17"/>
      <c r="B46" s="135">
        <v>20</v>
      </c>
      <c r="C46" s="43" t="s">
        <v>86</v>
      </c>
      <c r="D46" s="128" t="s">
        <v>87</v>
      </c>
      <c r="E46" s="170"/>
      <c r="F46" s="136" t="str">
        <f>VLOOKUP(C46,'[2]Acha Air Sales Price List'!$B$1:$D$65536,3,FALSE)</f>
        <v>Surgical steel belly banana, 14g (1.6m) with a 8mm and a 5mm bezel set jewel ball using original Czech Preciosa crystals.</v>
      </c>
      <c r="G46" s="137">
        <f>ROUND(IF(ISBLANK(C46),0,VLOOKUP(C46,'[2]Acha Air Sales Price List'!$B$1:$X$65536,12,FALSE)*$L$14),2)</f>
        <v>30.94</v>
      </c>
      <c r="H46" s="138">
        <f t="shared" si="1"/>
        <v>618.79999999999995</v>
      </c>
      <c r="I46" s="18"/>
    </row>
    <row r="47" spans="1:9" ht="36">
      <c r="A47" s="17"/>
      <c r="B47" s="1">
        <v>2</v>
      </c>
      <c r="C47" s="43" t="s">
        <v>86</v>
      </c>
      <c r="D47" s="121" t="s">
        <v>88</v>
      </c>
      <c r="E47" s="171"/>
      <c r="F47" s="50" t="str">
        <f>VLOOKUP(C47,'[2]Acha Air Sales Price List'!$B$1:$D$65536,3,FALSE)</f>
        <v>Surgical steel belly banana, 14g (1.6m) with a 8mm and a 5mm bezel set jewel ball using original Czech Preciosa crystals.</v>
      </c>
      <c r="G47" s="25">
        <f>ROUND(IF(ISBLANK(C47),0,VLOOKUP(C47,'[2]Acha Air Sales Price List'!$B$1:$X$65536,12,FALSE)*$L$14),2)</f>
        <v>30.94</v>
      </c>
      <c r="H47" s="26">
        <f t="shared" si="1"/>
        <v>61.88</v>
      </c>
      <c r="I47" s="18"/>
    </row>
    <row r="48" spans="1:9" ht="36">
      <c r="A48" s="17"/>
      <c r="B48" s="1">
        <v>3</v>
      </c>
      <c r="C48" s="43" t="s">
        <v>86</v>
      </c>
      <c r="D48" s="121" t="s">
        <v>89</v>
      </c>
      <c r="E48" s="171"/>
      <c r="F48" s="50" t="str">
        <f>VLOOKUP(C48,'[2]Acha Air Sales Price List'!$B$1:$D$65536,3,FALSE)</f>
        <v>Surgical steel belly banana, 14g (1.6m) with a 8mm and a 5mm bezel set jewel ball using original Czech Preciosa crystals.</v>
      </c>
      <c r="G48" s="25">
        <f>ROUND(IF(ISBLANK(C48),0,VLOOKUP(C48,'[2]Acha Air Sales Price List'!$B$1:$X$65536,12,FALSE)*$L$14),2)</f>
        <v>30.94</v>
      </c>
      <c r="H48" s="26">
        <f t="shared" si="1"/>
        <v>92.82</v>
      </c>
      <c r="I48" s="18"/>
    </row>
    <row r="49" spans="1:9" ht="36">
      <c r="A49" s="17"/>
      <c r="B49" s="1">
        <v>3</v>
      </c>
      <c r="C49" s="43" t="s">
        <v>86</v>
      </c>
      <c r="D49" s="121" t="s">
        <v>90</v>
      </c>
      <c r="E49" s="171"/>
      <c r="F49" s="50" t="str">
        <f>VLOOKUP(C49,'[2]Acha Air Sales Price List'!$B$1:$D$65536,3,FALSE)</f>
        <v>Surgical steel belly banana, 14g (1.6m) with a 8mm and a 5mm bezel set jewel ball using original Czech Preciosa crystals.</v>
      </c>
      <c r="G49" s="25">
        <f>ROUND(IF(ISBLANK(C49),0,VLOOKUP(C49,'[2]Acha Air Sales Price List'!$B$1:$X$65536,12,FALSE)*$L$14),2)</f>
        <v>30.94</v>
      </c>
      <c r="H49" s="26">
        <f t="shared" si="1"/>
        <v>92.82</v>
      </c>
      <c r="I49" s="18"/>
    </row>
    <row r="50" spans="1:9" ht="36">
      <c r="A50" s="17"/>
      <c r="B50" s="1">
        <v>3</v>
      </c>
      <c r="C50" s="43" t="s">
        <v>86</v>
      </c>
      <c r="D50" s="121" t="s">
        <v>91</v>
      </c>
      <c r="E50" s="171"/>
      <c r="F50" s="50" t="str">
        <f>VLOOKUP(C50,'[2]Acha Air Sales Price List'!$B$1:$D$65536,3,FALSE)</f>
        <v>Surgical steel belly banana, 14g (1.6m) with a 8mm and a 5mm bezel set jewel ball using original Czech Preciosa crystals.</v>
      </c>
      <c r="G50" s="25">
        <f>ROUND(IF(ISBLANK(C50),0,VLOOKUP(C50,'[2]Acha Air Sales Price List'!$B$1:$X$65536,12,FALSE)*$L$14),2)</f>
        <v>30.94</v>
      </c>
      <c r="H50" s="26">
        <f t="shared" si="1"/>
        <v>92.82</v>
      </c>
      <c r="I50" s="18"/>
    </row>
    <row r="51" spans="1:9" ht="36">
      <c r="A51" s="17"/>
      <c r="B51" s="1">
        <v>3</v>
      </c>
      <c r="C51" s="43" t="s">
        <v>86</v>
      </c>
      <c r="D51" s="121" t="s">
        <v>92</v>
      </c>
      <c r="E51" s="171"/>
      <c r="F51" s="50" t="str">
        <f>VLOOKUP(C51,'[2]Acha Air Sales Price List'!$B$1:$D$65536,3,FALSE)</f>
        <v>Surgical steel belly banana, 14g (1.6m) with a 8mm and a 5mm bezel set jewel ball using original Czech Preciosa crystals.</v>
      </c>
      <c r="G51" s="25">
        <f>ROUND(IF(ISBLANK(C51),0,VLOOKUP(C51,'[2]Acha Air Sales Price List'!$B$1:$X$65536,12,FALSE)*$L$14),2)</f>
        <v>30.94</v>
      </c>
      <c r="H51" s="26">
        <f t="shared" si="1"/>
        <v>92.82</v>
      </c>
      <c r="I51" s="18"/>
    </row>
    <row r="52" spans="1:9" ht="36">
      <c r="A52" s="17"/>
      <c r="B52" s="1">
        <v>3</v>
      </c>
      <c r="C52" s="43" t="s">
        <v>86</v>
      </c>
      <c r="D52" s="121" t="s">
        <v>93</v>
      </c>
      <c r="E52" s="171"/>
      <c r="F52" s="50" t="str">
        <f>VLOOKUP(C52,'[2]Acha Air Sales Price List'!$B$1:$D$65536,3,FALSE)</f>
        <v>Surgical steel belly banana, 14g (1.6m) with a 8mm and a 5mm bezel set jewel ball using original Czech Preciosa crystals.</v>
      </c>
      <c r="G52" s="25">
        <f>ROUND(IF(ISBLANK(C52),0,VLOOKUP(C52,'[2]Acha Air Sales Price List'!$B$1:$X$65536,12,FALSE)*$L$14),2)</f>
        <v>30.94</v>
      </c>
      <c r="H52" s="26">
        <f t="shared" si="1"/>
        <v>92.82</v>
      </c>
      <c r="I52" s="18"/>
    </row>
    <row r="53" spans="1:9" ht="36">
      <c r="A53" s="17"/>
      <c r="B53" s="1">
        <v>3</v>
      </c>
      <c r="C53" s="43" t="s">
        <v>86</v>
      </c>
      <c r="D53" s="121" t="s">
        <v>94</v>
      </c>
      <c r="E53" s="171"/>
      <c r="F53" s="50" t="str">
        <f>VLOOKUP(C53,'[2]Acha Air Sales Price List'!$B$1:$D$65536,3,FALSE)</f>
        <v>Surgical steel belly banana, 14g (1.6m) with a 8mm and a 5mm bezel set jewel ball using original Czech Preciosa crystals.</v>
      </c>
      <c r="G53" s="25">
        <f>ROUND(IF(ISBLANK(C53),0,VLOOKUP(C53,'[2]Acha Air Sales Price List'!$B$1:$X$65536,12,FALSE)*$L$14),2)</f>
        <v>30.94</v>
      </c>
      <c r="H53" s="26">
        <f t="shared" si="1"/>
        <v>92.82</v>
      </c>
      <c r="I53" s="18"/>
    </row>
    <row r="54" spans="1:9" ht="36">
      <c r="A54" s="17"/>
      <c r="B54" s="1">
        <v>20</v>
      </c>
      <c r="C54" s="43" t="s">
        <v>86</v>
      </c>
      <c r="D54" s="121" t="s">
        <v>95</v>
      </c>
      <c r="E54" s="171"/>
      <c r="F54" s="50" t="str">
        <f>VLOOKUP(C54,'[2]Acha Air Sales Price List'!$B$1:$D$65536,3,FALSE)</f>
        <v>Surgical steel belly banana, 14g (1.6m) with a 8mm and a 5mm bezel set jewel ball using original Czech Preciosa crystals.</v>
      </c>
      <c r="G54" s="25">
        <f>ROUND(IF(ISBLANK(C54),0,VLOOKUP(C54,'[2]Acha Air Sales Price List'!$B$1:$X$65536,12,FALSE)*$L$14),2)</f>
        <v>30.94</v>
      </c>
      <c r="H54" s="26">
        <f t="shared" si="1"/>
        <v>618.79999999999995</v>
      </c>
      <c r="I54" s="18"/>
    </row>
    <row r="55" spans="1:9" ht="36">
      <c r="A55" s="17"/>
      <c r="B55" s="1">
        <v>2</v>
      </c>
      <c r="C55" s="139" t="s">
        <v>86</v>
      </c>
      <c r="D55" s="121" t="s">
        <v>96</v>
      </c>
      <c r="E55" s="171"/>
      <c r="F55" s="50" t="str">
        <f>VLOOKUP(C55,'[2]Acha Air Sales Price List'!$B$1:$D$65536,3,FALSE)</f>
        <v>Surgical steel belly banana, 14g (1.6m) with a 8mm and a 5mm bezel set jewel ball using original Czech Preciosa crystals.</v>
      </c>
      <c r="G55" s="25">
        <f>ROUND(IF(ISBLANK(C55),0,VLOOKUP(C55,'[2]Acha Air Sales Price List'!$B$1:$X$65536,12,FALSE)*$L$14),2)</f>
        <v>30.94</v>
      </c>
      <c r="H55" s="26">
        <f t="shared" si="1"/>
        <v>61.88</v>
      </c>
      <c r="I55" s="18"/>
    </row>
    <row r="56" spans="1:9" ht="36">
      <c r="A56" s="17"/>
      <c r="B56" s="1">
        <v>3</v>
      </c>
      <c r="C56" s="45" t="s">
        <v>86</v>
      </c>
      <c r="D56" s="121" t="s">
        <v>97</v>
      </c>
      <c r="E56" s="171"/>
      <c r="F56" s="50" t="str">
        <f>VLOOKUP(C56,'[2]Acha Air Sales Price List'!$B$1:$D$65536,3,FALSE)</f>
        <v>Surgical steel belly banana, 14g (1.6m) with a 8mm and a 5mm bezel set jewel ball using original Czech Preciosa crystals.</v>
      </c>
      <c r="G56" s="25">
        <f>ROUND(IF(ISBLANK(C56),0,VLOOKUP(C56,'[2]Acha Air Sales Price List'!$B$1:$X$65536,12,FALSE)*$L$14),2)</f>
        <v>30.94</v>
      </c>
      <c r="H56" s="26">
        <f t="shared" si="1"/>
        <v>92.82</v>
      </c>
      <c r="I56" s="18"/>
    </row>
    <row r="57" spans="1:9" ht="36">
      <c r="A57" s="17"/>
      <c r="B57" s="1">
        <v>3</v>
      </c>
      <c r="C57" s="43" t="s">
        <v>86</v>
      </c>
      <c r="D57" s="121" t="s">
        <v>98</v>
      </c>
      <c r="E57" s="171"/>
      <c r="F57" s="50" t="str">
        <f>VLOOKUP(C57,'[2]Acha Air Sales Price List'!$B$1:$D$65536,3,FALSE)</f>
        <v>Surgical steel belly banana, 14g (1.6m) with a 8mm and a 5mm bezel set jewel ball using original Czech Preciosa crystals.</v>
      </c>
      <c r="G57" s="25">
        <f>ROUND(IF(ISBLANK(C57),0,VLOOKUP(C57,'[2]Acha Air Sales Price List'!$B$1:$X$65536,12,FALSE)*$L$14),2)</f>
        <v>30.94</v>
      </c>
      <c r="H57" s="26">
        <f t="shared" si="1"/>
        <v>92.82</v>
      </c>
      <c r="I57" s="18"/>
    </row>
    <row r="58" spans="1:9" ht="36">
      <c r="A58" s="17"/>
      <c r="B58" s="1">
        <v>3</v>
      </c>
      <c r="C58" s="43" t="s">
        <v>86</v>
      </c>
      <c r="D58" s="121" t="s">
        <v>99</v>
      </c>
      <c r="E58" s="171"/>
      <c r="F58" s="50" t="str">
        <f>VLOOKUP(C58,'[2]Acha Air Sales Price List'!$B$1:$D$65536,3,FALSE)</f>
        <v>Surgical steel belly banana, 14g (1.6m) with a 8mm and a 5mm bezel set jewel ball using original Czech Preciosa crystals.</v>
      </c>
      <c r="G58" s="25">
        <f>ROUND(IF(ISBLANK(C58),0,VLOOKUP(C58,'[2]Acha Air Sales Price List'!$B$1:$X$65536,12,FALSE)*$L$14),2)</f>
        <v>30.94</v>
      </c>
      <c r="H58" s="26">
        <f t="shared" si="1"/>
        <v>92.82</v>
      </c>
      <c r="I58" s="18"/>
    </row>
    <row r="59" spans="1:9" ht="36">
      <c r="A59" s="17"/>
      <c r="B59" s="1">
        <v>3</v>
      </c>
      <c r="C59" s="43" t="s">
        <v>86</v>
      </c>
      <c r="D59" s="121" t="s">
        <v>100</v>
      </c>
      <c r="E59" s="171"/>
      <c r="F59" s="50" t="str">
        <f>VLOOKUP(C59,'[2]Acha Air Sales Price List'!$B$1:$D$65536,3,FALSE)</f>
        <v>Surgical steel belly banana, 14g (1.6m) with a 8mm and a 5mm bezel set jewel ball using original Czech Preciosa crystals.</v>
      </c>
      <c r="G59" s="25">
        <f>ROUND(IF(ISBLANK(C59),0,VLOOKUP(C59,'[2]Acha Air Sales Price List'!$B$1:$X$65536,12,FALSE)*$L$14),2)</f>
        <v>30.94</v>
      </c>
      <c r="H59" s="26">
        <f t="shared" si="1"/>
        <v>92.82</v>
      </c>
      <c r="I59" s="18"/>
    </row>
    <row r="60" spans="1:9" ht="56.25" customHeight="1">
      <c r="A60" s="17"/>
      <c r="B60" s="1">
        <v>3</v>
      </c>
      <c r="C60" s="43" t="s">
        <v>86</v>
      </c>
      <c r="D60" s="121" t="s">
        <v>101</v>
      </c>
      <c r="E60" s="171"/>
      <c r="F60" s="50" t="str">
        <f>VLOOKUP(C60,'[2]Acha Air Sales Price List'!$B$1:$D$65536,3,FALSE)</f>
        <v>Surgical steel belly banana, 14g (1.6m) with a 8mm and a 5mm bezel set jewel ball using original Czech Preciosa crystals.</v>
      </c>
      <c r="G60" s="25">
        <f>ROUND(IF(ISBLANK(C60),0,VLOOKUP(C60,'[2]Acha Air Sales Price List'!$B$1:$X$65536,12,FALSE)*$L$14),2)</f>
        <v>30.94</v>
      </c>
      <c r="H60" s="26">
        <f t="shared" si="1"/>
        <v>92.82</v>
      </c>
      <c r="I60" s="18"/>
    </row>
    <row r="61" spans="1:9" ht="56.25" customHeight="1">
      <c r="A61" s="17"/>
      <c r="B61" s="123">
        <v>3</v>
      </c>
      <c r="C61" s="43" t="s">
        <v>86</v>
      </c>
      <c r="D61" s="122" t="s">
        <v>102</v>
      </c>
      <c r="E61" s="172"/>
      <c r="F61" s="125" t="str">
        <f>VLOOKUP(C61,'[2]Acha Air Sales Price List'!$B$1:$D$65536,3,FALSE)</f>
        <v>Surgical steel belly banana, 14g (1.6m) with a 8mm and a 5mm bezel set jewel ball using original Czech Preciosa crystals.</v>
      </c>
      <c r="G61" s="126">
        <f>ROUND(IF(ISBLANK(C61),0,VLOOKUP(C61,'[2]Acha Air Sales Price List'!$B$1:$X$65536,12,FALSE)*$L$14),2)</f>
        <v>30.94</v>
      </c>
      <c r="H61" s="127">
        <f t="shared" ref="H61:H97" si="2">ROUND(IF(ISNUMBER(B61), G61*B61, 0),5)</f>
        <v>92.82</v>
      </c>
      <c r="I61" s="18"/>
    </row>
    <row r="62" spans="1:9" ht="36">
      <c r="A62" s="17"/>
      <c r="B62" s="1">
        <v>6</v>
      </c>
      <c r="C62" s="45" t="s">
        <v>103</v>
      </c>
      <c r="D62" s="121" t="s">
        <v>95</v>
      </c>
      <c r="E62" s="170"/>
      <c r="F62" s="50" t="str">
        <f>VLOOKUP(C62,'[2]Acha Air Sales Price List'!$B$1:$D$65536,3,FALSE)</f>
        <v>Stainless steel banana ring with assorted color double crystal - 14g, 5 and 6 mm balls - length 5/16''(8mm) - 1/2'' (12mm)</v>
      </c>
      <c r="G62" s="25">
        <f>ROUND(IF(ISBLANK(C62),0,VLOOKUP(C62,'[2]Acha Air Sales Price List'!$B$1:$X$65536,12,FALSE)*$L$14),2)</f>
        <v>28.42</v>
      </c>
      <c r="H62" s="26">
        <f t="shared" si="2"/>
        <v>170.52</v>
      </c>
      <c r="I62" s="18"/>
    </row>
    <row r="63" spans="1:9" ht="36">
      <c r="A63" s="17"/>
      <c r="B63" s="1">
        <v>6</v>
      </c>
      <c r="C63" s="43" t="s">
        <v>103</v>
      </c>
      <c r="D63" s="121" t="s">
        <v>87</v>
      </c>
      <c r="E63" s="171"/>
      <c r="F63" s="50" t="str">
        <f>VLOOKUP(C63,'[2]Acha Air Sales Price List'!$B$1:$D$65536,3,FALSE)</f>
        <v>Stainless steel banana ring with assorted color double crystal - 14g, 5 and 6 mm balls - length 5/16''(8mm) - 1/2'' (12mm)</v>
      </c>
      <c r="G63" s="25">
        <f>ROUND(IF(ISBLANK(C63),0,VLOOKUP(C63,'[2]Acha Air Sales Price List'!$B$1:$X$65536,12,FALSE)*$L$14),2)</f>
        <v>28.42</v>
      </c>
      <c r="H63" s="26">
        <f t="shared" si="2"/>
        <v>170.52</v>
      </c>
      <c r="I63" s="18"/>
    </row>
    <row r="64" spans="1:9" ht="36">
      <c r="A64" s="17"/>
      <c r="B64" s="1">
        <v>4</v>
      </c>
      <c r="C64" s="43" t="s">
        <v>103</v>
      </c>
      <c r="D64" s="121" t="s">
        <v>102</v>
      </c>
      <c r="E64" s="171"/>
      <c r="F64" s="50" t="str">
        <f>VLOOKUP(C64,'[2]Acha Air Sales Price List'!$B$1:$D$65536,3,FALSE)</f>
        <v>Stainless steel banana ring with assorted color double crystal - 14g, 5 and 6 mm balls - length 5/16''(8mm) - 1/2'' (12mm)</v>
      </c>
      <c r="G64" s="25">
        <f>ROUND(IF(ISBLANK(C64),0,VLOOKUP(C64,'[2]Acha Air Sales Price List'!$B$1:$X$65536,12,FALSE)*$L$14),2)</f>
        <v>28.42</v>
      </c>
      <c r="H64" s="26">
        <f t="shared" si="2"/>
        <v>113.68</v>
      </c>
      <c r="I64" s="18"/>
    </row>
    <row r="65" spans="1:9" ht="36">
      <c r="A65" s="17"/>
      <c r="B65" s="1">
        <v>4</v>
      </c>
      <c r="C65" s="43" t="s">
        <v>103</v>
      </c>
      <c r="D65" s="121" t="s">
        <v>94</v>
      </c>
      <c r="E65" s="171"/>
      <c r="F65" s="50" t="str">
        <f>VLOOKUP(C65,'[2]Acha Air Sales Price List'!$B$1:$D$65536,3,FALSE)</f>
        <v>Stainless steel banana ring with assorted color double crystal - 14g, 5 and 6 mm balls - length 5/16''(8mm) - 1/2'' (12mm)</v>
      </c>
      <c r="G65" s="25">
        <f>ROUND(IF(ISBLANK(C65),0,VLOOKUP(C65,'[2]Acha Air Sales Price List'!$B$1:$X$65536,12,FALSE)*$L$14),2)</f>
        <v>28.42</v>
      </c>
      <c r="H65" s="26">
        <f t="shared" si="2"/>
        <v>113.68</v>
      </c>
      <c r="I65" s="18"/>
    </row>
    <row r="66" spans="1:9" ht="36">
      <c r="A66" s="17"/>
      <c r="B66" s="1">
        <v>4</v>
      </c>
      <c r="C66" s="43" t="s">
        <v>103</v>
      </c>
      <c r="D66" s="121" t="s">
        <v>101</v>
      </c>
      <c r="E66" s="171"/>
      <c r="F66" s="50" t="str">
        <f>VLOOKUP(C66,'[2]Acha Air Sales Price List'!$B$1:$D$65536,3,FALSE)</f>
        <v>Stainless steel banana ring with assorted color double crystal - 14g, 5 and 6 mm balls - length 5/16''(8mm) - 1/2'' (12mm)</v>
      </c>
      <c r="G66" s="25">
        <f>ROUND(IF(ISBLANK(C66),0,VLOOKUP(C66,'[2]Acha Air Sales Price List'!$B$1:$X$65536,12,FALSE)*$L$14),2)</f>
        <v>28.42</v>
      </c>
      <c r="H66" s="26">
        <f t="shared" si="2"/>
        <v>113.68</v>
      </c>
      <c r="I66" s="18"/>
    </row>
    <row r="67" spans="1:9" ht="36">
      <c r="A67" s="17"/>
      <c r="B67" s="1">
        <v>4</v>
      </c>
      <c r="C67" s="43" t="s">
        <v>103</v>
      </c>
      <c r="D67" s="122" t="s">
        <v>93</v>
      </c>
      <c r="E67" s="172"/>
      <c r="F67" s="50" t="str">
        <f>VLOOKUP(C67,'[2]Acha Air Sales Price List'!$B$1:$D$65536,3,FALSE)</f>
        <v>Stainless steel banana ring with assorted color double crystal - 14g, 5 and 6 mm balls - length 5/16''(8mm) - 1/2'' (12mm)</v>
      </c>
      <c r="G67" s="25">
        <f>ROUND(IF(ISBLANK(C67),0,VLOOKUP(C67,'[2]Acha Air Sales Price List'!$B$1:$X$65536,12,FALSE)*$L$14),2)</f>
        <v>28.42</v>
      </c>
      <c r="H67" s="26">
        <f t="shared" si="2"/>
        <v>113.68</v>
      </c>
      <c r="I67" s="18"/>
    </row>
    <row r="68" spans="1:9" ht="12.4" hidden="1" customHeight="1">
      <c r="A68" s="17"/>
      <c r="B68" s="1"/>
      <c r="C68" s="43"/>
      <c r="D68" s="143"/>
      <c r="E68" s="144"/>
      <c r="F68" s="50" t="str">
        <f>VLOOKUP(C68,'[2]Acha Air Sales Price List'!$B$1:$D$65536,3,FALSE)</f>
        <v>Exchange rate :</v>
      </c>
      <c r="G68" s="25">
        <f>ROUND(IF(ISBLANK(C68),0,VLOOKUP(C68,'[2]Acha Air Sales Price List'!$B$1:$X$65536,12,FALSE)*$L$14),2)</f>
        <v>0</v>
      </c>
      <c r="H68" s="26">
        <f t="shared" si="2"/>
        <v>0</v>
      </c>
      <c r="I68" s="18"/>
    </row>
    <row r="69" spans="1:9" ht="12.4" hidden="1" customHeight="1">
      <c r="A69" s="17"/>
      <c r="B69" s="1"/>
      <c r="C69" s="43"/>
      <c r="D69" s="143"/>
      <c r="E69" s="144"/>
      <c r="F69" s="50" t="str">
        <f>VLOOKUP(C69,'[2]Acha Air Sales Price List'!$B$1:$D$65536,3,FALSE)</f>
        <v>Exchange rate :</v>
      </c>
      <c r="G69" s="25">
        <f>ROUND(IF(ISBLANK(C69),0,VLOOKUP(C69,'[2]Acha Air Sales Price List'!$B$1:$X$65536,12,FALSE)*$L$14),2)</f>
        <v>0</v>
      </c>
      <c r="H69" s="26">
        <f t="shared" si="2"/>
        <v>0</v>
      </c>
      <c r="I69" s="18"/>
    </row>
    <row r="70" spans="1:9" ht="12.4" hidden="1" customHeight="1">
      <c r="A70" s="17"/>
      <c r="B70" s="1"/>
      <c r="C70" s="43"/>
      <c r="D70" s="143"/>
      <c r="E70" s="144"/>
      <c r="F70" s="50" t="str">
        <f>VLOOKUP(C70,'[2]Acha Air Sales Price List'!$B$1:$D$65536,3,FALSE)</f>
        <v>Exchange rate :</v>
      </c>
      <c r="G70" s="25">
        <f>ROUND(IF(ISBLANK(C70),0,VLOOKUP(C70,'[2]Acha Air Sales Price List'!$B$1:$X$65536,12,FALSE)*$L$14),2)</f>
        <v>0</v>
      </c>
      <c r="H70" s="26">
        <f t="shared" si="2"/>
        <v>0</v>
      </c>
      <c r="I70" s="18"/>
    </row>
    <row r="71" spans="1:9" ht="12.4" hidden="1" customHeight="1">
      <c r="A71" s="17"/>
      <c r="B71" s="1"/>
      <c r="C71" s="43"/>
      <c r="D71" s="143"/>
      <c r="E71" s="144"/>
      <c r="F71" s="50" t="str">
        <f>VLOOKUP(C71,'[2]Acha Air Sales Price List'!$B$1:$D$65536,3,FALSE)</f>
        <v>Exchange rate :</v>
      </c>
      <c r="G71" s="25">
        <f>ROUND(IF(ISBLANK(C71),0,VLOOKUP(C71,'[2]Acha Air Sales Price List'!$B$1:$X$65536,12,FALSE)*$L$14),2)</f>
        <v>0</v>
      </c>
      <c r="H71" s="26">
        <f t="shared" si="2"/>
        <v>0</v>
      </c>
      <c r="I71" s="18"/>
    </row>
    <row r="72" spans="1:9" ht="12.4" hidden="1" customHeight="1">
      <c r="A72" s="17"/>
      <c r="B72" s="1"/>
      <c r="C72" s="43"/>
      <c r="D72" s="143"/>
      <c r="E72" s="144"/>
      <c r="F72" s="50" t="str">
        <f>VLOOKUP(C72,'[2]Acha Air Sales Price List'!$B$1:$D$65536,3,FALSE)</f>
        <v>Exchange rate :</v>
      </c>
      <c r="G72" s="25">
        <f>ROUND(IF(ISBLANK(C72),0,VLOOKUP(C72,'[2]Acha Air Sales Price List'!$B$1:$X$65536,12,FALSE)*$L$14),2)</f>
        <v>0</v>
      </c>
      <c r="H72" s="26">
        <f t="shared" si="2"/>
        <v>0</v>
      </c>
      <c r="I72" s="18"/>
    </row>
    <row r="73" spans="1:9" ht="12.4" hidden="1" customHeight="1">
      <c r="A73" s="17"/>
      <c r="B73" s="1"/>
      <c r="C73" s="43"/>
      <c r="D73" s="143"/>
      <c r="E73" s="144"/>
      <c r="F73" s="50" t="str">
        <f>VLOOKUP(C73,'[2]Acha Air Sales Price List'!$B$1:$D$65536,3,FALSE)</f>
        <v>Exchange rate :</v>
      </c>
      <c r="G73" s="25">
        <f>ROUND(IF(ISBLANK(C73),0,VLOOKUP(C73,'[2]Acha Air Sales Price List'!$B$1:$X$65536,12,FALSE)*$L$14),2)</f>
        <v>0</v>
      </c>
      <c r="H73" s="26">
        <f t="shared" si="2"/>
        <v>0</v>
      </c>
      <c r="I73" s="18"/>
    </row>
    <row r="74" spans="1:9" ht="12.4" hidden="1" customHeight="1">
      <c r="A74" s="17"/>
      <c r="B74" s="1"/>
      <c r="C74" s="43"/>
      <c r="D74" s="143"/>
      <c r="E74" s="144"/>
      <c r="F74" s="50" t="str">
        <f>VLOOKUP(C74,'[2]Acha Air Sales Price List'!$B$1:$D$65536,3,FALSE)</f>
        <v>Exchange rate :</v>
      </c>
      <c r="G74" s="25">
        <f>ROUND(IF(ISBLANK(C74),0,VLOOKUP(C74,'[2]Acha Air Sales Price List'!$B$1:$X$65536,12,FALSE)*$L$14),2)</f>
        <v>0</v>
      </c>
      <c r="H74" s="26">
        <f t="shared" si="2"/>
        <v>0</v>
      </c>
      <c r="I74" s="18"/>
    </row>
    <row r="75" spans="1:9" ht="12.4" hidden="1" customHeight="1">
      <c r="A75" s="17"/>
      <c r="B75" s="1"/>
      <c r="C75" s="43"/>
      <c r="D75" s="143"/>
      <c r="E75" s="144"/>
      <c r="F75" s="50" t="str">
        <f>VLOOKUP(C75,'[2]Acha Air Sales Price List'!$B$1:$D$65536,3,FALSE)</f>
        <v>Exchange rate :</v>
      </c>
      <c r="G75" s="25">
        <f>ROUND(IF(ISBLANK(C75),0,VLOOKUP(C75,'[2]Acha Air Sales Price List'!$B$1:$X$65536,12,FALSE)*$L$14),2)</f>
        <v>0</v>
      </c>
      <c r="H75" s="26">
        <f t="shared" si="2"/>
        <v>0</v>
      </c>
      <c r="I75" s="18"/>
    </row>
    <row r="76" spans="1:9" ht="12.4" hidden="1" customHeight="1">
      <c r="A76" s="17"/>
      <c r="B76" s="1"/>
      <c r="C76" s="43"/>
      <c r="D76" s="143"/>
      <c r="E76" s="144"/>
      <c r="F76" s="50" t="str">
        <f>VLOOKUP(C76,'[2]Acha Air Sales Price List'!$B$1:$D$65536,3,FALSE)</f>
        <v>Exchange rate :</v>
      </c>
      <c r="G76" s="25">
        <f>ROUND(IF(ISBLANK(C76),0,VLOOKUP(C76,'[2]Acha Air Sales Price List'!$B$1:$X$65536,12,FALSE)*$L$14),2)</f>
        <v>0</v>
      </c>
      <c r="H76" s="26">
        <f t="shared" si="2"/>
        <v>0</v>
      </c>
      <c r="I76" s="18"/>
    </row>
    <row r="77" spans="1:9" ht="12.4" hidden="1" customHeight="1">
      <c r="A77" s="17"/>
      <c r="B77" s="1"/>
      <c r="C77" s="43"/>
      <c r="D77" s="143"/>
      <c r="E77" s="144"/>
      <c r="F77" s="50" t="str">
        <f>VLOOKUP(C77,'[2]Acha Air Sales Price List'!$B$1:$D$65536,3,FALSE)</f>
        <v>Exchange rate :</v>
      </c>
      <c r="G77" s="25">
        <f>ROUND(IF(ISBLANK(C77),0,VLOOKUP(C77,'[2]Acha Air Sales Price List'!$B$1:$X$65536,12,FALSE)*$L$14),2)</f>
        <v>0</v>
      </c>
      <c r="H77" s="26">
        <f t="shared" si="2"/>
        <v>0</v>
      </c>
      <c r="I77" s="18"/>
    </row>
    <row r="78" spans="1:9" ht="12.4" hidden="1" customHeight="1">
      <c r="A78" s="17"/>
      <c r="B78" s="1"/>
      <c r="C78" s="43"/>
      <c r="D78" s="143"/>
      <c r="E78" s="144"/>
      <c r="F78" s="50" t="str">
        <f>VLOOKUP(C78,'[2]Acha Air Sales Price List'!$B$1:$D$65536,3,FALSE)</f>
        <v>Exchange rate :</v>
      </c>
      <c r="G78" s="25">
        <f>ROUND(IF(ISBLANK(C78),0,VLOOKUP(C78,'[2]Acha Air Sales Price List'!$B$1:$X$65536,12,FALSE)*$L$14),2)</f>
        <v>0</v>
      </c>
      <c r="H78" s="26">
        <f t="shared" si="2"/>
        <v>0</v>
      </c>
      <c r="I78" s="18"/>
    </row>
    <row r="79" spans="1:9" ht="12.4" hidden="1" customHeight="1">
      <c r="A79" s="17"/>
      <c r="B79" s="1"/>
      <c r="C79" s="43"/>
      <c r="D79" s="143"/>
      <c r="E79" s="144"/>
      <c r="F79" s="50" t="str">
        <f>VLOOKUP(C79,'[2]Acha Air Sales Price List'!$B$1:$D$65536,3,FALSE)</f>
        <v>Exchange rate :</v>
      </c>
      <c r="G79" s="25">
        <f>ROUND(IF(ISBLANK(C79),0,VLOOKUP(C79,'[2]Acha Air Sales Price List'!$B$1:$X$65536,12,FALSE)*$L$14),2)</f>
        <v>0</v>
      </c>
      <c r="H79" s="26">
        <f t="shared" si="2"/>
        <v>0</v>
      </c>
      <c r="I79" s="18"/>
    </row>
    <row r="80" spans="1:9" ht="12.4" hidden="1" customHeight="1">
      <c r="A80" s="17"/>
      <c r="B80" s="1"/>
      <c r="C80" s="43"/>
      <c r="D80" s="143"/>
      <c r="E80" s="144"/>
      <c r="F80" s="50" t="str">
        <f>VLOOKUP(C80,'[2]Acha Air Sales Price List'!$B$1:$D$65536,3,FALSE)</f>
        <v>Exchange rate :</v>
      </c>
      <c r="G80" s="25">
        <f>ROUND(IF(ISBLANK(C80),0,VLOOKUP(C80,'[2]Acha Air Sales Price List'!$B$1:$X$65536,12,FALSE)*$L$14),2)</f>
        <v>0</v>
      </c>
      <c r="H80" s="26">
        <f t="shared" si="2"/>
        <v>0</v>
      </c>
      <c r="I80" s="18"/>
    </row>
    <row r="81" spans="1:9" ht="12.4" hidden="1" customHeight="1">
      <c r="A81" s="17"/>
      <c r="B81" s="1"/>
      <c r="C81" s="43"/>
      <c r="D81" s="143"/>
      <c r="E81" s="144"/>
      <c r="F81" s="50" t="str">
        <f>VLOOKUP(C81,'[2]Acha Air Sales Price List'!$B$1:$D$65536,3,FALSE)</f>
        <v>Exchange rate :</v>
      </c>
      <c r="G81" s="25">
        <f>ROUND(IF(ISBLANK(C81),0,VLOOKUP(C81,'[2]Acha Air Sales Price List'!$B$1:$X$65536,12,FALSE)*$L$14),2)</f>
        <v>0</v>
      </c>
      <c r="H81" s="26">
        <f t="shared" si="2"/>
        <v>0</v>
      </c>
      <c r="I81" s="18"/>
    </row>
    <row r="82" spans="1:9" ht="12.4" hidden="1" customHeight="1">
      <c r="A82" s="17"/>
      <c r="B82" s="1"/>
      <c r="C82" s="43"/>
      <c r="D82" s="143"/>
      <c r="E82" s="144"/>
      <c r="F82" s="50" t="str">
        <f>VLOOKUP(C82,'[2]Acha Air Sales Price List'!$B$1:$D$65536,3,FALSE)</f>
        <v>Exchange rate :</v>
      </c>
      <c r="G82" s="25">
        <f>ROUND(IF(ISBLANK(C82),0,VLOOKUP(C82,'[2]Acha Air Sales Price List'!$B$1:$X$65536,12,FALSE)*$L$14),2)</f>
        <v>0</v>
      </c>
      <c r="H82" s="26">
        <f t="shared" si="2"/>
        <v>0</v>
      </c>
      <c r="I82" s="18"/>
    </row>
    <row r="83" spans="1:9" ht="12.4" hidden="1" customHeight="1">
      <c r="A83" s="17"/>
      <c r="B83" s="1"/>
      <c r="C83" s="43"/>
      <c r="D83" s="143"/>
      <c r="E83" s="144"/>
      <c r="F83" s="50" t="str">
        <f>VLOOKUP(C83,'[2]Acha Air Sales Price List'!$B$1:$D$65536,3,FALSE)</f>
        <v>Exchange rate :</v>
      </c>
      <c r="G83" s="25">
        <f>ROUND(IF(ISBLANK(C83),0,VLOOKUP(C83,'[2]Acha Air Sales Price List'!$B$1:$X$65536,12,FALSE)*$L$14),2)</f>
        <v>0</v>
      </c>
      <c r="H83" s="26">
        <f t="shared" si="2"/>
        <v>0</v>
      </c>
      <c r="I83" s="18"/>
    </row>
    <row r="84" spans="1:9" ht="12.4" hidden="1" customHeight="1">
      <c r="A84" s="17"/>
      <c r="B84" s="1"/>
      <c r="C84" s="44"/>
      <c r="D84" s="143"/>
      <c r="E84" s="144"/>
      <c r="F84" s="50" t="str">
        <f>VLOOKUP(C84,'[2]Acha Air Sales Price List'!$B$1:$D$65536,3,FALSE)</f>
        <v>Exchange rate :</v>
      </c>
      <c r="G84" s="25">
        <f>ROUND(IF(ISBLANK(C84),0,VLOOKUP(C84,'[2]Acha Air Sales Price List'!$B$1:$X$65536,12,FALSE)*$L$14),2)</f>
        <v>0</v>
      </c>
      <c r="H84" s="26">
        <f t="shared" si="2"/>
        <v>0</v>
      </c>
      <c r="I84" s="18"/>
    </row>
    <row r="85" spans="1:9" ht="12" hidden="1" customHeight="1">
      <c r="A85" s="17"/>
      <c r="B85" s="1"/>
      <c r="C85" s="43"/>
      <c r="D85" s="143"/>
      <c r="E85" s="144"/>
      <c r="F85" s="50" t="str">
        <f>VLOOKUP(C85,'[2]Acha Air Sales Price List'!$B$1:$D$65536,3,FALSE)</f>
        <v>Exchange rate :</v>
      </c>
      <c r="G85" s="25">
        <f>ROUND(IF(ISBLANK(C85),0,VLOOKUP(C85,'[2]Acha Air Sales Price List'!$B$1:$X$65536,12,FALSE)*$L$14),2)</f>
        <v>0</v>
      </c>
      <c r="H85" s="26">
        <f t="shared" si="2"/>
        <v>0</v>
      </c>
      <c r="I85" s="18"/>
    </row>
    <row r="86" spans="1:9" ht="12.4" hidden="1" customHeight="1">
      <c r="A86" s="17"/>
      <c r="B86" s="1"/>
      <c r="C86" s="43"/>
      <c r="D86" s="143"/>
      <c r="E86" s="144"/>
      <c r="F86" s="50" t="str">
        <f>VLOOKUP(C86,'[2]Acha Air Sales Price List'!$B$1:$D$65536,3,FALSE)</f>
        <v>Exchange rate :</v>
      </c>
      <c r="G86" s="25">
        <f>ROUND(IF(ISBLANK(C86),0,VLOOKUP(C86,'[2]Acha Air Sales Price List'!$B$1:$X$65536,12,FALSE)*$L$14),2)</f>
        <v>0</v>
      </c>
      <c r="H86" s="26">
        <f t="shared" si="2"/>
        <v>0</v>
      </c>
      <c r="I86" s="18"/>
    </row>
    <row r="87" spans="1:9" ht="12.4" hidden="1" customHeight="1">
      <c r="A87" s="17"/>
      <c r="B87" s="1"/>
      <c r="C87" s="43"/>
      <c r="D87" s="143"/>
      <c r="E87" s="144"/>
      <c r="F87" s="50" t="str">
        <f>VLOOKUP(C87,'[2]Acha Air Sales Price List'!$B$1:$D$65536,3,FALSE)</f>
        <v>Exchange rate :</v>
      </c>
      <c r="G87" s="25">
        <f>ROUND(IF(ISBLANK(C87),0,VLOOKUP(C87,'[2]Acha Air Sales Price List'!$B$1:$X$65536,12,FALSE)*$L$14),2)</f>
        <v>0</v>
      </c>
      <c r="H87" s="26">
        <f t="shared" si="2"/>
        <v>0</v>
      </c>
      <c r="I87" s="18"/>
    </row>
    <row r="88" spans="1:9" ht="12.4" hidden="1" customHeight="1">
      <c r="A88" s="17"/>
      <c r="B88" s="1"/>
      <c r="C88" s="43"/>
      <c r="D88" s="143"/>
      <c r="E88" s="144"/>
      <c r="F88" s="50" t="str">
        <f>VLOOKUP(C88,'[2]Acha Air Sales Price List'!$B$1:$D$65536,3,FALSE)</f>
        <v>Exchange rate :</v>
      </c>
      <c r="G88" s="25">
        <f>ROUND(IF(ISBLANK(C88),0,VLOOKUP(C88,'[2]Acha Air Sales Price List'!$B$1:$X$65536,12,FALSE)*$L$14),2)</f>
        <v>0</v>
      </c>
      <c r="H88" s="26">
        <f t="shared" si="2"/>
        <v>0</v>
      </c>
      <c r="I88" s="18"/>
    </row>
    <row r="89" spans="1:9" ht="12.4" hidden="1" customHeight="1">
      <c r="A89" s="17"/>
      <c r="B89" s="1"/>
      <c r="C89" s="43"/>
      <c r="D89" s="143"/>
      <c r="E89" s="144"/>
      <c r="F89" s="50" t="str">
        <f>VLOOKUP(C89,'[2]Acha Air Sales Price List'!$B$1:$D$65536,3,FALSE)</f>
        <v>Exchange rate :</v>
      </c>
      <c r="G89" s="25">
        <f>ROUND(IF(ISBLANK(C89),0,VLOOKUP(C89,'[2]Acha Air Sales Price List'!$B$1:$X$65536,12,FALSE)*$L$14),2)</f>
        <v>0</v>
      </c>
      <c r="H89" s="26">
        <f t="shared" si="2"/>
        <v>0</v>
      </c>
      <c r="I89" s="18"/>
    </row>
    <row r="90" spans="1:9" ht="12.4" hidden="1" customHeight="1">
      <c r="A90" s="17"/>
      <c r="B90" s="1"/>
      <c r="C90" s="43"/>
      <c r="D90" s="143"/>
      <c r="E90" s="144"/>
      <c r="F90" s="50" t="str">
        <f>VLOOKUP(C90,'[2]Acha Air Sales Price List'!$B$1:$D$65536,3,FALSE)</f>
        <v>Exchange rate :</v>
      </c>
      <c r="G90" s="25">
        <f>ROUND(IF(ISBLANK(C90),0,VLOOKUP(C90,'[2]Acha Air Sales Price List'!$B$1:$X$65536,12,FALSE)*$L$14),2)</f>
        <v>0</v>
      </c>
      <c r="H90" s="26">
        <f t="shared" si="2"/>
        <v>0</v>
      </c>
      <c r="I90" s="18"/>
    </row>
    <row r="91" spans="1:9" ht="12.4" hidden="1" customHeight="1">
      <c r="A91" s="17"/>
      <c r="B91" s="1"/>
      <c r="C91" s="43"/>
      <c r="D91" s="143"/>
      <c r="E91" s="144"/>
      <c r="F91" s="50" t="str">
        <f>VLOOKUP(C91,'[2]Acha Air Sales Price List'!$B$1:$D$65536,3,FALSE)</f>
        <v>Exchange rate :</v>
      </c>
      <c r="G91" s="25">
        <f>ROUND(IF(ISBLANK(C91),0,VLOOKUP(C91,'[2]Acha Air Sales Price List'!$B$1:$X$65536,12,FALSE)*$L$14),2)</f>
        <v>0</v>
      </c>
      <c r="H91" s="26">
        <f t="shared" si="2"/>
        <v>0</v>
      </c>
      <c r="I91" s="18"/>
    </row>
    <row r="92" spans="1:9" ht="12.4" hidden="1" customHeight="1">
      <c r="A92" s="17"/>
      <c r="B92" s="1"/>
      <c r="C92" s="43"/>
      <c r="D92" s="143"/>
      <c r="E92" s="144"/>
      <c r="F92" s="50" t="str">
        <f>VLOOKUP(C92,'[2]Acha Air Sales Price List'!$B$1:$D$65536,3,FALSE)</f>
        <v>Exchange rate :</v>
      </c>
      <c r="G92" s="25">
        <f>ROUND(IF(ISBLANK(C92),0,VLOOKUP(C92,'[2]Acha Air Sales Price List'!$B$1:$X$65536,12,FALSE)*$L$14),2)</f>
        <v>0</v>
      </c>
      <c r="H92" s="26">
        <f t="shared" si="2"/>
        <v>0</v>
      </c>
      <c r="I92" s="18"/>
    </row>
    <row r="93" spans="1:9" ht="12.4" hidden="1" customHeight="1">
      <c r="A93" s="17"/>
      <c r="B93" s="1"/>
      <c r="C93" s="43"/>
      <c r="D93" s="143"/>
      <c r="E93" s="144"/>
      <c r="F93" s="50" t="str">
        <f>VLOOKUP(C93,'[2]Acha Air Sales Price List'!$B$1:$D$65536,3,FALSE)</f>
        <v>Exchange rate :</v>
      </c>
      <c r="G93" s="25">
        <f>ROUND(IF(ISBLANK(C93),0,VLOOKUP(C93,'[2]Acha Air Sales Price List'!$B$1:$X$65536,12,FALSE)*$L$14),2)</f>
        <v>0</v>
      </c>
      <c r="H93" s="26">
        <f t="shared" si="2"/>
        <v>0</v>
      </c>
      <c r="I93" s="18"/>
    </row>
    <row r="94" spans="1:9" ht="12.4" hidden="1" customHeight="1">
      <c r="A94" s="17"/>
      <c r="B94" s="1"/>
      <c r="C94" s="43"/>
      <c r="D94" s="143"/>
      <c r="E94" s="144"/>
      <c r="F94" s="50" t="str">
        <f>VLOOKUP(C94,'[2]Acha Air Sales Price List'!$B$1:$D$65536,3,FALSE)</f>
        <v>Exchange rate :</v>
      </c>
      <c r="G94" s="25">
        <f>ROUND(IF(ISBLANK(C94),0,VLOOKUP(C94,'[2]Acha Air Sales Price List'!$B$1:$X$65536,12,FALSE)*$L$14),2)</f>
        <v>0</v>
      </c>
      <c r="H94" s="26">
        <f t="shared" si="2"/>
        <v>0</v>
      </c>
      <c r="I94" s="18"/>
    </row>
    <row r="95" spans="1:9" ht="12.4" hidden="1" customHeight="1">
      <c r="A95" s="17"/>
      <c r="B95" s="1"/>
      <c r="C95" s="43"/>
      <c r="D95" s="143"/>
      <c r="E95" s="144"/>
      <c r="F95" s="50" t="str">
        <f>VLOOKUP(C95,'[2]Acha Air Sales Price List'!$B$1:$D$65536,3,FALSE)</f>
        <v>Exchange rate :</v>
      </c>
      <c r="G95" s="25">
        <f>ROUND(IF(ISBLANK(C95),0,VLOOKUP(C95,'[2]Acha Air Sales Price List'!$B$1:$X$65536,12,FALSE)*$L$14),2)</f>
        <v>0</v>
      </c>
      <c r="H95" s="26">
        <f t="shared" si="2"/>
        <v>0</v>
      </c>
      <c r="I95" s="18"/>
    </row>
    <row r="96" spans="1:9" ht="12.4" hidden="1" customHeight="1">
      <c r="A96" s="17"/>
      <c r="B96" s="1"/>
      <c r="C96" s="43"/>
      <c r="D96" s="143"/>
      <c r="E96" s="144"/>
      <c r="F96" s="50" t="str">
        <f>VLOOKUP(C96,'[2]Acha Air Sales Price List'!$B$1:$D$65536,3,FALSE)</f>
        <v>Exchange rate :</v>
      </c>
      <c r="G96" s="25">
        <f>ROUND(IF(ISBLANK(C96),0,VLOOKUP(C96,'[2]Acha Air Sales Price List'!$B$1:$X$65536,12,FALSE)*$L$14),2)</f>
        <v>0</v>
      </c>
      <c r="H96" s="26">
        <f t="shared" si="2"/>
        <v>0</v>
      </c>
      <c r="I96" s="18"/>
    </row>
    <row r="97" spans="1:9" ht="12.4" hidden="1" customHeight="1">
      <c r="A97" s="17"/>
      <c r="B97" s="1"/>
      <c r="C97" s="43"/>
      <c r="D97" s="143"/>
      <c r="E97" s="144"/>
      <c r="F97" s="50" t="str">
        <f>VLOOKUP(C97,'[2]Acha Air Sales Price List'!$B$1:$D$65536,3,FALSE)</f>
        <v>Exchange rate :</v>
      </c>
      <c r="G97" s="25">
        <f>ROUND(IF(ISBLANK(C97),0,VLOOKUP(C97,'[2]Acha Air Sales Price List'!$B$1:$X$65536,12,FALSE)*$L$14),2)</f>
        <v>0</v>
      </c>
      <c r="H97" s="26">
        <f t="shared" si="2"/>
        <v>0</v>
      </c>
      <c r="I97" s="18"/>
    </row>
    <row r="98" spans="1:9" ht="12.4" hidden="1" customHeight="1">
      <c r="A98" s="17"/>
      <c r="B98" s="1"/>
      <c r="C98" s="44"/>
      <c r="D98" s="143"/>
      <c r="E98" s="144"/>
      <c r="F98" s="50" t="str">
        <f>VLOOKUP(C98,'[2]Acha Air Sales Price List'!$B$1:$D$65536,3,FALSE)</f>
        <v>Exchange rate :</v>
      </c>
      <c r="G98" s="25">
        <f>ROUND(IF(ISBLANK(C98),0,VLOOKUP(C98,'[2]Acha Air Sales Price List'!$B$1:$X$65536,12,FALSE)*$L$14),2)</f>
        <v>0</v>
      </c>
      <c r="H98" s="26">
        <f t="shared" ref="H98:H126" si="3">ROUND(IF(ISNUMBER(B98), G98*B98, 0),5)</f>
        <v>0</v>
      </c>
      <c r="I98" s="18"/>
    </row>
    <row r="99" spans="1:9" ht="12" hidden="1" customHeight="1">
      <c r="A99" s="17"/>
      <c r="B99" s="1"/>
      <c r="C99" s="43"/>
      <c r="D99" s="143"/>
      <c r="E99" s="144"/>
      <c r="F99" s="50" t="str">
        <f>VLOOKUP(C99,'[2]Acha Air Sales Price List'!$B$1:$D$65536,3,FALSE)</f>
        <v>Exchange rate :</v>
      </c>
      <c r="G99" s="25">
        <f>ROUND(IF(ISBLANK(C99),0,VLOOKUP(C99,'[2]Acha Air Sales Price List'!$B$1:$X$65536,12,FALSE)*$L$14),2)</f>
        <v>0</v>
      </c>
      <c r="H99" s="26">
        <f t="shared" si="3"/>
        <v>0</v>
      </c>
      <c r="I99" s="18"/>
    </row>
    <row r="100" spans="1:9" ht="12.4" hidden="1" customHeight="1">
      <c r="A100" s="17"/>
      <c r="B100" s="1"/>
      <c r="C100" s="43"/>
      <c r="D100" s="143"/>
      <c r="E100" s="144"/>
      <c r="F100" s="50" t="str">
        <f>VLOOKUP(C100,'[2]Acha Air Sales Price List'!$B$1:$D$65536,3,FALSE)</f>
        <v>Exchange rate :</v>
      </c>
      <c r="G100" s="25">
        <f>ROUND(IF(ISBLANK(C100),0,VLOOKUP(C100,'[2]Acha Air Sales Price List'!$B$1:$X$65536,12,FALSE)*$L$14),2)</f>
        <v>0</v>
      </c>
      <c r="H100" s="26">
        <f t="shared" si="3"/>
        <v>0</v>
      </c>
      <c r="I100" s="18"/>
    </row>
    <row r="101" spans="1:9" ht="12.4" hidden="1" customHeight="1">
      <c r="A101" s="17"/>
      <c r="B101" s="1"/>
      <c r="C101" s="43"/>
      <c r="D101" s="143"/>
      <c r="E101" s="144"/>
      <c r="F101" s="50" t="str">
        <f>VLOOKUP(C101,'[2]Acha Air Sales Price List'!$B$1:$D$65536,3,FALSE)</f>
        <v>Exchange rate :</v>
      </c>
      <c r="G101" s="25">
        <f>ROUND(IF(ISBLANK(C101),0,VLOOKUP(C101,'[2]Acha Air Sales Price List'!$B$1:$X$65536,12,FALSE)*$L$14),2)</f>
        <v>0</v>
      </c>
      <c r="H101" s="26">
        <f t="shared" si="3"/>
        <v>0</v>
      </c>
      <c r="I101" s="18"/>
    </row>
    <row r="102" spans="1:9" ht="12.4" hidden="1" customHeight="1">
      <c r="A102" s="17"/>
      <c r="B102" s="1"/>
      <c r="C102" s="43"/>
      <c r="D102" s="143"/>
      <c r="E102" s="144"/>
      <c r="F102" s="50" t="str">
        <f>VLOOKUP(C102,'[2]Acha Air Sales Price List'!$B$1:$D$65536,3,FALSE)</f>
        <v>Exchange rate :</v>
      </c>
      <c r="G102" s="25">
        <f>ROUND(IF(ISBLANK(C102),0,VLOOKUP(C102,'[2]Acha Air Sales Price List'!$B$1:$X$65536,12,FALSE)*$L$14),2)</f>
        <v>0</v>
      </c>
      <c r="H102" s="26">
        <f t="shared" si="3"/>
        <v>0</v>
      </c>
      <c r="I102" s="18"/>
    </row>
    <row r="103" spans="1:9" ht="12.4" hidden="1" customHeight="1">
      <c r="A103" s="17"/>
      <c r="B103" s="1"/>
      <c r="C103" s="43"/>
      <c r="D103" s="143"/>
      <c r="E103" s="144"/>
      <c r="F103" s="50" t="str">
        <f>VLOOKUP(C103,'[2]Acha Air Sales Price List'!$B$1:$D$65536,3,FALSE)</f>
        <v>Exchange rate :</v>
      </c>
      <c r="G103" s="25">
        <f>ROUND(IF(ISBLANK(C103),0,VLOOKUP(C103,'[2]Acha Air Sales Price List'!$B$1:$X$65536,12,FALSE)*$L$14),2)</f>
        <v>0</v>
      </c>
      <c r="H103" s="26">
        <f t="shared" si="3"/>
        <v>0</v>
      </c>
      <c r="I103" s="18"/>
    </row>
    <row r="104" spans="1:9" ht="12.4" hidden="1" customHeight="1">
      <c r="A104" s="17"/>
      <c r="B104" s="1"/>
      <c r="C104" s="43"/>
      <c r="D104" s="143"/>
      <c r="E104" s="144"/>
      <c r="F104" s="50" t="str">
        <f>VLOOKUP(C104,'[2]Acha Air Sales Price List'!$B$1:$D$65536,3,FALSE)</f>
        <v>Exchange rate :</v>
      </c>
      <c r="G104" s="25">
        <f>ROUND(IF(ISBLANK(C104),0,VLOOKUP(C104,'[2]Acha Air Sales Price List'!$B$1:$X$65536,12,FALSE)*$L$14),2)</f>
        <v>0</v>
      </c>
      <c r="H104" s="26">
        <f t="shared" si="3"/>
        <v>0</v>
      </c>
      <c r="I104" s="18"/>
    </row>
    <row r="105" spans="1:9" ht="12.4" hidden="1" customHeight="1">
      <c r="A105" s="17"/>
      <c r="B105" s="1"/>
      <c r="C105" s="43"/>
      <c r="D105" s="143"/>
      <c r="E105" s="144"/>
      <c r="F105" s="50" t="str">
        <f>VLOOKUP(C105,'[2]Acha Air Sales Price List'!$B$1:$D$65536,3,FALSE)</f>
        <v>Exchange rate :</v>
      </c>
      <c r="G105" s="25">
        <f>ROUND(IF(ISBLANK(C105),0,VLOOKUP(C105,'[2]Acha Air Sales Price List'!$B$1:$X$65536,12,FALSE)*$L$14),2)</f>
        <v>0</v>
      </c>
      <c r="H105" s="26">
        <f t="shared" si="3"/>
        <v>0</v>
      </c>
      <c r="I105" s="18"/>
    </row>
    <row r="106" spans="1:9" ht="12.4" hidden="1" customHeight="1">
      <c r="A106" s="17"/>
      <c r="B106" s="1"/>
      <c r="C106" s="43"/>
      <c r="D106" s="143"/>
      <c r="E106" s="144"/>
      <c r="F106" s="50" t="str">
        <f>VLOOKUP(C106,'[2]Acha Air Sales Price List'!$B$1:$D$65536,3,FALSE)</f>
        <v>Exchange rate :</v>
      </c>
      <c r="G106" s="25">
        <f>ROUND(IF(ISBLANK(C106),0,VLOOKUP(C106,'[2]Acha Air Sales Price List'!$B$1:$X$65536,12,FALSE)*$L$14),2)</f>
        <v>0</v>
      </c>
      <c r="H106" s="26">
        <f t="shared" si="3"/>
        <v>0</v>
      </c>
      <c r="I106" s="18"/>
    </row>
    <row r="107" spans="1:9" ht="12.4" hidden="1" customHeight="1">
      <c r="A107" s="17"/>
      <c r="B107" s="1"/>
      <c r="C107" s="43"/>
      <c r="D107" s="143"/>
      <c r="E107" s="144"/>
      <c r="F107" s="50" t="str">
        <f>VLOOKUP(C107,'[2]Acha Air Sales Price List'!$B$1:$D$65536,3,FALSE)</f>
        <v>Exchange rate :</v>
      </c>
      <c r="G107" s="25">
        <f>ROUND(IF(ISBLANK(C107),0,VLOOKUP(C107,'[2]Acha Air Sales Price List'!$B$1:$X$65536,12,FALSE)*$L$14),2)</f>
        <v>0</v>
      </c>
      <c r="H107" s="26">
        <f t="shared" si="3"/>
        <v>0</v>
      </c>
      <c r="I107" s="18"/>
    </row>
    <row r="108" spans="1:9" ht="12.4" hidden="1" customHeight="1">
      <c r="A108" s="17"/>
      <c r="B108" s="1"/>
      <c r="C108" s="43"/>
      <c r="D108" s="143"/>
      <c r="E108" s="144"/>
      <c r="F108" s="50" t="str">
        <f>VLOOKUP(C108,'[2]Acha Air Sales Price List'!$B$1:$D$65536,3,FALSE)</f>
        <v>Exchange rate :</v>
      </c>
      <c r="G108" s="25">
        <f>ROUND(IF(ISBLANK(C108),0,VLOOKUP(C108,'[2]Acha Air Sales Price List'!$B$1:$X$65536,12,FALSE)*$L$14),2)</f>
        <v>0</v>
      </c>
      <c r="H108" s="26">
        <f t="shared" si="3"/>
        <v>0</v>
      </c>
      <c r="I108" s="18"/>
    </row>
    <row r="109" spans="1:9" ht="12.4" hidden="1" customHeight="1">
      <c r="A109" s="17"/>
      <c r="B109" s="1"/>
      <c r="C109" s="43"/>
      <c r="D109" s="143"/>
      <c r="E109" s="144"/>
      <c r="F109" s="50" t="str">
        <f>VLOOKUP(C109,'[2]Acha Air Sales Price List'!$B$1:$D$65536,3,FALSE)</f>
        <v>Exchange rate :</v>
      </c>
      <c r="G109" s="25">
        <f>ROUND(IF(ISBLANK(C109),0,VLOOKUP(C109,'[2]Acha Air Sales Price List'!$B$1:$X$65536,12,FALSE)*$L$14),2)</f>
        <v>0</v>
      </c>
      <c r="H109" s="26">
        <f t="shared" si="3"/>
        <v>0</v>
      </c>
      <c r="I109" s="18"/>
    </row>
    <row r="110" spans="1:9" ht="12.4" hidden="1" customHeight="1">
      <c r="A110" s="17"/>
      <c r="B110" s="1"/>
      <c r="C110" s="43"/>
      <c r="D110" s="143"/>
      <c r="E110" s="144"/>
      <c r="F110" s="50" t="str">
        <f>VLOOKUP(C110,'[2]Acha Air Sales Price List'!$B$1:$D$65536,3,FALSE)</f>
        <v>Exchange rate :</v>
      </c>
      <c r="G110" s="25">
        <f>ROUND(IF(ISBLANK(C110),0,VLOOKUP(C110,'[2]Acha Air Sales Price List'!$B$1:$X$65536,12,FALSE)*$L$14),2)</f>
        <v>0</v>
      </c>
      <c r="H110" s="26">
        <f t="shared" si="3"/>
        <v>0</v>
      </c>
      <c r="I110" s="18"/>
    </row>
    <row r="111" spans="1:9" ht="12.4" hidden="1" customHeight="1">
      <c r="A111" s="17"/>
      <c r="B111" s="1"/>
      <c r="C111" s="43"/>
      <c r="D111" s="143"/>
      <c r="E111" s="144"/>
      <c r="F111" s="50" t="str">
        <f>VLOOKUP(C111,'[2]Acha Air Sales Price List'!$B$1:$D$65536,3,FALSE)</f>
        <v>Exchange rate :</v>
      </c>
      <c r="G111" s="25">
        <f>ROUND(IF(ISBLANK(C111),0,VLOOKUP(C111,'[2]Acha Air Sales Price List'!$B$1:$X$65536,12,FALSE)*$L$14),2)</f>
        <v>0</v>
      </c>
      <c r="H111" s="26">
        <f t="shared" si="3"/>
        <v>0</v>
      </c>
      <c r="I111" s="18"/>
    </row>
    <row r="112" spans="1:9" ht="12.4" hidden="1" customHeight="1">
      <c r="A112" s="17"/>
      <c r="B112" s="1"/>
      <c r="C112" s="43"/>
      <c r="D112" s="143"/>
      <c r="E112" s="144"/>
      <c r="F112" s="50" t="str">
        <f>VLOOKUP(C112,'[2]Acha Air Sales Price List'!$B$1:$D$65536,3,FALSE)</f>
        <v>Exchange rate :</v>
      </c>
      <c r="G112" s="25">
        <f>ROUND(IF(ISBLANK(C112),0,VLOOKUP(C112,'[2]Acha Air Sales Price List'!$B$1:$X$65536,12,FALSE)*$L$14),2)</f>
        <v>0</v>
      </c>
      <c r="H112" s="26">
        <f t="shared" si="3"/>
        <v>0</v>
      </c>
      <c r="I112" s="18"/>
    </row>
    <row r="113" spans="1:9" ht="12.4" hidden="1" customHeight="1">
      <c r="A113" s="17"/>
      <c r="B113" s="1"/>
      <c r="C113" s="43"/>
      <c r="D113" s="143"/>
      <c r="E113" s="144"/>
      <c r="F113" s="50" t="str">
        <f>VLOOKUP(C113,'[2]Acha Air Sales Price List'!$B$1:$D$65536,3,FALSE)</f>
        <v>Exchange rate :</v>
      </c>
      <c r="G113" s="25">
        <f>ROUND(IF(ISBLANK(C113),0,VLOOKUP(C113,'[2]Acha Air Sales Price List'!$B$1:$X$65536,12,FALSE)*$L$14),2)</f>
        <v>0</v>
      </c>
      <c r="H113" s="26">
        <f t="shared" si="3"/>
        <v>0</v>
      </c>
      <c r="I113" s="18"/>
    </row>
    <row r="114" spans="1:9" ht="12.4" hidden="1" customHeight="1">
      <c r="A114" s="17"/>
      <c r="B114" s="1"/>
      <c r="C114" s="43"/>
      <c r="D114" s="143"/>
      <c r="E114" s="144"/>
      <c r="F114" s="50" t="str">
        <f>VLOOKUP(C114,'[2]Acha Air Sales Price List'!$B$1:$D$65536,3,FALSE)</f>
        <v>Exchange rate :</v>
      </c>
      <c r="G114" s="25">
        <f>ROUND(IF(ISBLANK(C114),0,VLOOKUP(C114,'[2]Acha Air Sales Price List'!$B$1:$X$65536,12,FALSE)*$L$14),2)</f>
        <v>0</v>
      </c>
      <c r="H114" s="26">
        <f t="shared" si="3"/>
        <v>0</v>
      </c>
      <c r="I114" s="18"/>
    </row>
    <row r="115" spans="1:9" ht="12.4" hidden="1" customHeight="1">
      <c r="A115" s="17"/>
      <c r="B115" s="1"/>
      <c r="C115" s="43"/>
      <c r="D115" s="143"/>
      <c r="E115" s="144"/>
      <c r="F115" s="50" t="str">
        <f>VLOOKUP(C115,'[2]Acha Air Sales Price List'!$B$1:$D$65536,3,FALSE)</f>
        <v>Exchange rate :</v>
      </c>
      <c r="G115" s="25">
        <f>ROUND(IF(ISBLANK(C115),0,VLOOKUP(C115,'[2]Acha Air Sales Price List'!$B$1:$X$65536,12,FALSE)*$L$14),2)</f>
        <v>0</v>
      </c>
      <c r="H115" s="26">
        <f t="shared" si="3"/>
        <v>0</v>
      </c>
      <c r="I115" s="18"/>
    </row>
    <row r="116" spans="1:9" ht="12.4" hidden="1" customHeight="1">
      <c r="A116" s="17"/>
      <c r="B116" s="1"/>
      <c r="C116" s="43"/>
      <c r="D116" s="143"/>
      <c r="E116" s="144"/>
      <c r="F116" s="50" t="str">
        <f>VLOOKUP(C116,'[2]Acha Air Sales Price List'!$B$1:$D$65536,3,FALSE)</f>
        <v>Exchange rate :</v>
      </c>
      <c r="G116" s="25">
        <f>ROUND(IF(ISBLANK(C116),0,VLOOKUP(C116,'[2]Acha Air Sales Price List'!$B$1:$X$65536,12,FALSE)*$L$14),2)</f>
        <v>0</v>
      </c>
      <c r="H116" s="26">
        <f t="shared" si="3"/>
        <v>0</v>
      </c>
      <c r="I116" s="18"/>
    </row>
    <row r="117" spans="1:9" ht="12.4" hidden="1" customHeight="1">
      <c r="A117" s="17"/>
      <c r="B117" s="1"/>
      <c r="C117" s="43"/>
      <c r="D117" s="143"/>
      <c r="E117" s="144"/>
      <c r="F117" s="50" t="str">
        <f>VLOOKUP(C117,'[2]Acha Air Sales Price List'!$B$1:$D$65536,3,FALSE)</f>
        <v>Exchange rate :</v>
      </c>
      <c r="G117" s="25">
        <f>ROUND(IF(ISBLANK(C117),0,VLOOKUP(C117,'[2]Acha Air Sales Price List'!$B$1:$X$65536,12,FALSE)*$L$14),2)</f>
        <v>0</v>
      </c>
      <c r="H117" s="26">
        <f t="shared" si="3"/>
        <v>0</v>
      </c>
      <c r="I117" s="18"/>
    </row>
    <row r="118" spans="1:9" ht="12.4" hidden="1" customHeight="1">
      <c r="A118" s="17"/>
      <c r="B118" s="1"/>
      <c r="C118" s="43"/>
      <c r="D118" s="143"/>
      <c r="E118" s="144"/>
      <c r="F118" s="50" t="str">
        <f>VLOOKUP(C118,'[2]Acha Air Sales Price List'!$B$1:$D$65536,3,FALSE)</f>
        <v>Exchange rate :</v>
      </c>
      <c r="G118" s="25">
        <f>ROUND(IF(ISBLANK(C118),0,VLOOKUP(C118,'[2]Acha Air Sales Price List'!$B$1:$X$65536,12,FALSE)*$L$14),2)</f>
        <v>0</v>
      </c>
      <c r="H118" s="26">
        <f t="shared" si="3"/>
        <v>0</v>
      </c>
      <c r="I118" s="18"/>
    </row>
    <row r="119" spans="1:9" ht="12.4" hidden="1" customHeight="1">
      <c r="A119" s="17"/>
      <c r="B119" s="1"/>
      <c r="C119" s="43"/>
      <c r="D119" s="143"/>
      <c r="E119" s="144"/>
      <c r="F119" s="50" t="str">
        <f>VLOOKUP(C119,'[2]Acha Air Sales Price List'!$B$1:$D$65536,3,FALSE)</f>
        <v>Exchange rate :</v>
      </c>
      <c r="G119" s="25">
        <f>ROUND(IF(ISBLANK(C119),0,VLOOKUP(C119,'[2]Acha Air Sales Price List'!$B$1:$X$65536,12,FALSE)*$L$14),2)</f>
        <v>0</v>
      </c>
      <c r="H119" s="26">
        <f t="shared" si="3"/>
        <v>0</v>
      </c>
      <c r="I119" s="18"/>
    </row>
    <row r="120" spans="1:9" ht="12.4" hidden="1" customHeight="1">
      <c r="A120" s="17"/>
      <c r="B120" s="1"/>
      <c r="C120" s="43"/>
      <c r="D120" s="143"/>
      <c r="E120" s="144"/>
      <c r="F120" s="50" t="str">
        <f>VLOOKUP(C120,'[2]Acha Air Sales Price List'!$B$1:$D$65536,3,FALSE)</f>
        <v>Exchange rate :</v>
      </c>
      <c r="G120" s="25">
        <f>ROUND(IF(ISBLANK(C120),0,VLOOKUP(C120,'[2]Acha Air Sales Price List'!$B$1:$X$65536,12,FALSE)*$L$14),2)</f>
        <v>0</v>
      </c>
      <c r="H120" s="26">
        <f t="shared" si="3"/>
        <v>0</v>
      </c>
      <c r="I120" s="18"/>
    </row>
    <row r="121" spans="1:9" ht="12.4" hidden="1" customHeight="1">
      <c r="A121" s="17"/>
      <c r="B121" s="1"/>
      <c r="C121" s="43"/>
      <c r="D121" s="143"/>
      <c r="E121" s="144"/>
      <c r="F121" s="50" t="str">
        <f>VLOOKUP(C121,'[2]Acha Air Sales Price List'!$B$1:$D$65536,3,FALSE)</f>
        <v>Exchange rate :</v>
      </c>
      <c r="G121" s="25">
        <f>ROUND(IF(ISBLANK(C121),0,VLOOKUP(C121,'[2]Acha Air Sales Price List'!$B$1:$X$65536,12,FALSE)*$L$14),2)</f>
        <v>0</v>
      </c>
      <c r="H121" s="26">
        <f t="shared" si="3"/>
        <v>0</v>
      </c>
      <c r="I121" s="18"/>
    </row>
    <row r="122" spans="1:9" ht="12.4" hidden="1" customHeight="1">
      <c r="A122" s="17"/>
      <c r="B122" s="1"/>
      <c r="C122" s="43"/>
      <c r="D122" s="143"/>
      <c r="E122" s="144"/>
      <c r="F122" s="50" t="str">
        <f>VLOOKUP(C122,'[2]Acha Air Sales Price List'!$B$1:$D$65536,3,FALSE)</f>
        <v>Exchange rate :</v>
      </c>
      <c r="G122" s="25">
        <f>ROUND(IF(ISBLANK(C122),0,VLOOKUP(C122,'[2]Acha Air Sales Price List'!$B$1:$X$65536,12,FALSE)*$L$14),2)</f>
        <v>0</v>
      </c>
      <c r="H122" s="26">
        <f t="shared" si="3"/>
        <v>0</v>
      </c>
      <c r="I122" s="18"/>
    </row>
    <row r="123" spans="1:9" ht="12.4" hidden="1" customHeight="1">
      <c r="A123" s="17"/>
      <c r="B123" s="1"/>
      <c r="C123" s="43"/>
      <c r="D123" s="143"/>
      <c r="E123" s="144"/>
      <c r="F123" s="50" t="str">
        <f>VLOOKUP(C123,'[2]Acha Air Sales Price List'!$B$1:$D$65536,3,FALSE)</f>
        <v>Exchange rate :</v>
      </c>
      <c r="G123" s="25">
        <f>ROUND(IF(ISBLANK(C123),0,VLOOKUP(C123,'[2]Acha Air Sales Price List'!$B$1:$X$65536,12,FALSE)*$L$14),2)</f>
        <v>0</v>
      </c>
      <c r="H123" s="26">
        <f t="shared" si="3"/>
        <v>0</v>
      </c>
      <c r="I123" s="18"/>
    </row>
    <row r="124" spans="1:9" ht="12.4" hidden="1" customHeight="1">
      <c r="A124" s="17"/>
      <c r="B124" s="1"/>
      <c r="C124" s="43"/>
      <c r="D124" s="143"/>
      <c r="E124" s="144"/>
      <c r="F124" s="50" t="str">
        <f>VLOOKUP(C124,'[2]Acha Air Sales Price List'!$B$1:$D$65536,3,FALSE)</f>
        <v>Exchange rate :</v>
      </c>
      <c r="G124" s="25">
        <f>ROUND(IF(ISBLANK(C124),0,VLOOKUP(C124,'[2]Acha Air Sales Price List'!$B$1:$X$65536,12,FALSE)*$L$14),2)</f>
        <v>0</v>
      </c>
      <c r="H124" s="26">
        <f t="shared" si="3"/>
        <v>0</v>
      </c>
      <c r="I124" s="18"/>
    </row>
    <row r="125" spans="1:9" ht="12.4" hidden="1" customHeight="1">
      <c r="A125" s="17"/>
      <c r="B125" s="1"/>
      <c r="C125" s="43"/>
      <c r="D125" s="143"/>
      <c r="E125" s="144"/>
      <c r="F125" s="50" t="str">
        <f>VLOOKUP(C125,'[2]Acha Air Sales Price List'!$B$1:$D$65536,3,FALSE)</f>
        <v>Exchange rate :</v>
      </c>
      <c r="G125" s="25">
        <f>ROUND(IF(ISBLANK(C125),0,VLOOKUP(C125,'[2]Acha Air Sales Price List'!$B$1:$X$65536,12,FALSE)*$L$14),2)</f>
        <v>0</v>
      </c>
      <c r="H125" s="26">
        <f t="shared" si="3"/>
        <v>0</v>
      </c>
      <c r="I125" s="18"/>
    </row>
    <row r="126" spans="1:9" ht="12.4" hidden="1" customHeight="1">
      <c r="A126" s="17"/>
      <c r="B126" s="1"/>
      <c r="C126" s="44"/>
      <c r="D126" s="143"/>
      <c r="E126" s="144"/>
      <c r="F126" s="50" t="str">
        <f>VLOOKUP(C126,'[2]Acha Air Sales Price List'!$B$1:$D$65536,3,FALSE)</f>
        <v>Exchange rate :</v>
      </c>
      <c r="G126" s="25">
        <f>ROUND(IF(ISBLANK(C126),0,VLOOKUP(C126,'[2]Acha Air Sales Price List'!$B$1:$X$65536,12,FALSE)*$L$14),2)</f>
        <v>0</v>
      </c>
      <c r="H126" s="26">
        <f t="shared" si="3"/>
        <v>0</v>
      </c>
      <c r="I126" s="18"/>
    </row>
    <row r="127" spans="1:9" ht="12" hidden="1" customHeight="1">
      <c r="A127" s="17"/>
      <c r="B127" s="1"/>
      <c r="C127" s="43"/>
      <c r="D127" s="143"/>
      <c r="E127" s="144"/>
      <c r="F127" s="50" t="str">
        <f>VLOOKUP(C127,'[2]Acha Air Sales Price List'!$B$1:$D$65536,3,FALSE)</f>
        <v>Exchange rate :</v>
      </c>
      <c r="G127" s="25">
        <f>ROUND(IF(ISBLANK(C127),0,VLOOKUP(C127,'[2]Acha Air Sales Price List'!$B$1:$X$65536,12,FALSE)*$L$14),2)</f>
        <v>0</v>
      </c>
      <c r="H127" s="26">
        <f t="shared" ref="H127:H177" si="4">ROUND(IF(ISNUMBER(B127), G127*B127, 0),5)</f>
        <v>0</v>
      </c>
      <c r="I127" s="18"/>
    </row>
    <row r="128" spans="1:9" ht="12.4" hidden="1" customHeight="1">
      <c r="A128" s="17"/>
      <c r="B128" s="1"/>
      <c r="C128" s="43"/>
      <c r="D128" s="143"/>
      <c r="E128" s="144"/>
      <c r="F128" s="50" t="str">
        <f>VLOOKUP(C128,'[2]Acha Air Sales Price List'!$B$1:$D$65536,3,FALSE)</f>
        <v>Exchange rate :</v>
      </c>
      <c r="G128" s="25">
        <f>ROUND(IF(ISBLANK(C128),0,VLOOKUP(C128,'[2]Acha Air Sales Price List'!$B$1:$X$65536,12,FALSE)*$L$14),2)</f>
        <v>0</v>
      </c>
      <c r="H128" s="26">
        <f t="shared" si="4"/>
        <v>0</v>
      </c>
      <c r="I128" s="18"/>
    </row>
    <row r="129" spans="1:9" ht="12.4" hidden="1" customHeight="1">
      <c r="A129" s="17"/>
      <c r="B129" s="1"/>
      <c r="C129" s="43"/>
      <c r="D129" s="143"/>
      <c r="E129" s="144"/>
      <c r="F129" s="50" t="str">
        <f>VLOOKUP(C129,'[2]Acha Air Sales Price List'!$B$1:$D$65536,3,FALSE)</f>
        <v>Exchange rate :</v>
      </c>
      <c r="G129" s="25">
        <f>ROUND(IF(ISBLANK(C129),0,VLOOKUP(C129,'[2]Acha Air Sales Price List'!$B$1:$X$65536,12,FALSE)*$L$14),2)</f>
        <v>0</v>
      </c>
      <c r="H129" s="26">
        <f t="shared" si="4"/>
        <v>0</v>
      </c>
      <c r="I129" s="18"/>
    </row>
    <row r="130" spans="1:9" ht="12.4" hidden="1" customHeight="1">
      <c r="A130" s="17"/>
      <c r="B130" s="1"/>
      <c r="C130" s="43"/>
      <c r="D130" s="143"/>
      <c r="E130" s="144"/>
      <c r="F130" s="50" t="str">
        <f>VLOOKUP(C130,'[2]Acha Air Sales Price List'!$B$1:$D$65536,3,FALSE)</f>
        <v>Exchange rate :</v>
      </c>
      <c r="G130" s="25">
        <f>ROUND(IF(ISBLANK(C130),0,VLOOKUP(C130,'[2]Acha Air Sales Price List'!$B$1:$X$65536,12,FALSE)*$L$14),2)</f>
        <v>0</v>
      </c>
      <c r="H130" s="26">
        <f t="shared" si="4"/>
        <v>0</v>
      </c>
      <c r="I130" s="18"/>
    </row>
    <row r="131" spans="1:9" ht="12.4" hidden="1" customHeight="1">
      <c r="A131" s="17"/>
      <c r="B131" s="1"/>
      <c r="C131" s="43"/>
      <c r="D131" s="143"/>
      <c r="E131" s="144"/>
      <c r="F131" s="50" t="str">
        <f>VLOOKUP(C131,'[2]Acha Air Sales Price List'!$B$1:$D$65536,3,FALSE)</f>
        <v>Exchange rate :</v>
      </c>
      <c r="G131" s="25">
        <f>ROUND(IF(ISBLANK(C131),0,VLOOKUP(C131,'[2]Acha Air Sales Price List'!$B$1:$X$65536,12,FALSE)*$L$14),2)</f>
        <v>0</v>
      </c>
      <c r="H131" s="26">
        <f t="shared" si="4"/>
        <v>0</v>
      </c>
      <c r="I131" s="18"/>
    </row>
    <row r="132" spans="1:9" ht="12.4" hidden="1" customHeight="1">
      <c r="A132" s="17"/>
      <c r="B132" s="1"/>
      <c r="C132" s="43"/>
      <c r="D132" s="143"/>
      <c r="E132" s="144"/>
      <c r="F132" s="50" t="str">
        <f>VLOOKUP(C132,'[2]Acha Air Sales Price List'!$B$1:$D$65536,3,FALSE)</f>
        <v>Exchange rate :</v>
      </c>
      <c r="G132" s="25">
        <f>ROUND(IF(ISBLANK(C132),0,VLOOKUP(C132,'[2]Acha Air Sales Price List'!$B$1:$X$65536,12,FALSE)*$L$14),2)</f>
        <v>0</v>
      </c>
      <c r="H132" s="26">
        <f t="shared" si="4"/>
        <v>0</v>
      </c>
      <c r="I132" s="18"/>
    </row>
    <row r="133" spans="1:9" ht="12.4" hidden="1" customHeight="1">
      <c r="A133" s="17"/>
      <c r="B133" s="1"/>
      <c r="C133" s="43"/>
      <c r="D133" s="143"/>
      <c r="E133" s="144"/>
      <c r="F133" s="50" t="str">
        <f>VLOOKUP(C133,'[2]Acha Air Sales Price List'!$B$1:$D$65536,3,FALSE)</f>
        <v>Exchange rate :</v>
      </c>
      <c r="G133" s="25">
        <f>ROUND(IF(ISBLANK(C133),0,VLOOKUP(C133,'[2]Acha Air Sales Price List'!$B$1:$X$65536,12,FALSE)*$L$14),2)</f>
        <v>0</v>
      </c>
      <c r="H133" s="26">
        <f t="shared" si="4"/>
        <v>0</v>
      </c>
      <c r="I133" s="18"/>
    </row>
    <row r="134" spans="1:9" ht="12.4" hidden="1" customHeight="1">
      <c r="A134" s="17"/>
      <c r="B134" s="1"/>
      <c r="C134" s="43"/>
      <c r="D134" s="143"/>
      <c r="E134" s="144"/>
      <c r="F134" s="50" t="str">
        <f>VLOOKUP(C134,'[2]Acha Air Sales Price List'!$B$1:$D$65536,3,FALSE)</f>
        <v>Exchange rate :</v>
      </c>
      <c r="G134" s="25">
        <f>ROUND(IF(ISBLANK(C134),0,VLOOKUP(C134,'[2]Acha Air Sales Price List'!$B$1:$X$65536,12,FALSE)*$L$14),2)</f>
        <v>0</v>
      </c>
      <c r="H134" s="26">
        <f t="shared" si="4"/>
        <v>0</v>
      </c>
      <c r="I134" s="18"/>
    </row>
    <row r="135" spans="1:9" ht="12.4" hidden="1" customHeight="1">
      <c r="A135" s="17"/>
      <c r="B135" s="1"/>
      <c r="C135" s="43"/>
      <c r="D135" s="143"/>
      <c r="E135" s="144"/>
      <c r="F135" s="50" t="str">
        <f>VLOOKUP(C135,'[2]Acha Air Sales Price List'!$B$1:$D$65536,3,FALSE)</f>
        <v>Exchange rate :</v>
      </c>
      <c r="G135" s="25">
        <f>ROUND(IF(ISBLANK(C135),0,VLOOKUP(C135,'[2]Acha Air Sales Price List'!$B$1:$X$65536,12,FALSE)*$L$14),2)</f>
        <v>0</v>
      </c>
      <c r="H135" s="26">
        <f t="shared" si="4"/>
        <v>0</v>
      </c>
      <c r="I135" s="18"/>
    </row>
    <row r="136" spans="1:9" ht="12.4" hidden="1" customHeight="1">
      <c r="A136" s="17"/>
      <c r="B136" s="1"/>
      <c r="C136" s="43"/>
      <c r="D136" s="143"/>
      <c r="E136" s="144"/>
      <c r="F136" s="50" t="str">
        <f>VLOOKUP(C136,'[2]Acha Air Sales Price List'!$B$1:$D$65536,3,FALSE)</f>
        <v>Exchange rate :</v>
      </c>
      <c r="G136" s="25">
        <f>ROUND(IF(ISBLANK(C136),0,VLOOKUP(C136,'[2]Acha Air Sales Price List'!$B$1:$X$65536,12,FALSE)*$L$14),2)</f>
        <v>0</v>
      </c>
      <c r="H136" s="26">
        <f t="shared" si="4"/>
        <v>0</v>
      </c>
      <c r="I136" s="18"/>
    </row>
    <row r="137" spans="1:9" ht="12.4" hidden="1" customHeight="1">
      <c r="A137" s="17"/>
      <c r="B137" s="1"/>
      <c r="C137" s="43"/>
      <c r="D137" s="143"/>
      <c r="E137" s="144"/>
      <c r="F137" s="50" t="str">
        <f>VLOOKUP(C137,'[2]Acha Air Sales Price List'!$B$1:$D$65536,3,FALSE)</f>
        <v>Exchange rate :</v>
      </c>
      <c r="G137" s="25">
        <f>ROUND(IF(ISBLANK(C137),0,VLOOKUP(C137,'[2]Acha Air Sales Price List'!$B$1:$X$65536,12,FALSE)*$L$14),2)</f>
        <v>0</v>
      </c>
      <c r="H137" s="26">
        <f t="shared" si="4"/>
        <v>0</v>
      </c>
      <c r="I137" s="18"/>
    </row>
    <row r="138" spans="1:9" ht="12.4" hidden="1" customHeight="1">
      <c r="A138" s="17"/>
      <c r="B138" s="1"/>
      <c r="C138" s="43"/>
      <c r="D138" s="143"/>
      <c r="E138" s="144"/>
      <c r="F138" s="50" t="str">
        <f>VLOOKUP(C138,'[2]Acha Air Sales Price List'!$B$1:$D$65536,3,FALSE)</f>
        <v>Exchange rate :</v>
      </c>
      <c r="G138" s="25">
        <f>ROUND(IF(ISBLANK(C138),0,VLOOKUP(C138,'[2]Acha Air Sales Price List'!$B$1:$X$65536,12,FALSE)*$L$14),2)</f>
        <v>0</v>
      </c>
      <c r="H138" s="26">
        <f t="shared" si="4"/>
        <v>0</v>
      </c>
      <c r="I138" s="18"/>
    </row>
    <row r="139" spans="1:9" ht="12.4" hidden="1" customHeight="1">
      <c r="A139" s="17"/>
      <c r="B139" s="1"/>
      <c r="C139" s="43"/>
      <c r="D139" s="143"/>
      <c r="E139" s="144"/>
      <c r="F139" s="50" t="str">
        <f>VLOOKUP(C139,'[2]Acha Air Sales Price List'!$B$1:$D$65536,3,FALSE)</f>
        <v>Exchange rate :</v>
      </c>
      <c r="G139" s="25">
        <f>ROUND(IF(ISBLANK(C139),0,VLOOKUP(C139,'[2]Acha Air Sales Price List'!$B$1:$X$65536,12,FALSE)*$L$14),2)</f>
        <v>0</v>
      </c>
      <c r="H139" s="26">
        <f t="shared" si="4"/>
        <v>0</v>
      </c>
      <c r="I139" s="18"/>
    </row>
    <row r="140" spans="1:9" ht="12.4" hidden="1" customHeight="1">
      <c r="A140" s="17"/>
      <c r="B140" s="1"/>
      <c r="C140" s="43"/>
      <c r="D140" s="143"/>
      <c r="E140" s="144"/>
      <c r="F140" s="50" t="str">
        <f>VLOOKUP(C140,'[2]Acha Air Sales Price List'!$B$1:$D$65536,3,FALSE)</f>
        <v>Exchange rate :</v>
      </c>
      <c r="G140" s="25">
        <f>ROUND(IF(ISBLANK(C140),0,VLOOKUP(C140,'[2]Acha Air Sales Price List'!$B$1:$X$65536,12,FALSE)*$L$14),2)</f>
        <v>0</v>
      </c>
      <c r="H140" s="26">
        <f t="shared" si="4"/>
        <v>0</v>
      </c>
      <c r="I140" s="18"/>
    </row>
    <row r="141" spans="1:9" ht="12.4" hidden="1" customHeight="1">
      <c r="A141" s="17"/>
      <c r="B141" s="1"/>
      <c r="C141" s="43"/>
      <c r="D141" s="143"/>
      <c r="E141" s="144"/>
      <c r="F141" s="50" t="str">
        <f>VLOOKUP(C141,'[2]Acha Air Sales Price List'!$B$1:$D$65536,3,FALSE)</f>
        <v>Exchange rate :</v>
      </c>
      <c r="G141" s="25">
        <f>ROUND(IF(ISBLANK(C141),0,VLOOKUP(C141,'[2]Acha Air Sales Price List'!$B$1:$X$65536,12,FALSE)*$L$14),2)</f>
        <v>0</v>
      </c>
      <c r="H141" s="26">
        <f t="shared" si="4"/>
        <v>0</v>
      </c>
      <c r="I141" s="18"/>
    </row>
    <row r="142" spans="1:9" ht="12.4" hidden="1" customHeight="1">
      <c r="A142" s="17"/>
      <c r="B142" s="1"/>
      <c r="C142" s="43"/>
      <c r="D142" s="143"/>
      <c r="E142" s="144"/>
      <c r="F142" s="50" t="str">
        <f>VLOOKUP(C142,'[2]Acha Air Sales Price List'!$B$1:$D$65536,3,FALSE)</f>
        <v>Exchange rate :</v>
      </c>
      <c r="G142" s="25">
        <f>ROUND(IF(ISBLANK(C142),0,VLOOKUP(C142,'[2]Acha Air Sales Price List'!$B$1:$X$65536,12,FALSE)*$L$14),2)</f>
        <v>0</v>
      </c>
      <c r="H142" s="26">
        <f t="shared" si="4"/>
        <v>0</v>
      </c>
      <c r="I142" s="18"/>
    </row>
    <row r="143" spans="1:9" ht="12.4" hidden="1" customHeight="1">
      <c r="A143" s="17"/>
      <c r="B143" s="1"/>
      <c r="C143" s="43"/>
      <c r="D143" s="143"/>
      <c r="E143" s="144"/>
      <c r="F143" s="50" t="str">
        <f>VLOOKUP(C143,'[2]Acha Air Sales Price List'!$B$1:$D$65536,3,FALSE)</f>
        <v>Exchange rate :</v>
      </c>
      <c r="G143" s="25">
        <f>ROUND(IF(ISBLANK(C143),0,VLOOKUP(C143,'[2]Acha Air Sales Price List'!$B$1:$X$65536,12,FALSE)*$L$14),2)</f>
        <v>0</v>
      </c>
      <c r="H143" s="26">
        <f t="shared" si="4"/>
        <v>0</v>
      </c>
      <c r="I143" s="18"/>
    </row>
    <row r="144" spans="1:9" ht="12.4" hidden="1" customHeight="1">
      <c r="A144" s="17"/>
      <c r="B144" s="1"/>
      <c r="C144" s="43"/>
      <c r="D144" s="143"/>
      <c r="E144" s="144"/>
      <c r="F144" s="50" t="str">
        <f>VLOOKUP(C144,'[2]Acha Air Sales Price List'!$B$1:$D$65536,3,FALSE)</f>
        <v>Exchange rate :</v>
      </c>
      <c r="G144" s="25">
        <f>ROUND(IF(ISBLANK(C144),0,VLOOKUP(C144,'[2]Acha Air Sales Price List'!$B$1:$X$65536,12,FALSE)*$L$14),2)</f>
        <v>0</v>
      </c>
      <c r="H144" s="26">
        <f t="shared" si="4"/>
        <v>0</v>
      </c>
      <c r="I144" s="18"/>
    </row>
    <row r="145" spans="1:9" ht="12.4" hidden="1" customHeight="1">
      <c r="A145" s="17"/>
      <c r="B145" s="1"/>
      <c r="C145" s="43"/>
      <c r="D145" s="143"/>
      <c r="E145" s="144"/>
      <c r="F145" s="50" t="str">
        <f>VLOOKUP(C145,'[2]Acha Air Sales Price List'!$B$1:$D$65536,3,FALSE)</f>
        <v>Exchange rate :</v>
      </c>
      <c r="G145" s="25">
        <f>ROUND(IF(ISBLANK(C145),0,VLOOKUP(C145,'[2]Acha Air Sales Price List'!$B$1:$X$65536,12,FALSE)*$L$14),2)</f>
        <v>0</v>
      </c>
      <c r="H145" s="26">
        <f t="shared" si="4"/>
        <v>0</v>
      </c>
      <c r="I145" s="18"/>
    </row>
    <row r="146" spans="1:9" ht="12.4" hidden="1" customHeight="1">
      <c r="A146" s="17"/>
      <c r="B146" s="1"/>
      <c r="C146" s="43"/>
      <c r="D146" s="143"/>
      <c r="E146" s="144"/>
      <c r="F146" s="50" t="str">
        <f>VLOOKUP(C146,'[2]Acha Air Sales Price List'!$B$1:$D$65536,3,FALSE)</f>
        <v>Exchange rate :</v>
      </c>
      <c r="G146" s="25">
        <f>ROUND(IF(ISBLANK(C146),0,VLOOKUP(C146,'[2]Acha Air Sales Price List'!$B$1:$X$65536,12,FALSE)*$L$14),2)</f>
        <v>0</v>
      </c>
      <c r="H146" s="26">
        <f t="shared" si="4"/>
        <v>0</v>
      </c>
      <c r="I146" s="18"/>
    </row>
    <row r="147" spans="1:9" ht="12.4" hidden="1" customHeight="1">
      <c r="A147" s="17"/>
      <c r="B147" s="1"/>
      <c r="C147" s="43"/>
      <c r="D147" s="143"/>
      <c r="E147" s="144"/>
      <c r="F147" s="50" t="str">
        <f>VLOOKUP(C147,'[2]Acha Air Sales Price List'!$B$1:$D$65536,3,FALSE)</f>
        <v>Exchange rate :</v>
      </c>
      <c r="G147" s="25">
        <f>ROUND(IF(ISBLANK(C147),0,VLOOKUP(C147,'[2]Acha Air Sales Price List'!$B$1:$X$65536,12,FALSE)*$L$14),2)</f>
        <v>0</v>
      </c>
      <c r="H147" s="26">
        <f t="shared" si="4"/>
        <v>0</v>
      </c>
      <c r="I147" s="18"/>
    </row>
    <row r="148" spans="1:9" ht="12.4" hidden="1" customHeight="1">
      <c r="A148" s="17"/>
      <c r="B148" s="1"/>
      <c r="C148" s="43"/>
      <c r="D148" s="143"/>
      <c r="E148" s="144"/>
      <c r="F148" s="50" t="str">
        <f>VLOOKUP(C148,'[2]Acha Air Sales Price List'!$B$1:$D$65536,3,FALSE)</f>
        <v>Exchange rate :</v>
      </c>
      <c r="G148" s="25">
        <f>ROUND(IF(ISBLANK(C148),0,VLOOKUP(C148,'[2]Acha Air Sales Price List'!$B$1:$X$65536,12,FALSE)*$L$14),2)</f>
        <v>0</v>
      </c>
      <c r="H148" s="26">
        <f t="shared" si="4"/>
        <v>0</v>
      </c>
      <c r="I148" s="18"/>
    </row>
    <row r="149" spans="1:9" ht="12.4" hidden="1" customHeight="1">
      <c r="A149" s="17"/>
      <c r="B149" s="1"/>
      <c r="C149" s="43"/>
      <c r="D149" s="143"/>
      <c r="E149" s="144"/>
      <c r="F149" s="50" t="str">
        <f>VLOOKUP(C149,'[2]Acha Air Sales Price List'!$B$1:$D$65536,3,FALSE)</f>
        <v>Exchange rate :</v>
      </c>
      <c r="G149" s="25">
        <f>ROUND(IF(ISBLANK(C149),0,VLOOKUP(C149,'[2]Acha Air Sales Price List'!$B$1:$X$65536,12,FALSE)*$L$14),2)</f>
        <v>0</v>
      </c>
      <c r="H149" s="26">
        <f t="shared" si="4"/>
        <v>0</v>
      </c>
      <c r="I149" s="18"/>
    </row>
    <row r="150" spans="1:9" ht="12.4" hidden="1" customHeight="1">
      <c r="A150" s="17"/>
      <c r="B150" s="1"/>
      <c r="C150" s="44"/>
      <c r="D150" s="143"/>
      <c r="E150" s="144"/>
      <c r="F150" s="50" t="str">
        <f>VLOOKUP(C150,'[2]Acha Air Sales Price List'!$B$1:$D$65536,3,FALSE)</f>
        <v>Exchange rate :</v>
      </c>
      <c r="G150" s="25">
        <f>ROUND(IF(ISBLANK(C150),0,VLOOKUP(C150,'[2]Acha Air Sales Price List'!$B$1:$X$65536,12,FALSE)*$L$14),2)</f>
        <v>0</v>
      </c>
      <c r="H150" s="26">
        <f t="shared" si="4"/>
        <v>0</v>
      </c>
      <c r="I150" s="18"/>
    </row>
    <row r="151" spans="1:9" ht="12" hidden="1" customHeight="1">
      <c r="A151" s="17"/>
      <c r="B151" s="1"/>
      <c r="C151" s="43"/>
      <c r="D151" s="143"/>
      <c r="E151" s="144"/>
      <c r="F151" s="50" t="str">
        <f>VLOOKUP(C151,'[2]Acha Air Sales Price List'!$B$1:$D$65536,3,FALSE)</f>
        <v>Exchange rate :</v>
      </c>
      <c r="G151" s="25">
        <f>ROUND(IF(ISBLANK(C151),0,VLOOKUP(C151,'[2]Acha Air Sales Price List'!$B$1:$X$65536,12,FALSE)*$L$14),2)</f>
        <v>0</v>
      </c>
      <c r="H151" s="26">
        <f t="shared" si="4"/>
        <v>0</v>
      </c>
      <c r="I151" s="18"/>
    </row>
    <row r="152" spans="1:9" ht="12.4" hidden="1" customHeight="1">
      <c r="A152" s="17"/>
      <c r="B152" s="1"/>
      <c r="C152" s="43"/>
      <c r="D152" s="143"/>
      <c r="E152" s="144"/>
      <c r="F152" s="50" t="str">
        <f>VLOOKUP(C152,'[2]Acha Air Sales Price List'!$B$1:$D$65536,3,FALSE)</f>
        <v>Exchange rate :</v>
      </c>
      <c r="G152" s="25">
        <f>ROUND(IF(ISBLANK(C152),0,VLOOKUP(C152,'[2]Acha Air Sales Price List'!$B$1:$X$65536,12,FALSE)*$L$14),2)</f>
        <v>0</v>
      </c>
      <c r="H152" s="26">
        <f t="shared" si="4"/>
        <v>0</v>
      </c>
      <c r="I152" s="18"/>
    </row>
    <row r="153" spans="1:9" ht="12.4" hidden="1" customHeight="1">
      <c r="A153" s="17"/>
      <c r="B153" s="1"/>
      <c r="C153" s="43"/>
      <c r="D153" s="143"/>
      <c r="E153" s="144"/>
      <c r="F153" s="50" t="str">
        <f>VLOOKUP(C153,'[2]Acha Air Sales Price List'!$B$1:$D$65536,3,FALSE)</f>
        <v>Exchange rate :</v>
      </c>
      <c r="G153" s="25">
        <f>ROUND(IF(ISBLANK(C153),0,VLOOKUP(C153,'[2]Acha Air Sales Price List'!$B$1:$X$65536,12,FALSE)*$L$14),2)</f>
        <v>0</v>
      </c>
      <c r="H153" s="26">
        <f t="shared" si="4"/>
        <v>0</v>
      </c>
      <c r="I153" s="18"/>
    </row>
    <row r="154" spans="1:9" ht="12.4" hidden="1" customHeight="1">
      <c r="A154" s="17"/>
      <c r="B154" s="1"/>
      <c r="C154" s="43"/>
      <c r="D154" s="143"/>
      <c r="E154" s="144"/>
      <c r="F154" s="50" t="str">
        <f>VLOOKUP(C154,'[2]Acha Air Sales Price List'!$B$1:$D$65536,3,FALSE)</f>
        <v>Exchange rate :</v>
      </c>
      <c r="G154" s="25">
        <f>ROUND(IF(ISBLANK(C154),0,VLOOKUP(C154,'[2]Acha Air Sales Price List'!$B$1:$X$65536,12,FALSE)*$L$14),2)</f>
        <v>0</v>
      </c>
      <c r="H154" s="26">
        <f t="shared" si="4"/>
        <v>0</v>
      </c>
      <c r="I154" s="18"/>
    </row>
    <row r="155" spans="1:9" ht="12.4" hidden="1" customHeight="1">
      <c r="A155" s="17"/>
      <c r="B155" s="1"/>
      <c r="C155" s="43"/>
      <c r="D155" s="143"/>
      <c r="E155" s="144"/>
      <c r="F155" s="50" t="str">
        <f>VLOOKUP(C155,'[2]Acha Air Sales Price List'!$B$1:$D$65536,3,FALSE)</f>
        <v>Exchange rate :</v>
      </c>
      <c r="G155" s="25">
        <f>ROUND(IF(ISBLANK(C155),0,VLOOKUP(C155,'[2]Acha Air Sales Price List'!$B$1:$X$65536,12,FALSE)*$L$14),2)</f>
        <v>0</v>
      </c>
      <c r="H155" s="26">
        <f t="shared" si="4"/>
        <v>0</v>
      </c>
      <c r="I155" s="18"/>
    </row>
    <row r="156" spans="1:9" ht="12.4" hidden="1" customHeight="1">
      <c r="A156" s="17"/>
      <c r="B156" s="1"/>
      <c r="C156" s="43"/>
      <c r="D156" s="143"/>
      <c r="E156" s="144"/>
      <c r="F156" s="50" t="str">
        <f>VLOOKUP(C156,'[2]Acha Air Sales Price List'!$B$1:$D$65536,3,FALSE)</f>
        <v>Exchange rate :</v>
      </c>
      <c r="G156" s="25">
        <f>ROUND(IF(ISBLANK(C156),0,VLOOKUP(C156,'[2]Acha Air Sales Price List'!$B$1:$X$65536,12,FALSE)*$L$14),2)</f>
        <v>0</v>
      </c>
      <c r="H156" s="26">
        <f t="shared" si="4"/>
        <v>0</v>
      </c>
      <c r="I156" s="18"/>
    </row>
    <row r="157" spans="1:9" ht="12.4" hidden="1" customHeight="1">
      <c r="A157" s="17"/>
      <c r="B157" s="1"/>
      <c r="C157" s="43"/>
      <c r="D157" s="143"/>
      <c r="E157" s="144"/>
      <c r="F157" s="50" t="str">
        <f>VLOOKUP(C157,'[2]Acha Air Sales Price List'!$B$1:$D$65536,3,FALSE)</f>
        <v>Exchange rate :</v>
      </c>
      <c r="G157" s="25">
        <f>ROUND(IF(ISBLANK(C157),0,VLOOKUP(C157,'[2]Acha Air Sales Price List'!$B$1:$X$65536,12,FALSE)*$L$14),2)</f>
        <v>0</v>
      </c>
      <c r="H157" s="26">
        <f t="shared" si="4"/>
        <v>0</v>
      </c>
      <c r="I157" s="18"/>
    </row>
    <row r="158" spans="1:9" ht="12.4" hidden="1" customHeight="1">
      <c r="A158" s="17"/>
      <c r="B158" s="1"/>
      <c r="C158" s="43"/>
      <c r="D158" s="143"/>
      <c r="E158" s="144"/>
      <c r="F158" s="50" t="str">
        <f>VLOOKUP(C158,'[2]Acha Air Sales Price List'!$B$1:$D$65536,3,FALSE)</f>
        <v>Exchange rate :</v>
      </c>
      <c r="G158" s="25">
        <f>ROUND(IF(ISBLANK(C158),0,VLOOKUP(C158,'[2]Acha Air Sales Price List'!$B$1:$X$65536,12,FALSE)*$L$14),2)</f>
        <v>0</v>
      </c>
      <c r="H158" s="26">
        <f t="shared" si="4"/>
        <v>0</v>
      </c>
      <c r="I158" s="18"/>
    </row>
    <row r="159" spans="1:9" ht="12.4" hidden="1" customHeight="1">
      <c r="A159" s="17"/>
      <c r="B159" s="1"/>
      <c r="C159" s="43"/>
      <c r="D159" s="143"/>
      <c r="E159" s="144"/>
      <c r="F159" s="50" t="str">
        <f>VLOOKUP(C159,'[2]Acha Air Sales Price List'!$B$1:$D$65536,3,FALSE)</f>
        <v>Exchange rate :</v>
      </c>
      <c r="G159" s="25">
        <f>ROUND(IF(ISBLANK(C159),0,VLOOKUP(C159,'[2]Acha Air Sales Price List'!$B$1:$X$65536,12,FALSE)*$L$14),2)</f>
        <v>0</v>
      </c>
      <c r="H159" s="26">
        <f t="shared" si="4"/>
        <v>0</v>
      </c>
      <c r="I159" s="18"/>
    </row>
    <row r="160" spans="1:9" ht="12.4" hidden="1" customHeight="1">
      <c r="A160" s="17"/>
      <c r="B160" s="1"/>
      <c r="C160" s="43"/>
      <c r="D160" s="143"/>
      <c r="E160" s="144"/>
      <c r="F160" s="50" t="str">
        <f>VLOOKUP(C160,'[2]Acha Air Sales Price List'!$B$1:$D$65536,3,FALSE)</f>
        <v>Exchange rate :</v>
      </c>
      <c r="G160" s="25">
        <f>ROUND(IF(ISBLANK(C160),0,VLOOKUP(C160,'[2]Acha Air Sales Price List'!$B$1:$X$65536,12,FALSE)*$L$14),2)</f>
        <v>0</v>
      </c>
      <c r="H160" s="26">
        <f t="shared" si="4"/>
        <v>0</v>
      </c>
      <c r="I160" s="18"/>
    </row>
    <row r="161" spans="1:9" ht="12.4" hidden="1" customHeight="1">
      <c r="A161" s="17"/>
      <c r="B161" s="1"/>
      <c r="C161" s="43"/>
      <c r="D161" s="143"/>
      <c r="E161" s="144"/>
      <c r="F161" s="50" t="str">
        <f>VLOOKUP(C161,'[2]Acha Air Sales Price List'!$B$1:$D$65536,3,FALSE)</f>
        <v>Exchange rate :</v>
      </c>
      <c r="G161" s="25">
        <f>ROUND(IF(ISBLANK(C161),0,VLOOKUP(C161,'[2]Acha Air Sales Price List'!$B$1:$X$65536,12,FALSE)*$L$14),2)</f>
        <v>0</v>
      </c>
      <c r="H161" s="26">
        <f t="shared" si="4"/>
        <v>0</v>
      </c>
      <c r="I161" s="18"/>
    </row>
    <row r="162" spans="1:9" ht="12.4" hidden="1" customHeight="1">
      <c r="A162" s="17"/>
      <c r="B162" s="1"/>
      <c r="C162" s="43"/>
      <c r="D162" s="143"/>
      <c r="E162" s="144"/>
      <c r="F162" s="50" t="str">
        <f>VLOOKUP(C162,'[2]Acha Air Sales Price List'!$B$1:$D$65536,3,FALSE)</f>
        <v>Exchange rate :</v>
      </c>
      <c r="G162" s="25">
        <f>ROUND(IF(ISBLANK(C162),0,VLOOKUP(C162,'[2]Acha Air Sales Price List'!$B$1:$X$65536,12,FALSE)*$L$14),2)</f>
        <v>0</v>
      </c>
      <c r="H162" s="26">
        <f t="shared" si="4"/>
        <v>0</v>
      </c>
      <c r="I162" s="18"/>
    </row>
    <row r="163" spans="1:9" ht="12.4" hidden="1" customHeight="1">
      <c r="A163" s="17"/>
      <c r="B163" s="1"/>
      <c r="C163" s="43"/>
      <c r="D163" s="143"/>
      <c r="E163" s="144"/>
      <c r="F163" s="50" t="str">
        <f>VLOOKUP(C163,'[2]Acha Air Sales Price List'!$B$1:$D$65536,3,FALSE)</f>
        <v>Exchange rate :</v>
      </c>
      <c r="G163" s="25">
        <f>ROUND(IF(ISBLANK(C163),0,VLOOKUP(C163,'[2]Acha Air Sales Price List'!$B$1:$X$65536,12,FALSE)*$L$14),2)</f>
        <v>0</v>
      </c>
      <c r="H163" s="26">
        <f t="shared" si="4"/>
        <v>0</v>
      </c>
      <c r="I163" s="18"/>
    </row>
    <row r="164" spans="1:9" ht="12.4" hidden="1" customHeight="1">
      <c r="A164" s="17"/>
      <c r="B164" s="1"/>
      <c r="C164" s="43"/>
      <c r="D164" s="143"/>
      <c r="E164" s="144"/>
      <c r="F164" s="50" t="str">
        <f>VLOOKUP(C164,'[2]Acha Air Sales Price List'!$B$1:$D$65536,3,FALSE)</f>
        <v>Exchange rate :</v>
      </c>
      <c r="G164" s="25">
        <f>ROUND(IF(ISBLANK(C164),0,VLOOKUP(C164,'[2]Acha Air Sales Price List'!$B$1:$X$65536,12,FALSE)*$L$14),2)</f>
        <v>0</v>
      </c>
      <c r="H164" s="26">
        <f t="shared" si="4"/>
        <v>0</v>
      </c>
      <c r="I164" s="18"/>
    </row>
    <row r="165" spans="1:9" ht="12.4" hidden="1" customHeight="1">
      <c r="A165" s="17"/>
      <c r="B165" s="1"/>
      <c r="C165" s="43"/>
      <c r="D165" s="143"/>
      <c r="E165" s="144"/>
      <c r="F165" s="50" t="str">
        <f>VLOOKUP(C165,'[2]Acha Air Sales Price List'!$B$1:$D$65536,3,FALSE)</f>
        <v>Exchange rate :</v>
      </c>
      <c r="G165" s="25">
        <f>ROUND(IF(ISBLANK(C165),0,VLOOKUP(C165,'[2]Acha Air Sales Price List'!$B$1:$X$65536,12,FALSE)*$L$14),2)</f>
        <v>0</v>
      </c>
      <c r="H165" s="26">
        <f t="shared" si="4"/>
        <v>0</v>
      </c>
      <c r="I165" s="18"/>
    </row>
    <row r="166" spans="1:9" ht="12.4" hidden="1" customHeight="1">
      <c r="A166" s="17"/>
      <c r="B166" s="1"/>
      <c r="C166" s="43"/>
      <c r="D166" s="143"/>
      <c r="E166" s="144"/>
      <c r="F166" s="50" t="str">
        <f>VLOOKUP(C166,'[2]Acha Air Sales Price List'!$B$1:$D$65536,3,FALSE)</f>
        <v>Exchange rate :</v>
      </c>
      <c r="G166" s="25">
        <f>ROUND(IF(ISBLANK(C166),0,VLOOKUP(C166,'[2]Acha Air Sales Price List'!$B$1:$X$65536,12,FALSE)*$L$14),2)</f>
        <v>0</v>
      </c>
      <c r="H166" s="26">
        <f t="shared" si="4"/>
        <v>0</v>
      </c>
      <c r="I166" s="18"/>
    </row>
    <row r="167" spans="1:9" ht="12.4" hidden="1" customHeight="1">
      <c r="A167" s="17"/>
      <c r="B167" s="1"/>
      <c r="C167" s="43"/>
      <c r="D167" s="143"/>
      <c r="E167" s="144"/>
      <c r="F167" s="50" t="str">
        <f>VLOOKUP(C167,'[2]Acha Air Sales Price List'!$B$1:$D$65536,3,FALSE)</f>
        <v>Exchange rate :</v>
      </c>
      <c r="G167" s="25">
        <f>ROUND(IF(ISBLANK(C167),0,VLOOKUP(C167,'[2]Acha Air Sales Price List'!$B$1:$X$65536,12,FALSE)*$L$14),2)</f>
        <v>0</v>
      </c>
      <c r="H167" s="26">
        <f t="shared" si="4"/>
        <v>0</v>
      </c>
      <c r="I167" s="18"/>
    </row>
    <row r="168" spans="1:9" ht="12.4" hidden="1" customHeight="1">
      <c r="A168" s="17"/>
      <c r="B168" s="1"/>
      <c r="C168" s="43"/>
      <c r="D168" s="143"/>
      <c r="E168" s="144"/>
      <c r="F168" s="50" t="str">
        <f>VLOOKUP(C168,'[2]Acha Air Sales Price List'!$B$1:$D$65536,3,FALSE)</f>
        <v>Exchange rate :</v>
      </c>
      <c r="G168" s="25">
        <f>ROUND(IF(ISBLANK(C168),0,VLOOKUP(C168,'[2]Acha Air Sales Price List'!$B$1:$X$65536,12,FALSE)*$L$14),2)</f>
        <v>0</v>
      </c>
      <c r="H168" s="26">
        <f t="shared" si="4"/>
        <v>0</v>
      </c>
      <c r="I168" s="18"/>
    </row>
    <row r="169" spans="1:9" ht="12.4" hidden="1" customHeight="1">
      <c r="A169" s="17"/>
      <c r="B169" s="1"/>
      <c r="C169" s="43"/>
      <c r="D169" s="143"/>
      <c r="E169" s="144"/>
      <c r="F169" s="50" t="str">
        <f>VLOOKUP(C169,'[2]Acha Air Sales Price List'!$B$1:$D$65536,3,FALSE)</f>
        <v>Exchange rate :</v>
      </c>
      <c r="G169" s="25">
        <f>ROUND(IF(ISBLANK(C169),0,VLOOKUP(C169,'[2]Acha Air Sales Price List'!$B$1:$X$65536,12,FALSE)*$L$14),2)</f>
        <v>0</v>
      </c>
      <c r="H169" s="26">
        <f t="shared" si="4"/>
        <v>0</v>
      </c>
      <c r="I169" s="18"/>
    </row>
    <row r="170" spans="1:9" ht="12.4" hidden="1" customHeight="1">
      <c r="A170" s="17"/>
      <c r="B170" s="1"/>
      <c r="C170" s="43"/>
      <c r="D170" s="143"/>
      <c r="E170" s="144"/>
      <c r="F170" s="50" t="str">
        <f>VLOOKUP(C170,'[2]Acha Air Sales Price List'!$B$1:$D$65536,3,FALSE)</f>
        <v>Exchange rate :</v>
      </c>
      <c r="G170" s="25">
        <f>ROUND(IF(ISBLANK(C170),0,VLOOKUP(C170,'[2]Acha Air Sales Price List'!$B$1:$X$65536,12,FALSE)*$L$14),2)</f>
        <v>0</v>
      </c>
      <c r="H170" s="26">
        <f t="shared" si="4"/>
        <v>0</v>
      </c>
      <c r="I170" s="18"/>
    </row>
    <row r="171" spans="1:9" ht="12.4" hidden="1" customHeight="1">
      <c r="A171" s="17"/>
      <c r="B171" s="1"/>
      <c r="C171" s="43"/>
      <c r="D171" s="143"/>
      <c r="E171" s="144"/>
      <c r="F171" s="50" t="str">
        <f>VLOOKUP(C171,'[2]Acha Air Sales Price List'!$B$1:$D$65536,3,FALSE)</f>
        <v>Exchange rate :</v>
      </c>
      <c r="G171" s="25">
        <f>ROUND(IF(ISBLANK(C171),0,VLOOKUP(C171,'[2]Acha Air Sales Price List'!$B$1:$X$65536,12,FALSE)*$L$14),2)</f>
        <v>0</v>
      </c>
      <c r="H171" s="26">
        <f t="shared" si="4"/>
        <v>0</v>
      </c>
      <c r="I171" s="18"/>
    </row>
    <row r="172" spans="1:9" ht="12.4" hidden="1" customHeight="1">
      <c r="A172" s="17"/>
      <c r="B172" s="1"/>
      <c r="C172" s="43"/>
      <c r="D172" s="143"/>
      <c r="E172" s="144"/>
      <c r="F172" s="50" t="str">
        <f>VLOOKUP(C172,'[2]Acha Air Sales Price List'!$B$1:$D$65536,3,FALSE)</f>
        <v>Exchange rate :</v>
      </c>
      <c r="G172" s="25">
        <f>ROUND(IF(ISBLANK(C172),0,VLOOKUP(C172,'[2]Acha Air Sales Price List'!$B$1:$X$65536,12,FALSE)*$L$14),2)</f>
        <v>0</v>
      </c>
      <c r="H172" s="26">
        <f t="shared" si="4"/>
        <v>0</v>
      </c>
      <c r="I172" s="18"/>
    </row>
    <row r="173" spans="1:9" ht="12.4" hidden="1" customHeight="1">
      <c r="A173" s="17"/>
      <c r="B173" s="1"/>
      <c r="C173" s="43"/>
      <c r="D173" s="143"/>
      <c r="E173" s="144"/>
      <c r="F173" s="50" t="str">
        <f>VLOOKUP(C173,'[2]Acha Air Sales Price List'!$B$1:$D$65536,3,FALSE)</f>
        <v>Exchange rate :</v>
      </c>
      <c r="G173" s="25">
        <f>ROUND(IF(ISBLANK(C173),0,VLOOKUP(C173,'[2]Acha Air Sales Price List'!$B$1:$X$65536,12,FALSE)*$L$14),2)</f>
        <v>0</v>
      </c>
      <c r="H173" s="26">
        <f t="shared" si="4"/>
        <v>0</v>
      </c>
      <c r="I173" s="18"/>
    </row>
    <row r="174" spans="1:9" ht="12.4" hidden="1" customHeight="1">
      <c r="A174" s="17"/>
      <c r="B174" s="1"/>
      <c r="C174" s="43"/>
      <c r="D174" s="143"/>
      <c r="E174" s="144"/>
      <c r="F174" s="50" t="str">
        <f>VLOOKUP(C174,'[2]Acha Air Sales Price List'!$B$1:$D$65536,3,FALSE)</f>
        <v>Exchange rate :</v>
      </c>
      <c r="G174" s="25">
        <f>ROUND(IF(ISBLANK(C174),0,VLOOKUP(C174,'[2]Acha Air Sales Price List'!$B$1:$X$65536,12,FALSE)*$L$14),2)</f>
        <v>0</v>
      </c>
      <c r="H174" s="26">
        <f t="shared" si="4"/>
        <v>0</v>
      </c>
      <c r="I174" s="18"/>
    </row>
    <row r="175" spans="1:9" ht="12.4" hidden="1" customHeight="1">
      <c r="A175" s="17"/>
      <c r="B175" s="1"/>
      <c r="C175" s="43"/>
      <c r="D175" s="143"/>
      <c r="E175" s="144"/>
      <c r="F175" s="50" t="str">
        <f>VLOOKUP(C175,'[2]Acha Air Sales Price List'!$B$1:$D$65536,3,FALSE)</f>
        <v>Exchange rate :</v>
      </c>
      <c r="G175" s="25">
        <f>ROUND(IF(ISBLANK(C175),0,VLOOKUP(C175,'[2]Acha Air Sales Price List'!$B$1:$X$65536,12,FALSE)*$L$14),2)</f>
        <v>0</v>
      </c>
      <c r="H175" s="26">
        <f t="shared" si="4"/>
        <v>0</v>
      </c>
      <c r="I175" s="18"/>
    </row>
    <row r="176" spans="1:9" ht="12.4" hidden="1" customHeight="1">
      <c r="A176" s="17"/>
      <c r="B176" s="1"/>
      <c r="C176" s="43"/>
      <c r="D176" s="143"/>
      <c r="E176" s="144"/>
      <c r="F176" s="50" t="str">
        <f>VLOOKUP(C176,'[2]Acha Air Sales Price List'!$B$1:$D$65536,3,FALSE)</f>
        <v>Exchange rate :</v>
      </c>
      <c r="G176" s="25">
        <f>ROUND(IF(ISBLANK(C176),0,VLOOKUP(C176,'[2]Acha Air Sales Price List'!$B$1:$X$65536,12,FALSE)*$L$14),2)</f>
        <v>0</v>
      </c>
      <c r="H176" s="26">
        <f t="shared" si="4"/>
        <v>0</v>
      </c>
      <c r="I176" s="18"/>
    </row>
    <row r="177" spans="1:9" ht="12.4" hidden="1" customHeight="1">
      <c r="A177" s="17"/>
      <c r="B177" s="1"/>
      <c r="C177" s="43"/>
      <c r="D177" s="143"/>
      <c r="E177" s="144"/>
      <c r="F177" s="50" t="str">
        <f>VLOOKUP(C177,'[2]Acha Air Sales Price List'!$B$1:$D$65536,3,FALSE)</f>
        <v>Exchange rate :</v>
      </c>
      <c r="G177" s="25">
        <f>ROUND(IF(ISBLANK(C177),0,VLOOKUP(C177,'[2]Acha Air Sales Price List'!$B$1:$X$65536,12,FALSE)*$L$14),2)</f>
        <v>0</v>
      </c>
      <c r="H177" s="26">
        <f t="shared" si="4"/>
        <v>0</v>
      </c>
      <c r="I177" s="18"/>
    </row>
    <row r="178" spans="1:9" ht="12.4" hidden="1" customHeight="1">
      <c r="A178" s="17"/>
      <c r="B178" s="1"/>
      <c r="C178" s="44"/>
      <c r="D178" s="143"/>
      <c r="E178" s="144"/>
      <c r="F178" s="50" t="str">
        <f>VLOOKUP(C178,'[2]Acha Air Sales Price List'!$B$1:$D$65536,3,FALSE)</f>
        <v>Exchange rate :</v>
      </c>
      <c r="G178" s="25">
        <f>ROUND(IF(ISBLANK(C178),0,VLOOKUP(C178,'[2]Acha Air Sales Price List'!$B$1:$X$65536,12,FALSE)*$L$14),2)</f>
        <v>0</v>
      </c>
      <c r="H178" s="26">
        <f>ROUND(IF(ISNUMBER(B178), G178*B178, 0),5)</f>
        <v>0</v>
      </c>
      <c r="I178" s="18"/>
    </row>
    <row r="179" spans="1:9" ht="12" hidden="1" customHeight="1">
      <c r="A179" s="17"/>
      <c r="B179" s="1"/>
      <c r="C179" s="43"/>
      <c r="D179" s="143"/>
      <c r="E179" s="144"/>
      <c r="F179" s="50" t="str">
        <f>VLOOKUP(C179,'[2]Acha Air Sales Price List'!$B$1:$D$65536,3,FALSE)</f>
        <v>Exchange rate :</v>
      </c>
      <c r="G179" s="25">
        <f>ROUND(IF(ISBLANK(C179),0,VLOOKUP(C179,'[2]Acha Air Sales Price List'!$B$1:$X$65536,12,FALSE)*$L$14),2)</f>
        <v>0</v>
      </c>
      <c r="H179" s="26">
        <f t="shared" ref="H179:H233" si="5">ROUND(IF(ISNUMBER(B179), G179*B179, 0),5)</f>
        <v>0</v>
      </c>
      <c r="I179" s="18"/>
    </row>
    <row r="180" spans="1:9" ht="12.4" hidden="1" customHeight="1">
      <c r="A180" s="17"/>
      <c r="B180" s="1"/>
      <c r="C180" s="43"/>
      <c r="D180" s="143"/>
      <c r="E180" s="144"/>
      <c r="F180" s="50" t="str">
        <f>VLOOKUP(C180,'[2]Acha Air Sales Price List'!$B$1:$D$65536,3,FALSE)</f>
        <v>Exchange rate :</v>
      </c>
      <c r="G180" s="25">
        <f>ROUND(IF(ISBLANK(C180),0,VLOOKUP(C180,'[2]Acha Air Sales Price List'!$B$1:$X$65536,12,FALSE)*$L$14),2)</f>
        <v>0</v>
      </c>
      <c r="H180" s="26">
        <f t="shared" si="5"/>
        <v>0</v>
      </c>
      <c r="I180" s="18"/>
    </row>
    <row r="181" spans="1:9" ht="12.4" hidden="1" customHeight="1">
      <c r="A181" s="17"/>
      <c r="B181" s="1"/>
      <c r="C181" s="43"/>
      <c r="D181" s="143"/>
      <c r="E181" s="144"/>
      <c r="F181" s="50" t="str">
        <f>VLOOKUP(C181,'[2]Acha Air Sales Price List'!$B$1:$D$65536,3,FALSE)</f>
        <v>Exchange rate :</v>
      </c>
      <c r="G181" s="25">
        <f>ROUND(IF(ISBLANK(C181),0,VLOOKUP(C181,'[2]Acha Air Sales Price List'!$B$1:$X$65536,12,FALSE)*$L$14),2)</f>
        <v>0</v>
      </c>
      <c r="H181" s="26">
        <f t="shared" si="5"/>
        <v>0</v>
      </c>
      <c r="I181" s="18"/>
    </row>
    <row r="182" spans="1:9" ht="12.4" hidden="1" customHeight="1">
      <c r="A182" s="17"/>
      <c r="B182" s="1"/>
      <c r="C182" s="43"/>
      <c r="D182" s="143"/>
      <c r="E182" s="144"/>
      <c r="F182" s="50" t="str">
        <f>VLOOKUP(C182,'[2]Acha Air Sales Price List'!$B$1:$D$65536,3,FALSE)</f>
        <v>Exchange rate :</v>
      </c>
      <c r="G182" s="25">
        <f>ROUND(IF(ISBLANK(C182),0,VLOOKUP(C182,'[2]Acha Air Sales Price List'!$B$1:$X$65536,12,FALSE)*$L$14),2)</f>
        <v>0</v>
      </c>
      <c r="H182" s="26">
        <f t="shared" si="5"/>
        <v>0</v>
      </c>
      <c r="I182" s="18"/>
    </row>
    <row r="183" spans="1:9" ht="12.4" hidden="1" customHeight="1">
      <c r="A183" s="17"/>
      <c r="B183" s="1"/>
      <c r="C183" s="43"/>
      <c r="D183" s="143"/>
      <c r="E183" s="144"/>
      <c r="F183" s="50" t="str">
        <f>VLOOKUP(C183,'[2]Acha Air Sales Price List'!$B$1:$D$65536,3,FALSE)</f>
        <v>Exchange rate :</v>
      </c>
      <c r="G183" s="25">
        <f>ROUND(IF(ISBLANK(C183),0,VLOOKUP(C183,'[2]Acha Air Sales Price List'!$B$1:$X$65536,12,FALSE)*$L$14),2)</f>
        <v>0</v>
      </c>
      <c r="H183" s="26">
        <f t="shared" si="5"/>
        <v>0</v>
      </c>
      <c r="I183" s="18"/>
    </row>
    <row r="184" spans="1:9" ht="12.4" hidden="1" customHeight="1">
      <c r="A184" s="17"/>
      <c r="B184" s="1"/>
      <c r="C184" s="43"/>
      <c r="D184" s="143"/>
      <c r="E184" s="144"/>
      <c r="F184" s="50" t="str">
        <f>VLOOKUP(C184,'[2]Acha Air Sales Price List'!$B$1:$D$65536,3,FALSE)</f>
        <v>Exchange rate :</v>
      </c>
      <c r="G184" s="25">
        <f>ROUND(IF(ISBLANK(C184),0,VLOOKUP(C184,'[2]Acha Air Sales Price List'!$B$1:$X$65536,12,FALSE)*$L$14),2)</f>
        <v>0</v>
      </c>
      <c r="H184" s="26">
        <f t="shared" si="5"/>
        <v>0</v>
      </c>
      <c r="I184" s="18"/>
    </row>
    <row r="185" spans="1:9" ht="12.4" hidden="1" customHeight="1">
      <c r="A185" s="17"/>
      <c r="B185" s="1"/>
      <c r="C185" s="43"/>
      <c r="D185" s="143"/>
      <c r="E185" s="144"/>
      <c r="F185" s="50" t="str">
        <f>VLOOKUP(C185,'[2]Acha Air Sales Price List'!$B$1:$D$65536,3,FALSE)</f>
        <v>Exchange rate :</v>
      </c>
      <c r="G185" s="25">
        <f>ROUND(IF(ISBLANK(C185),0,VLOOKUP(C185,'[2]Acha Air Sales Price List'!$B$1:$X$65536,12,FALSE)*$L$14),2)</f>
        <v>0</v>
      </c>
      <c r="H185" s="26">
        <f t="shared" si="5"/>
        <v>0</v>
      </c>
      <c r="I185" s="18"/>
    </row>
    <row r="186" spans="1:9" ht="12.4" hidden="1" customHeight="1">
      <c r="A186" s="17"/>
      <c r="B186" s="1"/>
      <c r="C186" s="43"/>
      <c r="D186" s="143"/>
      <c r="E186" s="144"/>
      <c r="F186" s="50" t="str">
        <f>VLOOKUP(C186,'[2]Acha Air Sales Price List'!$B$1:$D$65536,3,FALSE)</f>
        <v>Exchange rate :</v>
      </c>
      <c r="G186" s="25">
        <f>ROUND(IF(ISBLANK(C186),0,VLOOKUP(C186,'[2]Acha Air Sales Price List'!$B$1:$X$65536,12,FALSE)*$L$14),2)</f>
        <v>0</v>
      </c>
      <c r="H186" s="26">
        <f t="shared" si="5"/>
        <v>0</v>
      </c>
      <c r="I186" s="18"/>
    </row>
    <row r="187" spans="1:9" ht="12.4" hidden="1" customHeight="1">
      <c r="A187" s="17"/>
      <c r="B187" s="1"/>
      <c r="C187" s="43"/>
      <c r="D187" s="143"/>
      <c r="E187" s="144"/>
      <c r="F187" s="50" t="str">
        <f>VLOOKUP(C187,'[2]Acha Air Sales Price List'!$B$1:$D$65536,3,FALSE)</f>
        <v>Exchange rate :</v>
      </c>
      <c r="G187" s="25">
        <f>ROUND(IF(ISBLANK(C187),0,VLOOKUP(C187,'[2]Acha Air Sales Price List'!$B$1:$X$65536,12,FALSE)*$L$14),2)</f>
        <v>0</v>
      </c>
      <c r="H187" s="26">
        <f t="shared" si="5"/>
        <v>0</v>
      </c>
      <c r="I187" s="18"/>
    </row>
    <row r="188" spans="1:9" ht="12.4" hidden="1" customHeight="1">
      <c r="A188" s="17"/>
      <c r="B188" s="1"/>
      <c r="C188" s="43"/>
      <c r="D188" s="143"/>
      <c r="E188" s="144"/>
      <c r="F188" s="50" t="str">
        <f>VLOOKUP(C188,'[2]Acha Air Sales Price List'!$B$1:$D$65536,3,FALSE)</f>
        <v>Exchange rate :</v>
      </c>
      <c r="G188" s="25">
        <f>ROUND(IF(ISBLANK(C188),0,VLOOKUP(C188,'[2]Acha Air Sales Price List'!$B$1:$X$65536,12,FALSE)*$L$14),2)</f>
        <v>0</v>
      </c>
      <c r="H188" s="26">
        <f t="shared" si="5"/>
        <v>0</v>
      </c>
      <c r="I188" s="18"/>
    </row>
    <row r="189" spans="1:9" ht="12.4" hidden="1" customHeight="1">
      <c r="A189" s="17"/>
      <c r="B189" s="1"/>
      <c r="C189" s="43"/>
      <c r="D189" s="143"/>
      <c r="E189" s="144"/>
      <c r="F189" s="50" t="str">
        <f>VLOOKUP(C189,'[2]Acha Air Sales Price List'!$B$1:$D$65536,3,FALSE)</f>
        <v>Exchange rate :</v>
      </c>
      <c r="G189" s="25">
        <f>ROUND(IF(ISBLANK(C189),0,VLOOKUP(C189,'[2]Acha Air Sales Price List'!$B$1:$X$65536,12,FALSE)*$L$14),2)</f>
        <v>0</v>
      </c>
      <c r="H189" s="26">
        <f t="shared" si="5"/>
        <v>0</v>
      </c>
      <c r="I189" s="18"/>
    </row>
    <row r="190" spans="1:9" ht="12.4" hidden="1" customHeight="1">
      <c r="A190" s="17"/>
      <c r="B190" s="1"/>
      <c r="C190" s="43"/>
      <c r="D190" s="143"/>
      <c r="E190" s="144"/>
      <c r="F190" s="50" t="str">
        <f>VLOOKUP(C190,'[2]Acha Air Sales Price List'!$B$1:$D$65536,3,FALSE)</f>
        <v>Exchange rate :</v>
      </c>
      <c r="G190" s="25">
        <f>ROUND(IF(ISBLANK(C190),0,VLOOKUP(C190,'[2]Acha Air Sales Price List'!$B$1:$X$65536,12,FALSE)*$L$14),2)</f>
        <v>0</v>
      </c>
      <c r="H190" s="26">
        <f t="shared" si="5"/>
        <v>0</v>
      </c>
      <c r="I190" s="18"/>
    </row>
    <row r="191" spans="1:9" ht="12.4" hidden="1" customHeight="1">
      <c r="A191" s="17"/>
      <c r="B191" s="1"/>
      <c r="C191" s="43"/>
      <c r="D191" s="143"/>
      <c r="E191" s="144"/>
      <c r="F191" s="50" t="str">
        <f>VLOOKUP(C191,'[2]Acha Air Sales Price List'!$B$1:$D$65536,3,FALSE)</f>
        <v>Exchange rate :</v>
      </c>
      <c r="G191" s="25">
        <f>ROUND(IF(ISBLANK(C191),0,VLOOKUP(C191,'[2]Acha Air Sales Price List'!$B$1:$X$65536,12,FALSE)*$L$14),2)</f>
        <v>0</v>
      </c>
      <c r="H191" s="26">
        <f t="shared" si="5"/>
        <v>0</v>
      </c>
      <c r="I191" s="18"/>
    </row>
    <row r="192" spans="1:9" ht="12.4" hidden="1" customHeight="1">
      <c r="A192" s="17"/>
      <c r="B192" s="1"/>
      <c r="C192" s="43"/>
      <c r="D192" s="143"/>
      <c r="E192" s="144"/>
      <c r="F192" s="50" t="str">
        <f>VLOOKUP(C192,'[2]Acha Air Sales Price List'!$B$1:$D$65536,3,FALSE)</f>
        <v>Exchange rate :</v>
      </c>
      <c r="G192" s="25">
        <f>ROUND(IF(ISBLANK(C192),0,VLOOKUP(C192,'[2]Acha Air Sales Price List'!$B$1:$X$65536,12,FALSE)*$L$14),2)</f>
        <v>0</v>
      </c>
      <c r="H192" s="26">
        <f t="shared" si="5"/>
        <v>0</v>
      </c>
      <c r="I192" s="18"/>
    </row>
    <row r="193" spans="1:9" ht="12.4" hidden="1" customHeight="1">
      <c r="A193" s="17"/>
      <c r="B193" s="1"/>
      <c r="C193" s="43"/>
      <c r="D193" s="143"/>
      <c r="E193" s="144"/>
      <c r="F193" s="50" t="str">
        <f>VLOOKUP(C193,'[2]Acha Air Sales Price List'!$B$1:$D$65536,3,FALSE)</f>
        <v>Exchange rate :</v>
      </c>
      <c r="G193" s="25">
        <f>ROUND(IF(ISBLANK(C193),0,VLOOKUP(C193,'[2]Acha Air Sales Price List'!$B$1:$X$65536,12,FALSE)*$L$14),2)</f>
        <v>0</v>
      </c>
      <c r="H193" s="26">
        <f t="shared" si="5"/>
        <v>0</v>
      </c>
      <c r="I193" s="18"/>
    </row>
    <row r="194" spans="1:9" ht="12.4" hidden="1" customHeight="1">
      <c r="A194" s="17"/>
      <c r="B194" s="1"/>
      <c r="C194" s="44"/>
      <c r="D194" s="143"/>
      <c r="E194" s="144"/>
      <c r="F194" s="50" t="str">
        <f>VLOOKUP(C194,'[2]Acha Air Sales Price List'!$B$1:$D$65536,3,FALSE)</f>
        <v>Exchange rate :</v>
      </c>
      <c r="G194" s="25">
        <f>ROUND(IF(ISBLANK(C194),0,VLOOKUP(C194,'[2]Acha Air Sales Price List'!$B$1:$X$65536,12,FALSE)*$L$14),2)</f>
        <v>0</v>
      </c>
      <c r="H194" s="26">
        <f t="shared" si="5"/>
        <v>0</v>
      </c>
      <c r="I194" s="18"/>
    </row>
    <row r="195" spans="1:9" ht="12.4" hidden="1" customHeight="1">
      <c r="A195" s="17"/>
      <c r="B195" s="1"/>
      <c r="C195" s="44"/>
      <c r="D195" s="143"/>
      <c r="E195" s="144"/>
      <c r="F195" s="50" t="str">
        <f>VLOOKUP(C195,'[2]Acha Air Sales Price List'!$B$1:$D$65536,3,FALSE)</f>
        <v>Exchange rate :</v>
      </c>
      <c r="G195" s="25">
        <f>ROUND(IF(ISBLANK(C195),0,VLOOKUP(C195,'[2]Acha Air Sales Price List'!$B$1:$X$65536,12,FALSE)*$L$14),2)</f>
        <v>0</v>
      </c>
      <c r="H195" s="26">
        <f t="shared" si="5"/>
        <v>0</v>
      </c>
      <c r="I195" s="18"/>
    </row>
    <row r="196" spans="1:9" ht="12.4" hidden="1" customHeight="1">
      <c r="A196" s="17"/>
      <c r="B196" s="1"/>
      <c r="C196" s="43"/>
      <c r="D196" s="143"/>
      <c r="E196" s="144"/>
      <c r="F196" s="50" t="str">
        <f>VLOOKUP(C196,'[2]Acha Air Sales Price List'!$B$1:$D$65536,3,FALSE)</f>
        <v>Exchange rate :</v>
      </c>
      <c r="G196" s="25">
        <f>ROUND(IF(ISBLANK(C196),0,VLOOKUP(C196,'[2]Acha Air Sales Price List'!$B$1:$X$65536,12,FALSE)*$L$14),2)</f>
        <v>0</v>
      </c>
      <c r="H196" s="26">
        <f t="shared" si="5"/>
        <v>0</v>
      </c>
      <c r="I196" s="18"/>
    </row>
    <row r="197" spans="1:9" ht="12.4" hidden="1" customHeight="1">
      <c r="A197" s="17"/>
      <c r="B197" s="1"/>
      <c r="C197" s="43"/>
      <c r="D197" s="143"/>
      <c r="E197" s="144"/>
      <c r="F197" s="50" t="str">
        <f>VLOOKUP(C197,'[2]Acha Air Sales Price List'!$B$1:$D$65536,3,FALSE)</f>
        <v>Exchange rate :</v>
      </c>
      <c r="G197" s="25">
        <f>ROUND(IF(ISBLANK(C197),0,VLOOKUP(C197,'[2]Acha Air Sales Price List'!$B$1:$X$65536,12,FALSE)*$L$14),2)</f>
        <v>0</v>
      </c>
      <c r="H197" s="26">
        <f t="shared" si="5"/>
        <v>0</v>
      </c>
      <c r="I197" s="18"/>
    </row>
    <row r="198" spans="1:9" ht="12.4" hidden="1" customHeight="1">
      <c r="A198" s="17"/>
      <c r="B198" s="1"/>
      <c r="C198" s="43"/>
      <c r="D198" s="143"/>
      <c r="E198" s="144"/>
      <c r="F198" s="50" t="str">
        <f>VLOOKUP(C198,'[2]Acha Air Sales Price List'!$B$1:$D$65536,3,FALSE)</f>
        <v>Exchange rate :</v>
      </c>
      <c r="G198" s="25">
        <f>ROUND(IF(ISBLANK(C198),0,VLOOKUP(C198,'[2]Acha Air Sales Price List'!$B$1:$X$65536,12,FALSE)*$L$14),2)</f>
        <v>0</v>
      </c>
      <c r="H198" s="26">
        <f t="shared" si="5"/>
        <v>0</v>
      </c>
      <c r="I198" s="18"/>
    </row>
    <row r="199" spans="1:9" ht="12.4" hidden="1" customHeight="1">
      <c r="A199" s="17"/>
      <c r="B199" s="1"/>
      <c r="C199" s="43"/>
      <c r="D199" s="143"/>
      <c r="E199" s="144"/>
      <c r="F199" s="50" t="str">
        <f>VLOOKUP(C199,'[2]Acha Air Sales Price List'!$B$1:$D$65536,3,FALSE)</f>
        <v>Exchange rate :</v>
      </c>
      <c r="G199" s="25">
        <f>ROUND(IF(ISBLANK(C199),0,VLOOKUP(C199,'[2]Acha Air Sales Price List'!$B$1:$X$65536,12,FALSE)*$L$14),2)</f>
        <v>0</v>
      </c>
      <c r="H199" s="26">
        <f t="shared" si="5"/>
        <v>0</v>
      </c>
      <c r="I199" s="18"/>
    </row>
    <row r="200" spans="1:9" ht="12.4" hidden="1" customHeight="1">
      <c r="A200" s="17"/>
      <c r="B200" s="1"/>
      <c r="C200" s="43"/>
      <c r="D200" s="143"/>
      <c r="E200" s="144"/>
      <c r="F200" s="50" t="str">
        <f>VLOOKUP(C200,'[2]Acha Air Sales Price List'!$B$1:$D$65536,3,FALSE)</f>
        <v>Exchange rate :</v>
      </c>
      <c r="G200" s="25">
        <f>ROUND(IF(ISBLANK(C200),0,VLOOKUP(C200,'[2]Acha Air Sales Price List'!$B$1:$X$65536,12,FALSE)*$L$14),2)</f>
        <v>0</v>
      </c>
      <c r="H200" s="26">
        <f t="shared" si="5"/>
        <v>0</v>
      </c>
      <c r="I200" s="18"/>
    </row>
    <row r="201" spans="1:9" ht="12.4" hidden="1" customHeight="1">
      <c r="A201" s="17"/>
      <c r="B201" s="1"/>
      <c r="C201" s="43"/>
      <c r="D201" s="143"/>
      <c r="E201" s="144"/>
      <c r="F201" s="50" t="str">
        <f>VLOOKUP(C201,'[2]Acha Air Sales Price List'!$B$1:$D$65536,3,FALSE)</f>
        <v>Exchange rate :</v>
      </c>
      <c r="G201" s="25">
        <f>ROUND(IF(ISBLANK(C201),0,VLOOKUP(C201,'[2]Acha Air Sales Price List'!$B$1:$X$65536,12,FALSE)*$L$14),2)</f>
        <v>0</v>
      </c>
      <c r="H201" s="26">
        <f t="shared" si="5"/>
        <v>0</v>
      </c>
      <c r="I201" s="18"/>
    </row>
    <row r="202" spans="1:9" ht="12.4" hidden="1" customHeight="1">
      <c r="A202" s="17"/>
      <c r="B202" s="1"/>
      <c r="C202" s="43"/>
      <c r="D202" s="143"/>
      <c r="E202" s="144"/>
      <c r="F202" s="50" t="str">
        <f>VLOOKUP(C202,'[2]Acha Air Sales Price List'!$B$1:$D$65536,3,FALSE)</f>
        <v>Exchange rate :</v>
      </c>
      <c r="G202" s="25">
        <f>ROUND(IF(ISBLANK(C202),0,VLOOKUP(C202,'[2]Acha Air Sales Price List'!$B$1:$X$65536,12,FALSE)*$L$14),2)</f>
        <v>0</v>
      </c>
      <c r="H202" s="26">
        <f t="shared" si="5"/>
        <v>0</v>
      </c>
      <c r="I202" s="18"/>
    </row>
    <row r="203" spans="1:9" ht="12.4" hidden="1" customHeight="1">
      <c r="A203" s="17"/>
      <c r="B203" s="1"/>
      <c r="C203" s="43"/>
      <c r="D203" s="143"/>
      <c r="E203" s="144"/>
      <c r="F203" s="50" t="str">
        <f>VLOOKUP(C203,'[2]Acha Air Sales Price List'!$B$1:$D$65536,3,FALSE)</f>
        <v>Exchange rate :</v>
      </c>
      <c r="G203" s="25">
        <f>ROUND(IF(ISBLANK(C203),0,VLOOKUP(C203,'[2]Acha Air Sales Price List'!$B$1:$X$65536,12,FALSE)*$L$14),2)</f>
        <v>0</v>
      </c>
      <c r="H203" s="26">
        <f t="shared" si="5"/>
        <v>0</v>
      </c>
      <c r="I203" s="18"/>
    </row>
    <row r="204" spans="1:9" ht="12.4" hidden="1" customHeight="1">
      <c r="A204" s="17"/>
      <c r="B204" s="1"/>
      <c r="C204" s="43"/>
      <c r="D204" s="143"/>
      <c r="E204" s="144"/>
      <c r="F204" s="50" t="str">
        <f>VLOOKUP(C204,'[2]Acha Air Sales Price List'!$B$1:$D$65536,3,FALSE)</f>
        <v>Exchange rate :</v>
      </c>
      <c r="G204" s="25">
        <f>ROUND(IF(ISBLANK(C204),0,VLOOKUP(C204,'[2]Acha Air Sales Price List'!$B$1:$X$65536,12,FALSE)*$L$14),2)</f>
        <v>0</v>
      </c>
      <c r="H204" s="26">
        <f t="shared" si="5"/>
        <v>0</v>
      </c>
      <c r="I204" s="18"/>
    </row>
    <row r="205" spans="1:9" ht="12.4" hidden="1" customHeight="1">
      <c r="A205" s="17"/>
      <c r="B205" s="1"/>
      <c r="C205" s="43"/>
      <c r="D205" s="143"/>
      <c r="E205" s="144"/>
      <c r="F205" s="50" t="str">
        <f>VLOOKUP(C205,'[2]Acha Air Sales Price List'!$B$1:$D$65536,3,FALSE)</f>
        <v>Exchange rate :</v>
      </c>
      <c r="G205" s="25">
        <f>ROUND(IF(ISBLANK(C205),0,VLOOKUP(C205,'[2]Acha Air Sales Price List'!$B$1:$X$65536,12,FALSE)*$L$14),2)</f>
        <v>0</v>
      </c>
      <c r="H205" s="26">
        <f t="shared" si="5"/>
        <v>0</v>
      </c>
      <c r="I205" s="18"/>
    </row>
    <row r="206" spans="1:9" ht="12.4" hidden="1" customHeight="1">
      <c r="A206" s="17"/>
      <c r="B206" s="1"/>
      <c r="C206" s="44"/>
      <c r="D206" s="143"/>
      <c r="E206" s="144"/>
      <c r="F206" s="50" t="str">
        <f>VLOOKUP(C206,'[2]Acha Air Sales Price List'!$B$1:$D$65536,3,FALSE)</f>
        <v>Exchange rate :</v>
      </c>
      <c r="G206" s="25">
        <f>ROUND(IF(ISBLANK(C206),0,VLOOKUP(C206,'[2]Acha Air Sales Price List'!$B$1:$X$65536,12,FALSE)*$L$14),2)</f>
        <v>0</v>
      </c>
      <c r="H206" s="26">
        <f t="shared" si="5"/>
        <v>0</v>
      </c>
      <c r="I206" s="18"/>
    </row>
    <row r="207" spans="1:9" ht="12" hidden="1" customHeight="1">
      <c r="A207" s="17"/>
      <c r="B207" s="1"/>
      <c r="C207" s="43"/>
      <c r="D207" s="143"/>
      <c r="E207" s="144"/>
      <c r="F207" s="50" t="str">
        <f>VLOOKUP(C207,'[2]Acha Air Sales Price List'!$B$1:$D$65536,3,FALSE)</f>
        <v>Exchange rate :</v>
      </c>
      <c r="G207" s="25">
        <f>ROUND(IF(ISBLANK(C207),0,VLOOKUP(C207,'[2]Acha Air Sales Price List'!$B$1:$X$65536,12,FALSE)*$L$14),2)</f>
        <v>0</v>
      </c>
      <c r="H207" s="26">
        <f t="shared" si="5"/>
        <v>0</v>
      </c>
      <c r="I207" s="18"/>
    </row>
    <row r="208" spans="1:9" ht="12.4" hidden="1" customHeight="1">
      <c r="A208" s="17"/>
      <c r="B208" s="1"/>
      <c r="C208" s="43"/>
      <c r="D208" s="143"/>
      <c r="E208" s="144"/>
      <c r="F208" s="50" t="str">
        <f>VLOOKUP(C208,'[2]Acha Air Sales Price List'!$B$1:$D$65536,3,FALSE)</f>
        <v>Exchange rate :</v>
      </c>
      <c r="G208" s="25">
        <f>ROUND(IF(ISBLANK(C208),0,VLOOKUP(C208,'[2]Acha Air Sales Price List'!$B$1:$X$65536,12,FALSE)*$L$14),2)</f>
        <v>0</v>
      </c>
      <c r="H208" s="26">
        <f t="shared" si="5"/>
        <v>0</v>
      </c>
      <c r="I208" s="18"/>
    </row>
    <row r="209" spans="1:9" ht="12.4" hidden="1" customHeight="1">
      <c r="A209" s="17"/>
      <c r="B209" s="1"/>
      <c r="C209" s="43"/>
      <c r="D209" s="143"/>
      <c r="E209" s="144"/>
      <c r="F209" s="50" t="str">
        <f>VLOOKUP(C209,'[2]Acha Air Sales Price List'!$B$1:$D$65536,3,FALSE)</f>
        <v>Exchange rate :</v>
      </c>
      <c r="G209" s="25">
        <f>ROUND(IF(ISBLANK(C209),0,VLOOKUP(C209,'[2]Acha Air Sales Price List'!$B$1:$X$65536,12,FALSE)*$L$14),2)</f>
        <v>0</v>
      </c>
      <c r="H209" s="26">
        <f t="shared" si="5"/>
        <v>0</v>
      </c>
      <c r="I209" s="18"/>
    </row>
    <row r="210" spans="1:9" ht="12.4" hidden="1" customHeight="1">
      <c r="A210" s="17"/>
      <c r="B210" s="1"/>
      <c r="C210" s="43"/>
      <c r="D210" s="143"/>
      <c r="E210" s="144"/>
      <c r="F210" s="50" t="str">
        <f>VLOOKUP(C210,'[2]Acha Air Sales Price List'!$B$1:$D$65536,3,FALSE)</f>
        <v>Exchange rate :</v>
      </c>
      <c r="G210" s="25">
        <f>ROUND(IF(ISBLANK(C210),0,VLOOKUP(C210,'[2]Acha Air Sales Price List'!$B$1:$X$65536,12,FALSE)*$L$14),2)</f>
        <v>0</v>
      </c>
      <c r="H210" s="26">
        <f t="shared" si="5"/>
        <v>0</v>
      </c>
      <c r="I210" s="18"/>
    </row>
    <row r="211" spans="1:9" ht="12.4" hidden="1" customHeight="1">
      <c r="A211" s="17"/>
      <c r="B211" s="1"/>
      <c r="C211" s="43"/>
      <c r="D211" s="143"/>
      <c r="E211" s="144"/>
      <c r="F211" s="50" t="str">
        <f>VLOOKUP(C211,'[2]Acha Air Sales Price List'!$B$1:$D$65536,3,FALSE)</f>
        <v>Exchange rate :</v>
      </c>
      <c r="G211" s="25">
        <f>ROUND(IF(ISBLANK(C211),0,VLOOKUP(C211,'[2]Acha Air Sales Price List'!$B$1:$X$65536,12,FALSE)*$L$14),2)</f>
        <v>0</v>
      </c>
      <c r="H211" s="26">
        <f t="shared" si="5"/>
        <v>0</v>
      </c>
      <c r="I211" s="18"/>
    </row>
    <row r="212" spans="1:9" ht="12.4" hidden="1" customHeight="1">
      <c r="A212" s="17"/>
      <c r="B212" s="1"/>
      <c r="C212" s="43"/>
      <c r="D212" s="143"/>
      <c r="E212" s="144"/>
      <c r="F212" s="50" t="str">
        <f>VLOOKUP(C212,'[2]Acha Air Sales Price List'!$B$1:$D$65536,3,FALSE)</f>
        <v>Exchange rate :</v>
      </c>
      <c r="G212" s="25">
        <f>ROUND(IF(ISBLANK(C212),0,VLOOKUP(C212,'[2]Acha Air Sales Price List'!$B$1:$X$65536,12,FALSE)*$L$14),2)</f>
        <v>0</v>
      </c>
      <c r="H212" s="26">
        <f t="shared" si="5"/>
        <v>0</v>
      </c>
      <c r="I212" s="18"/>
    </row>
    <row r="213" spans="1:9" ht="12.4" hidden="1" customHeight="1">
      <c r="A213" s="17"/>
      <c r="B213" s="1"/>
      <c r="C213" s="43"/>
      <c r="D213" s="143"/>
      <c r="E213" s="144"/>
      <c r="F213" s="50" t="str">
        <f>VLOOKUP(C213,'[2]Acha Air Sales Price List'!$B$1:$D$65536,3,FALSE)</f>
        <v>Exchange rate :</v>
      </c>
      <c r="G213" s="25">
        <f>ROUND(IF(ISBLANK(C213),0,VLOOKUP(C213,'[2]Acha Air Sales Price List'!$B$1:$X$65536,12,FALSE)*$L$14),2)</f>
        <v>0</v>
      </c>
      <c r="H213" s="26">
        <f t="shared" si="5"/>
        <v>0</v>
      </c>
      <c r="I213" s="18"/>
    </row>
    <row r="214" spans="1:9" ht="12.4" hidden="1" customHeight="1">
      <c r="A214" s="17"/>
      <c r="B214" s="1"/>
      <c r="C214" s="43"/>
      <c r="D214" s="143"/>
      <c r="E214" s="144"/>
      <c r="F214" s="50" t="str">
        <f>VLOOKUP(C214,'[2]Acha Air Sales Price List'!$B$1:$D$65536,3,FALSE)</f>
        <v>Exchange rate :</v>
      </c>
      <c r="G214" s="25">
        <f>ROUND(IF(ISBLANK(C214),0,VLOOKUP(C214,'[2]Acha Air Sales Price List'!$B$1:$X$65536,12,FALSE)*$L$14),2)</f>
        <v>0</v>
      </c>
      <c r="H214" s="26">
        <f t="shared" si="5"/>
        <v>0</v>
      </c>
      <c r="I214" s="18"/>
    </row>
    <row r="215" spans="1:9" ht="12.4" hidden="1" customHeight="1">
      <c r="A215" s="17"/>
      <c r="B215" s="1"/>
      <c r="C215" s="43"/>
      <c r="D215" s="143"/>
      <c r="E215" s="144"/>
      <c r="F215" s="50" t="str">
        <f>VLOOKUP(C215,'[2]Acha Air Sales Price List'!$B$1:$D$65536,3,FALSE)</f>
        <v>Exchange rate :</v>
      </c>
      <c r="G215" s="25">
        <f>ROUND(IF(ISBLANK(C215),0,VLOOKUP(C215,'[2]Acha Air Sales Price List'!$B$1:$X$65536,12,FALSE)*$L$14),2)</f>
        <v>0</v>
      </c>
      <c r="H215" s="26">
        <f t="shared" si="5"/>
        <v>0</v>
      </c>
      <c r="I215" s="18"/>
    </row>
    <row r="216" spans="1:9" ht="12.4" hidden="1" customHeight="1">
      <c r="A216" s="17"/>
      <c r="B216" s="1"/>
      <c r="C216" s="43"/>
      <c r="D216" s="143"/>
      <c r="E216" s="144"/>
      <c r="F216" s="50" t="str">
        <f>VLOOKUP(C216,'[2]Acha Air Sales Price List'!$B$1:$D$65536,3,FALSE)</f>
        <v>Exchange rate :</v>
      </c>
      <c r="G216" s="25">
        <f>ROUND(IF(ISBLANK(C216),0,VLOOKUP(C216,'[2]Acha Air Sales Price List'!$B$1:$X$65536,12,FALSE)*$L$14),2)</f>
        <v>0</v>
      </c>
      <c r="H216" s="26">
        <f t="shared" si="5"/>
        <v>0</v>
      </c>
      <c r="I216" s="18"/>
    </row>
    <row r="217" spans="1:9" ht="12.4" hidden="1" customHeight="1">
      <c r="A217" s="17"/>
      <c r="B217" s="1"/>
      <c r="C217" s="43"/>
      <c r="D217" s="143"/>
      <c r="E217" s="144"/>
      <c r="F217" s="50" t="str">
        <f>VLOOKUP(C217,'[2]Acha Air Sales Price List'!$B$1:$D$65536,3,FALSE)</f>
        <v>Exchange rate :</v>
      </c>
      <c r="G217" s="25">
        <f>ROUND(IF(ISBLANK(C217),0,VLOOKUP(C217,'[2]Acha Air Sales Price List'!$B$1:$X$65536,12,FALSE)*$L$14),2)</f>
        <v>0</v>
      </c>
      <c r="H217" s="26">
        <f t="shared" si="5"/>
        <v>0</v>
      </c>
      <c r="I217" s="18"/>
    </row>
    <row r="218" spans="1:9" ht="12.4" hidden="1" customHeight="1">
      <c r="A218" s="17"/>
      <c r="B218" s="1"/>
      <c r="C218" s="43"/>
      <c r="D218" s="143"/>
      <c r="E218" s="144"/>
      <c r="F218" s="50" t="str">
        <f>VLOOKUP(C218,'[2]Acha Air Sales Price List'!$B$1:$D$65536,3,FALSE)</f>
        <v>Exchange rate :</v>
      </c>
      <c r="G218" s="25">
        <f>ROUND(IF(ISBLANK(C218),0,VLOOKUP(C218,'[2]Acha Air Sales Price List'!$B$1:$X$65536,12,FALSE)*$L$14),2)</f>
        <v>0</v>
      </c>
      <c r="H218" s="26">
        <f t="shared" si="5"/>
        <v>0</v>
      </c>
      <c r="I218" s="18"/>
    </row>
    <row r="219" spans="1:9" ht="12.4" hidden="1" customHeight="1">
      <c r="A219" s="17"/>
      <c r="B219" s="1"/>
      <c r="C219" s="43"/>
      <c r="D219" s="143"/>
      <c r="E219" s="144"/>
      <c r="F219" s="50" t="str">
        <f>VLOOKUP(C219,'[2]Acha Air Sales Price List'!$B$1:$D$65536,3,FALSE)</f>
        <v>Exchange rate :</v>
      </c>
      <c r="G219" s="25">
        <f>ROUND(IF(ISBLANK(C219),0,VLOOKUP(C219,'[2]Acha Air Sales Price List'!$B$1:$X$65536,12,FALSE)*$L$14),2)</f>
        <v>0</v>
      </c>
      <c r="H219" s="26">
        <f t="shared" si="5"/>
        <v>0</v>
      </c>
      <c r="I219" s="18"/>
    </row>
    <row r="220" spans="1:9" ht="12.4" hidden="1" customHeight="1">
      <c r="A220" s="17"/>
      <c r="B220" s="1"/>
      <c r="C220" s="43"/>
      <c r="D220" s="143"/>
      <c r="E220" s="144"/>
      <c r="F220" s="50" t="str">
        <f>VLOOKUP(C220,'[2]Acha Air Sales Price List'!$B$1:$D$65536,3,FALSE)</f>
        <v>Exchange rate :</v>
      </c>
      <c r="G220" s="25">
        <f>ROUND(IF(ISBLANK(C220),0,VLOOKUP(C220,'[2]Acha Air Sales Price List'!$B$1:$X$65536,12,FALSE)*$L$14),2)</f>
        <v>0</v>
      </c>
      <c r="H220" s="26">
        <f t="shared" si="5"/>
        <v>0</v>
      </c>
      <c r="I220" s="18"/>
    </row>
    <row r="221" spans="1:9" ht="12.4" hidden="1" customHeight="1">
      <c r="A221" s="17"/>
      <c r="B221" s="1"/>
      <c r="C221" s="43"/>
      <c r="D221" s="143"/>
      <c r="E221" s="144"/>
      <c r="F221" s="50" t="str">
        <f>VLOOKUP(C221,'[2]Acha Air Sales Price List'!$B$1:$D$65536,3,FALSE)</f>
        <v>Exchange rate :</v>
      </c>
      <c r="G221" s="25">
        <f>ROUND(IF(ISBLANK(C221),0,VLOOKUP(C221,'[2]Acha Air Sales Price List'!$B$1:$X$65536,12,FALSE)*$L$14),2)</f>
        <v>0</v>
      </c>
      <c r="H221" s="26">
        <f t="shared" si="5"/>
        <v>0</v>
      </c>
      <c r="I221" s="18"/>
    </row>
    <row r="222" spans="1:9" ht="12.4" hidden="1" customHeight="1">
      <c r="A222" s="17"/>
      <c r="B222" s="1"/>
      <c r="C222" s="43"/>
      <c r="D222" s="143"/>
      <c r="E222" s="144"/>
      <c r="F222" s="50" t="str">
        <f>VLOOKUP(C222,'[2]Acha Air Sales Price List'!$B$1:$D$65536,3,FALSE)</f>
        <v>Exchange rate :</v>
      </c>
      <c r="G222" s="25">
        <f>ROUND(IF(ISBLANK(C222),0,VLOOKUP(C222,'[2]Acha Air Sales Price List'!$B$1:$X$65536,12,FALSE)*$L$14),2)</f>
        <v>0</v>
      </c>
      <c r="H222" s="26">
        <f t="shared" si="5"/>
        <v>0</v>
      </c>
      <c r="I222" s="18"/>
    </row>
    <row r="223" spans="1:9" ht="12.4" hidden="1" customHeight="1">
      <c r="A223" s="17"/>
      <c r="B223" s="1"/>
      <c r="C223" s="43"/>
      <c r="D223" s="143"/>
      <c r="E223" s="144"/>
      <c r="F223" s="50" t="str">
        <f>VLOOKUP(C223,'[2]Acha Air Sales Price List'!$B$1:$D$65536,3,FALSE)</f>
        <v>Exchange rate :</v>
      </c>
      <c r="G223" s="25">
        <f>ROUND(IF(ISBLANK(C223),0,VLOOKUP(C223,'[2]Acha Air Sales Price List'!$B$1:$X$65536,12,FALSE)*$L$14),2)</f>
        <v>0</v>
      </c>
      <c r="H223" s="26">
        <f t="shared" si="5"/>
        <v>0</v>
      </c>
      <c r="I223" s="18"/>
    </row>
    <row r="224" spans="1:9" ht="12.4" hidden="1" customHeight="1">
      <c r="A224" s="17"/>
      <c r="B224" s="1"/>
      <c r="C224" s="43"/>
      <c r="D224" s="143"/>
      <c r="E224" s="144"/>
      <c r="F224" s="50" t="str">
        <f>VLOOKUP(C224,'[2]Acha Air Sales Price List'!$B$1:$D$65536,3,FALSE)</f>
        <v>Exchange rate :</v>
      </c>
      <c r="G224" s="25">
        <f>ROUND(IF(ISBLANK(C224),0,VLOOKUP(C224,'[2]Acha Air Sales Price List'!$B$1:$X$65536,12,FALSE)*$L$14),2)</f>
        <v>0</v>
      </c>
      <c r="H224" s="26">
        <f t="shared" si="5"/>
        <v>0</v>
      </c>
      <c r="I224" s="18"/>
    </row>
    <row r="225" spans="1:9" ht="12.4" hidden="1" customHeight="1">
      <c r="A225" s="17"/>
      <c r="B225" s="1"/>
      <c r="C225" s="43"/>
      <c r="D225" s="143"/>
      <c r="E225" s="144"/>
      <c r="F225" s="50" t="str">
        <f>VLOOKUP(C225,'[2]Acha Air Sales Price List'!$B$1:$D$65536,3,FALSE)</f>
        <v>Exchange rate :</v>
      </c>
      <c r="G225" s="25">
        <f>ROUND(IF(ISBLANK(C225),0,VLOOKUP(C225,'[2]Acha Air Sales Price List'!$B$1:$X$65536,12,FALSE)*$L$14),2)</f>
        <v>0</v>
      </c>
      <c r="H225" s="26">
        <f t="shared" si="5"/>
        <v>0</v>
      </c>
      <c r="I225" s="18"/>
    </row>
    <row r="226" spans="1:9" ht="12.4" hidden="1" customHeight="1">
      <c r="A226" s="17"/>
      <c r="B226" s="1"/>
      <c r="C226" s="43"/>
      <c r="D226" s="143"/>
      <c r="E226" s="144"/>
      <c r="F226" s="50" t="str">
        <f>VLOOKUP(C226,'[2]Acha Air Sales Price List'!$B$1:$D$65536,3,FALSE)</f>
        <v>Exchange rate :</v>
      </c>
      <c r="G226" s="25">
        <f>ROUND(IF(ISBLANK(C226),0,VLOOKUP(C226,'[2]Acha Air Sales Price List'!$B$1:$X$65536,12,FALSE)*$L$14),2)</f>
        <v>0</v>
      </c>
      <c r="H226" s="26">
        <f t="shared" si="5"/>
        <v>0</v>
      </c>
      <c r="I226" s="18"/>
    </row>
    <row r="227" spans="1:9" ht="12.4" hidden="1" customHeight="1">
      <c r="A227" s="17"/>
      <c r="B227" s="1"/>
      <c r="C227" s="43"/>
      <c r="D227" s="143"/>
      <c r="E227" s="144"/>
      <c r="F227" s="50" t="str">
        <f>VLOOKUP(C227,'[2]Acha Air Sales Price List'!$B$1:$D$65536,3,FALSE)</f>
        <v>Exchange rate :</v>
      </c>
      <c r="G227" s="25">
        <f>ROUND(IF(ISBLANK(C227),0,VLOOKUP(C227,'[2]Acha Air Sales Price List'!$B$1:$X$65536,12,FALSE)*$L$14),2)</f>
        <v>0</v>
      </c>
      <c r="H227" s="26">
        <f t="shared" si="5"/>
        <v>0</v>
      </c>
      <c r="I227" s="18"/>
    </row>
    <row r="228" spans="1:9" ht="12.4" hidden="1" customHeight="1">
      <c r="A228" s="17"/>
      <c r="B228" s="1"/>
      <c r="C228" s="43"/>
      <c r="D228" s="143"/>
      <c r="E228" s="144"/>
      <c r="F228" s="50" t="str">
        <f>VLOOKUP(C228,'[2]Acha Air Sales Price List'!$B$1:$D$65536,3,FALSE)</f>
        <v>Exchange rate :</v>
      </c>
      <c r="G228" s="25">
        <f>ROUND(IF(ISBLANK(C228),0,VLOOKUP(C228,'[2]Acha Air Sales Price List'!$B$1:$X$65536,12,FALSE)*$L$14),2)</f>
        <v>0</v>
      </c>
      <c r="H228" s="26">
        <f t="shared" si="5"/>
        <v>0</v>
      </c>
      <c r="I228" s="18"/>
    </row>
    <row r="229" spans="1:9" ht="12.4" hidden="1" customHeight="1">
      <c r="A229" s="17"/>
      <c r="B229" s="1"/>
      <c r="C229" s="43"/>
      <c r="D229" s="143"/>
      <c r="E229" s="144"/>
      <c r="F229" s="50" t="str">
        <f>VLOOKUP(C229,'[2]Acha Air Sales Price List'!$B$1:$D$65536,3,FALSE)</f>
        <v>Exchange rate :</v>
      </c>
      <c r="G229" s="25">
        <f>ROUND(IF(ISBLANK(C229),0,VLOOKUP(C229,'[2]Acha Air Sales Price List'!$B$1:$X$65536,12,FALSE)*$L$14),2)</f>
        <v>0</v>
      </c>
      <c r="H229" s="26">
        <f t="shared" si="5"/>
        <v>0</v>
      </c>
      <c r="I229" s="18"/>
    </row>
    <row r="230" spans="1:9" ht="12.4" hidden="1" customHeight="1">
      <c r="A230" s="17"/>
      <c r="B230" s="1"/>
      <c r="C230" s="43"/>
      <c r="D230" s="143"/>
      <c r="E230" s="144"/>
      <c r="F230" s="50" t="str">
        <f>VLOOKUP(C230,'[2]Acha Air Sales Price List'!$B$1:$D$65536,3,FALSE)</f>
        <v>Exchange rate :</v>
      </c>
      <c r="G230" s="25">
        <f>ROUND(IF(ISBLANK(C230),0,VLOOKUP(C230,'[2]Acha Air Sales Price List'!$B$1:$X$65536,12,FALSE)*$L$14),2)</f>
        <v>0</v>
      </c>
      <c r="H230" s="26">
        <f t="shared" si="5"/>
        <v>0</v>
      </c>
      <c r="I230" s="18"/>
    </row>
    <row r="231" spans="1:9" ht="12.4" hidden="1" customHeight="1">
      <c r="A231" s="17"/>
      <c r="B231" s="1"/>
      <c r="C231" s="43"/>
      <c r="D231" s="143"/>
      <c r="E231" s="144"/>
      <c r="F231" s="50" t="str">
        <f>VLOOKUP(C231,'[2]Acha Air Sales Price List'!$B$1:$D$65536,3,FALSE)</f>
        <v>Exchange rate :</v>
      </c>
      <c r="G231" s="25">
        <f>ROUND(IF(ISBLANK(C231),0,VLOOKUP(C231,'[2]Acha Air Sales Price List'!$B$1:$X$65536,12,FALSE)*$L$14),2)</f>
        <v>0</v>
      </c>
      <c r="H231" s="26">
        <f t="shared" si="5"/>
        <v>0</v>
      </c>
      <c r="I231" s="18"/>
    </row>
    <row r="232" spans="1:9" ht="12.4" hidden="1" customHeight="1">
      <c r="A232" s="17"/>
      <c r="B232" s="1"/>
      <c r="C232" s="43"/>
      <c r="D232" s="143"/>
      <c r="E232" s="144"/>
      <c r="F232" s="50" t="str">
        <f>VLOOKUP(C232,'[2]Acha Air Sales Price List'!$B$1:$D$65536,3,FALSE)</f>
        <v>Exchange rate :</v>
      </c>
      <c r="G232" s="25">
        <f>ROUND(IF(ISBLANK(C232),0,VLOOKUP(C232,'[2]Acha Air Sales Price List'!$B$1:$X$65536,12,FALSE)*$L$14),2)</f>
        <v>0</v>
      </c>
      <c r="H232" s="26">
        <f t="shared" si="5"/>
        <v>0</v>
      </c>
      <c r="I232" s="18"/>
    </row>
    <row r="233" spans="1:9" ht="12.4" hidden="1" customHeight="1">
      <c r="A233" s="17"/>
      <c r="B233" s="1"/>
      <c r="C233" s="43"/>
      <c r="D233" s="143"/>
      <c r="E233" s="144"/>
      <c r="F233" s="50" t="str">
        <f>VLOOKUP(C233,'[2]Acha Air Sales Price List'!$B$1:$D$65536,3,FALSE)</f>
        <v>Exchange rate :</v>
      </c>
      <c r="G233" s="25">
        <f>ROUND(IF(ISBLANK(C233),0,VLOOKUP(C233,'[2]Acha Air Sales Price List'!$B$1:$X$65536,12,FALSE)*$L$14),2)</f>
        <v>0</v>
      </c>
      <c r="H233" s="26">
        <f t="shared" si="5"/>
        <v>0</v>
      </c>
      <c r="I233" s="18"/>
    </row>
    <row r="234" spans="1:9" ht="12.4" hidden="1" customHeight="1">
      <c r="A234" s="17"/>
      <c r="B234" s="1"/>
      <c r="C234" s="44"/>
      <c r="D234" s="143"/>
      <c r="E234" s="144"/>
      <c r="F234" s="50" t="str">
        <f>VLOOKUP(C234,'[2]Acha Air Sales Price List'!$B$1:$D$65536,3,FALSE)</f>
        <v>Exchange rate :</v>
      </c>
      <c r="G234" s="25">
        <f>ROUND(IF(ISBLANK(C234),0,VLOOKUP(C234,'[2]Acha Air Sales Price List'!$B$1:$X$65536,12,FALSE)*$L$14),2)</f>
        <v>0</v>
      </c>
      <c r="H234" s="26">
        <f>ROUND(IF(ISNUMBER(B234), G234*B234, 0),5)</f>
        <v>0</v>
      </c>
      <c r="I234" s="18"/>
    </row>
    <row r="235" spans="1:9" ht="12" hidden="1" customHeight="1">
      <c r="A235" s="17"/>
      <c r="B235" s="1"/>
      <c r="C235" s="43"/>
      <c r="D235" s="143"/>
      <c r="E235" s="144"/>
      <c r="F235" s="50" t="str">
        <f>VLOOKUP(C235,'[2]Acha Air Sales Price List'!$B$1:$D$65536,3,FALSE)</f>
        <v>Exchange rate :</v>
      </c>
      <c r="G235" s="25">
        <f>ROUND(IF(ISBLANK(C235),0,VLOOKUP(C235,'[2]Acha Air Sales Price List'!$B$1:$X$65536,12,FALSE)*$L$14),2)</f>
        <v>0</v>
      </c>
      <c r="H235" s="26">
        <f t="shared" ref="H235:H285" si="6">ROUND(IF(ISNUMBER(B235), G235*B235, 0),5)</f>
        <v>0</v>
      </c>
      <c r="I235" s="18"/>
    </row>
    <row r="236" spans="1:9" ht="12.4" hidden="1" customHeight="1">
      <c r="A236" s="17"/>
      <c r="B236" s="1"/>
      <c r="C236" s="43"/>
      <c r="D236" s="143"/>
      <c r="E236" s="144"/>
      <c r="F236" s="50" t="str">
        <f>VLOOKUP(C236,'[2]Acha Air Sales Price List'!$B$1:$D$65536,3,FALSE)</f>
        <v>Exchange rate :</v>
      </c>
      <c r="G236" s="25">
        <f>ROUND(IF(ISBLANK(C236),0,VLOOKUP(C236,'[2]Acha Air Sales Price List'!$B$1:$X$65536,12,FALSE)*$L$14),2)</f>
        <v>0</v>
      </c>
      <c r="H236" s="26">
        <f t="shared" si="6"/>
        <v>0</v>
      </c>
      <c r="I236" s="18"/>
    </row>
    <row r="237" spans="1:9" ht="12.4" hidden="1" customHeight="1">
      <c r="A237" s="17"/>
      <c r="B237" s="1"/>
      <c r="C237" s="43"/>
      <c r="D237" s="143"/>
      <c r="E237" s="144"/>
      <c r="F237" s="50" t="str">
        <f>VLOOKUP(C237,'[2]Acha Air Sales Price List'!$B$1:$D$65536,3,FALSE)</f>
        <v>Exchange rate :</v>
      </c>
      <c r="G237" s="25">
        <f>ROUND(IF(ISBLANK(C237),0,VLOOKUP(C237,'[2]Acha Air Sales Price List'!$B$1:$X$65536,12,FALSE)*$L$14),2)</f>
        <v>0</v>
      </c>
      <c r="H237" s="26">
        <f t="shared" si="6"/>
        <v>0</v>
      </c>
      <c r="I237" s="18"/>
    </row>
    <row r="238" spans="1:9" ht="12.4" hidden="1" customHeight="1">
      <c r="A238" s="17"/>
      <c r="B238" s="1"/>
      <c r="C238" s="43"/>
      <c r="D238" s="143"/>
      <c r="E238" s="144"/>
      <c r="F238" s="50" t="str">
        <f>VLOOKUP(C238,'[2]Acha Air Sales Price List'!$B$1:$D$65536,3,FALSE)</f>
        <v>Exchange rate :</v>
      </c>
      <c r="G238" s="25">
        <f>ROUND(IF(ISBLANK(C238),0,VLOOKUP(C238,'[2]Acha Air Sales Price List'!$B$1:$X$65536,12,FALSE)*$L$14),2)</f>
        <v>0</v>
      </c>
      <c r="H238" s="26">
        <f t="shared" si="6"/>
        <v>0</v>
      </c>
      <c r="I238" s="18"/>
    </row>
    <row r="239" spans="1:9" ht="12.4" hidden="1" customHeight="1">
      <c r="A239" s="17"/>
      <c r="B239" s="1"/>
      <c r="C239" s="43"/>
      <c r="D239" s="143"/>
      <c r="E239" s="144"/>
      <c r="F239" s="50" t="str">
        <f>VLOOKUP(C239,'[2]Acha Air Sales Price List'!$B$1:$D$65536,3,FALSE)</f>
        <v>Exchange rate :</v>
      </c>
      <c r="G239" s="25">
        <f>ROUND(IF(ISBLANK(C239),0,VLOOKUP(C239,'[2]Acha Air Sales Price List'!$B$1:$X$65536,12,FALSE)*$L$14),2)</f>
        <v>0</v>
      </c>
      <c r="H239" s="26">
        <f t="shared" si="6"/>
        <v>0</v>
      </c>
      <c r="I239" s="18"/>
    </row>
    <row r="240" spans="1:9" ht="12.4" hidden="1" customHeight="1">
      <c r="A240" s="17"/>
      <c r="B240" s="1"/>
      <c r="C240" s="43"/>
      <c r="D240" s="143"/>
      <c r="E240" s="144"/>
      <c r="F240" s="50" t="str">
        <f>VLOOKUP(C240,'[2]Acha Air Sales Price List'!$B$1:$D$65536,3,FALSE)</f>
        <v>Exchange rate :</v>
      </c>
      <c r="G240" s="25">
        <f>ROUND(IF(ISBLANK(C240),0,VLOOKUP(C240,'[2]Acha Air Sales Price List'!$B$1:$X$65536,12,FALSE)*$L$14),2)</f>
        <v>0</v>
      </c>
      <c r="H240" s="26">
        <f t="shared" si="6"/>
        <v>0</v>
      </c>
      <c r="I240" s="18"/>
    </row>
    <row r="241" spans="1:9" ht="12.4" hidden="1" customHeight="1">
      <c r="A241" s="17"/>
      <c r="B241" s="1"/>
      <c r="C241" s="43"/>
      <c r="D241" s="143"/>
      <c r="E241" s="144"/>
      <c r="F241" s="50" t="str">
        <f>VLOOKUP(C241,'[2]Acha Air Sales Price List'!$B$1:$D$65536,3,FALSE)</f>
        <v>Exchange rate :</v>
      </c>
      <c r="G241" s="25">
        <f>ROUND(IF(ISBLANK(C241),0,VLOOKUP(C241,'[2]Acha Air Sales Price List'!$B$1:$X$65536,12,FALSE)*$L$14),2)</f>
        <v>0</v>
      </c>
      <c r="H241" s="26">
        <f t="shared" si="6"/>
        <v>0</v>
      </c>
      <c r="I241" s="18"/>
    </row>
    <row r="242" spans="1:9" ht="12.4" hidden="1" customHeight="1">
      <c r="A242" s="17"/>
      <c r="B242" s="1"/>
      <c r="C242" s="43"/>
      <c r="D242" s="143"/>
      <c r="E242" s="144"/>
      <c r="F242" s="50" t="str">
        <f>VLOOKUP(C242,'[2]Acha Air Sales Price List'!$B$1:$D$65536,3,FALSE)</f>
        <v>Exchange rate :</v>
      </c>
      <c r="G242" s="25">
        <f>ROUND(IF(ISBLANK(C242),0,VLOOKUP(C242,'[2]Acha Air Sales Price List'!$B$1:$X$65536,12,FALSE)*$L$14),2)</f>
        <v>0</v>
      </c>
      <c r="H242" s="26">
        <f t="shared" si="6"/>
        <v>0</v>
      </c>
      <c r="I242" s="18"/>
    </row>
    <row r="243" spans="1:9" ht="12.4" hidden="1" customHeight="1">
      <c r="A243" s="17"/>
      <c r="B243" s="1"/>
      <c r="C243" s="43"/>
      <c r="D243" s="143"/>
      <c r="E243" s="144"/>
      <c r="F243" s="50" t="str">
        <f>VLOOKUP(C243,'[2]Acha Air Sales Price List'!$B$1:$D$65536,3,FALSE)</f>
        <v>Exchange rate :</v>
      </c>
      <c r="G243" s="25">
        <f>ROUND(IF(ISBLANK(C243),0,VLOOKUP(C243,'[2]Acha Air Sales Price List'!$B$1:$X$65536,12,FALSE)*$L$14),2)</f>
        <v>0</v>
      </c>
      <c r="H243" s="26">
        <f t="shared" si="6"/>
        <v>0</v>
      </c>
      <c r="I243" s="18"/>
    </row>
    <row r="244" spans="1:9" ht="12.4" hidden="1" customHeight="1">
      <c r="A244" s="17"/>
      <c r="B244" s="1"/>
      <c r="C244" s="43"/>
      <c r="D244" s="143"/>
      <c r="E244" s="144"/>
      <c r="F244" s="50" t="str">
        <f>VLOOKUP(C244,'[2]Acha Air Sales Price List'!$B$1:$D$65536,3,FALSE)</f>
        <v>Exchange rate :</v>
      </c>
      <c r="G244" s="25">
        <f>ROUND(IF(ISBLANK(C244),0,VLOOKUP(C244,'[2]Acha Air Sales Price List'!$B$1:$X$65536,12,FALSE)*$L$14),2)</f>
        <v>0</v>
      </c>
      <c r="H244" s="26">
        <f t="shared" si="6"/>
        <v>0</v>
      </c>
      <c r="I244" s="18"/>
    </row>
    <row r="245" spans="1:9" ht="12.4" hidden="1" customHeight="1">
      <c r="A245" s="17"/>
      <c r="B245" s="1"/>
      <c r="C245" s="43"/>
      <c r="D245" s="143"/>
      <c r="E245" s="144"/>
      <c r="F245" s="50" t="str">
        <f>VLOOKUP(C245,'[2]Acha Air Sales Price List'!$B$1:$D$65536,3,FALSE)</f>
        <v>Exchange rate :</v>
      </c>
      <c r="G245" s="25">
        <f>ROUND(IF(ISBLANK(C245),0,VLOOKUP(C245,'[2]Acha Air Sales Price List'!$B$1:$X$65536,12,FALSE)*$L$14),2)</f>
        <v>0</v>
      </c>
      <c r="H245" s="26">
        <f t="shared" si="6"/>
        <v>0</v>
      </c>
      <c r="I245" s="18"/>
    </row>
    <row r="246" spans="1:9" ht="12.4" hidden="1" customHeight="1">
      <c r="A246" s="17"/>
      <c r="B246" s="1"/>
      <c r="C246" s="43"/>
      <c r="D246" s="143"/>
      <c r="E246" s="144"/>
      <c r="F246" s="50" t="str">
        <f>VLOOKUP(C246,'[2]Acha Air Sales Price List'!$B$1:$D$65536,3,FALSE)</f>
        <v>Exchange rate :</v>
      </c>
      <c r="G246" s="25">
        <f>ROUND(IF(ISBLANK(C246),0,VLOOKUP(C246,'[2]Acha Air Sales Price List'!$B$1:$X$65536,12,FALSE)*$L$14),2)</f>
        <v>0</v>
      </c>
      <c r="H246" s="26">
        <f t="shared" si="6"/>
        <v>0</v>
      </c>
      <c r="I246" s="18"/>
    </row>
    <row r="247" spans="1:9" ht="12.4" hidden="1" customHeight="1">
      <c r="A247" s="17"/>
      <c r="B247" s="1"/>
      <c r="C247" s="43"/>
      <c r="D247" s="143"/>
      <c r="E247" s="144"/>
      <c r="F247" s="50" t="str">
        <f>VLOOKUP(C247,'[2]Acha Air Sales Price List'!$B$1:$D$65536,3,FALSE)</f>
        <v>Exchange rate :</v>
      </c>
      <c r="G247" s="25">
        <f>ROUND(IF(ISBLANK(C247),0,VLOOKUP(C247,'[2]Acha Air Sales Price List'!$B$1:$X$65536,12,FALSE)*$L$14),2)</f>
        <v>0</v>
      </c>
      <c r="H247" s="26">
        <f t="shared" si="6"/>
        <v>0</v>
      </c>
      <c r="I247" s="18"/>
    </row>
    <row r="248" spans="1:9" ht="12.4" hidden="1" customHeight="1">
      <c r="A248" s="17"/>
      <c r="B248" s="1"/>
      <c r="C248" s="43"/>
      <c r="D248" s="143"/>
      <c r="E248" s="144"/>
      <c r="F248" s="50" t="str">
        <f>VLOOKUP(C248,'[2]Acha Air Sales Price List'!$B$1:$D$65536,3,FALSE)</f>
        <v>Exchange rate :</v>
      </c>
      <c r="G248" s="25">
        <f>ROUND(IF(ISBLANK(C248),0,VLOOKUP(C248,'[2]Acha Air Sales Price List'!$B$1:$X$65536,12,FALSE)*$L$14),2)</f>
        <v>0</v>
      </c>
      <c r="H248" s="26">
        <f t="shared" si="6"/>
        <v>0</v>
      </c>
      <c r="I248" s="18"/>
    </row>
    <row r="249" spans="1:9" ht="12.4" hidden="1" customHeight="1">
      <c r="A249" s="17"/>
      <c r="B249" s="1"/>
      <c r="C249" s="43"/>
      <c r="D249" s="143"/>
      <c r="E249" s="144"/>
      <c r="F249" s="50" t="str">
        <f>VLOOKUP(C249,'[2]Acha Air Sales Price List'!$B$1:$D$65536,3,FALSE)</f>
        <v>Exchange rate :</v>
      </c>
      <c r="G249" s="25">
        <f>ROUND(IF(ISBLANK(C249),0,VLOOKUP(C249,'[2]Acha Air Sales Price List'!$B$1:$X$65536,12,FALSE)*$L$14),2)</f>
        <v>0</v>
      </c>
      <c r="H249" s="26">
        <f t="shared" si="6"/>
        <v>0</v>
      </c>
      <c r="I249" s="18"/>
    </row>
    <row r="250" spans="1:9" ht="12.4" hidden="1" customHeight="1">
      <c r="A250" s="17"/>
      <c r="B250" s="1"/>
      <c r="C250" s="43"/>
      <c r="D250" s="143"/>
      <c r="E250" s="144"/>
      <c r="F250" s="50" t="str">
        <f>VLOOKUP(C250,'[2]Acha Air Sales Price List'!$B$1:$D$65536,3,FALSE)</f>
        <v>Exchange rate :</v>
      </c>
      <c r="G250" s="25">
        <f>ROUND(IF(ISBLANK(C250),0,VLOOKUP(C250,'[2]Acha Air Sales Price List'!$B$1:$X$65536,12,FALSE)*$L$14),2)</f>
        <v>0</v>
      </c>
      <c r="H250" s="26">
        <f t="shared" si="6"/>
        <v>0</v>
      </c>
      <c r="I250" s="18"/>
    </row>
    <row r="251" spans="1:9" ht="12.4" hidden="1" customHeight="1">
      <c r="A251" s="17"/>
      <c r="B251" s="1"/>
      <c r="C251" s="43"/>
      <c r="D251" s="143"/>
      <c r="E251" s="144"/>
      <c r="F251" s="50" t="str">
        <f>VLOOKUP(C251,'[2]Acha Air Sales Price List'!$B$1:$D$65536,3,FALSE)</f>
        <v>Exchange rate :</v>
      </c>
      <c r="G251" s="25">
        <f>ROUND(IF(ISBLANK(C251),0,VLOOKUP(C251,'[2]Acha Air Sales Price List'!$B$1:$X$65536,12,FALSE)*$L$14),2)</f>
        <v>0</v>
      </c>
      <c r="H251" s="26">
        <f t="shared" si="6"/>
        <v>0</v>
      </c>
      <c r="I251" s="18"/>
    </row>
    <row r="252" spans="1:9" ht="12.4" hidden="1" customHeight="1">
      <c r="A252" s="17"/>
      <c r="B252" s="1"/>
      <c r="C252" s="43"/>
      <c r="D252" s="143"/>
      <c r="E252" s="144"/>
      <c r="F252" s="50" t="str">
        <f>VLOOKUP(C252,'[2]Acha Air Sales Price List'!$B$1:$D$65536,3,FALSE)</f>
        <v>Exchange rate :</v>
      </c>
      <c r="G252" s="25">
        <f>ROUND(IF(ISBLANK(C252),0,VLOOKUP(C252,'[2]Acha Air Sales Price List'!$B$1:$X$65536,12,FALSE)*$L$14),2)</f>
        <v>0</v>
      </c>
      <c r="H252" s="26">
        <f t="shared" si="6"/>
        <v>0</v>
      </c>
      <c r="I252" s="18"/>
    </row>
    <row r="253" spans="1:9" ht="12.4" hidden="1" customHeight="1">
      <c r="A253" s="17"/>
      <c r="B253" s="1"/>
      <c r="C253" s="43"/>
      <c r="D253" s="143"/>
      <c r="E253" s="144"/>
      <c r="F253" s="50" t="str">
        <f>VLOOKUP(C253,'[2]Acha Air Sales Price List'!$B$1:$D$65536,3,FALSE)</f>
        <v>Exchange rate :</v>
      </c>
      <c r="G253" s="25">
        <f>ROUND(IF(ISBLANK(C253),0,VLOOKUP(C253,'[2]Acha Air Sales Price List'!$B$1:$X$65536,12,FALSE)*$L$14),2)</f>
        <v>0</v>
      </c>
      <c r="H253" s="26">
        <f t="shared" si="6"/>
        <v>0</v>
      </c>
      <c r="I253" s="18"/>
    </row>
    <row r="254" spans="1:9" ht="12.4" hidden="1" customHeight="1">
      <c r="A254" s="17"/>
      <c r="B254" s="1"/>
      <c r="C254" s="43"/>
      <c r="D254" s="143"/>
      <c r="E254" s="144"/>
      <c r="F254" s="50" t="str">
        <f>VLOOKUP(C254,'[2]Acha Air Sales Price List'!$B$1:$D$65536,3,FALSE)</f>
        <v>Exchange rate :</v>
      </c>
      <c r="G254" s="25">
        <f>ROUND(IF(ISBLANK(C254),0,VLOOKUP(C254,'[2]Acha Air Sales Price List'!$B$1:$X$65536,12,FALSE)*$L$14),2)</f>
        <v>0</v>
      </c>
      <c r="H254" s="26">
        <f t="shared" si="6"/>
        <v>0</v>
      </c>
      <c r="I254" s="18"/>
    </row>
    <row r="255" spans="1:9" ht="12.4" hidden="1" customHeight="1">
      <c r="A255" s="17"/>
      <c r="B255" s="1"/>
      <c r="C255" s="43"/>
      <c r="D255" s="143"/>
      <c r="E255" s="144"/>
      <c r="F255" s="50" t="str">
        <f>VLOOKUP(C255,'[2]Acha Air Sales Price List'!$B$1:$D$65536,3,FALSE)</f>
        <v>Exchange rate :</v>
      </c>
      <c r="G255" s="25">
        <f>ROUND(IF(ISBLANK(C255),0,VLOOKUP(C255,'[2]Acha Air Sales Price List'!$B$1:$X$65536,12,FALSE)*$L$14),2)</f>
        <v>0</v>
      </c>
      <c r="H255" s="26">
        <f t="shared" si="6"/>
        <v>0</v>
      </c>
      <c r="I255" s="18"/>
    </row>
    <row r="256" spans="1:9" ht="12.4" hidden="1" customHeight="1">
      <c r="A256" s="17"/>
      <c r="B256" s="1"/>
      <c r="C256" s="43"/>
      <c r="D256" s="143"/>
      <c r="E256" s="144"/>
      <c r="F256" s="50" t="str">
        <f>VLOOKUP(C256,'[2]Acha Air Sales Price List'!$B$1:$D$65536,3,FALSE)</f>
        <v>Exchange rate :</v>
      </c>
      <c r="G256" s="25">
        <f>ROUND(IF(ISBLANK(C256),0,VLOOKUP(C256,'[2]Acha Air Sales Price List'!$B$1:$X$65536,12,FALSE)*$L$14),2)</f>
        <v>0</v>
      </c>
      <c r="H256" s="26">
        <f t="shared" si="6"/>
        <v>0</v>
      </c>
      <c r="I256" s="18"/>
    </row>
    <row r="257" spans="1:9" ht="12.4" hidden="1" customHeight="1">
      <c r="A257" s="17"/>
      <c r="B257" s="1"/>
      <c r="C257" s="43"/>
      <c r="D257" s="143"/>
      <c r="E257" s="144"/>
      <c r="F257" s="50" t="str">
        <f>VLOOKUP(C257,'[2]Acha Air Sales Price List'!$B$1:$D$65536,3,FALSE)</f>
        <v>Exchange rate :</v>
      </c>
      <c r="G257" s="25">
        <f>ROUND(IF(ISBLANK(C257),0,VLOOKUP(C257,'[2]Acha Air Sales Price List'!$B$1:$X$65536,12,FALSE)*$L$14),2)</f>
        <v>0</v>
      </c>
      <c r="H257" s="26">
        <f t="shared" si="6"/>
        <v>0</v>
      </c>
      <c r="I257" s="18"/>
    </row>
    <row r="258" spans="1:9" ht="12.4" hidden="1" customHeight="1">
      <c r="A258" s="17"/>
      <c r="B258" s="1"/>
      <c r="C258" s="44"/>
      <c r="D258" s="143"/>
      <c r="E258" s="144"/>
      <c r="F258" s="50" t="str">
        <f>VLOOKUP(C258,'[2]Acha Air Sales Price List'!$B$1:$D$65536,3,FALSE)</f>
        <v>Exchange rate :</v>
      </c>
      <c r="G258" s="25">
        <f>ROUND(IF(ISBLANK(C258),0,VLOOKUP(C258,'[2]Acha Air Sales Price List'!$B$1:$X$65536,12,FALSE)*$L$14),2)</f>
        <v>0</v>
      </c>
      <c r="H258" s="26">
        <f t="shared" si="6"/>
        <v>0</v>
      </c>
      <c r="I258" s="18"/>
    </row>
    <row r="259" spans="1:9" ht="12" hidden="1" customHeight="1">
      <c r="A259" s="17"/>
      <c r="B259" s="1"/>
      <c r="C259" s="43"/>
      <c r="D259" s="143"/>
      <c r="E259" s="144"/>
      <c r="F259" s="50" t="str">
        <f>VLOOKUP(C259,'[2]Acha Air Sales Price List'!$B$1:$D$65536,3,FALSE)</f>
        <v>Exchange rate :</v>
      </c>
      <c r="G259" s="25">
        <f>ROUND(IF(ISBLANK(C259),0,VLOOKUP(C259,'[2]Acha Air Sales Price List'!$B$1:$X$65536,12,FALSE)*$L$14),2)</f>
        <v>0</v>
      </c>
      <c r="H259" s="26">
        <f t="shared" si="6"/>
        <v>0</v>
      </c>
      <c r="I259" s="18"/>
    </row>
    <row r="260" spans="1:9" ht="12.4" hidden="1" customHeight="1">
      <c r="A260" s="17"/>
      <c r="B260" s="1"/>
      <c r="C260" s="43"/>
      <c r="D260" s="143"/>
      <c r="E260" s="144"/>
      <c r="F260" s="50" t="str">
        <f>VLOOKUP(C260,'[2]Acha Air Sales Price List'!$B$1:$D$65536,3,FALSE)</f>
        <v>Exchange rate :</v>
      </c>
      <c r="G260" s="25">
        <f>ROUND(IF(ISBLANK(C260),0,VLOOKUP(C260,'[2]Acha Air Sales Price List'!$B$1:$X$65536,12,FALSE)*$L$14),2)</f>
        <v>0</v>
      </c>
      <c r="H260" s="26">
        <f t="shared" si="6"/>
        <v>0</v>
      </c>
      <c r="I260" s="18"/>
    </row>
    <row r="261" spans="1:9" ht="12.4" hidden="1" customHeight="1">
      <c r="A261" s="17"/>
      <c r="B261" s="1"/>
      <c r="C261" s="43"/>
      <c r="D261" s="143"/>
      <c r="E261" s="144"/>
      <c r="F261" s="50" t="str">
        <f>VLOOKUP(C261,'[2]Acha Air Sales Price List'!$B$1:$D$65536,3,FALSE)</f>
        <v>Exchange rate :</v>
      </c>
      <c r="G261" s="25">
        <f>ROUND(IF(ISBLANK(C261),0,VLOOKUP(C261,'[2]Acha Air Sales Price List'!$B$1:$X$65536,12,FALSE)*$L$14),2)</f>
        <v>0</v>
      </c>
      <c r="H261" s="26">
        <f t="shared" si="6"/>
        <v>0</v>
      </c>
      <c r="I261" s="18"/>
    </row>
    <row r="262" spans="1:9" ht="12.4" hidden="1" customHeight="1">
      <c r="A262" s="17"/>
      <c r="B262" s="1"/>
      <c r="C262" s="43"/>
      <c r="D262" s="143"/>
      <c r="E262" s="144"/>
      <c r="F262" s="50" t="str">
        <f>VLOOKUP(C262,'[2]Acha Air Sales Price List'!$B$1:$D$65536,3,FALSE)</f>
        <v>Exchange rate :</v>
      </c>
      <c r="G262" s="25">
        <f>ROUND(IF(ISBLANK(C262),0,VLOOKUP(C262,'[2]Acha Air Sales Price List'!$B$1:$X$65536,12,FALSE)*$L$14),2)</f>
        <v>0</v>
      </c>
      <c r="H262" s="26">
        <f t="shared" si="6"/>
        <v>0</v>
      </c>
      <c r="I262" s="18"/>
    </row>
    <row r="263" spans="1:9" ht="12.4" hidden="1" customHeight="1">
      <c r="A263" s="17"/>
      <c r="B263" s="1"/>
      <c r="C263" s="43"/>
      <c r="D263" s="143"/>
      <c r="E263" s="144"/>
      <c r="F263" s="50" t="str">
        <f>VLOOKUP(C263,'[2]Acha Air Sales Price List'!$B$1:$D$65536,3,FALSE)</f>
        <v>Exchange rate :</v>
      </c>
      <c r="G263" s="25">
        <f>ROUND(IF(ISBLANK(C263),0,VLOOKUP(C263,'[2]Acha Air Sales Price List'!$B$1:$X$65536,12,FALSE)*$L$14),2)</f>
        <v>0</v>
      </c>
      <c r="H263" s="26">
        <f t="shared" si="6"/>
        <v>0</v>
      </c>
      <c r="I263" s="18"/>
    </row>
    <row r="264" spans="1:9" ht="12.4" hidden="1" customHeight="1">
      <c r="A264" s="17"/>
      <c r="B264" s="1"/>
      <c r="C264" s="43"/>
      <c r="D264" s="143"/>
      <c r="E264" s="144"/>
      <c r="F264" s="50" t="str">
        <f>VLOOKUP(C264,'[2]Acha Air Sales Price List'!$B$1:$D$65536,3,FALSE)</f>
        <v>Exchange rate :</v>
      </c>
      <c r="G264" s="25">
        <f>ROUND(IF(ISBLANK(C264),0,VLOOKUP(C264,'[2]Acha Air Sales Price List'!$B$1:$X$65536,12,FALSE)*$L$14),2)</f>
        <v>0</v>
      </c>
      <c r="H264" s="26">
        <f t="shared" si="6"/>
        <v>0</v>
      </c>
      <c r="I264" s="18"/>
    </row>
    <row r="265" spans="1:9" ht="12.4" hidden="1" customHeight="1">
      <c r="A265" s="17"/>
      <c r="B265" s="1"/>
      <c r="C265" s="43"/>
      <c r="D265" s="143"/>
      <c r="E265" s="144"/>
      <c r="F265" s="50" t="str">
        <f>VLOOKUP(C265,'[2]Acha Air Sales Price List'!$B$1:$D$65536,3,FALSE)</f>
        <v>Exchange rate :</v>
      </c>
      <c r="G265" s="25">
        <f>ROUND(IF(ISBLANK(C265),0,VLOOKUP(C265,'[2]Acha Air Sales Price List'!$B$1:$X$65536,12,FALSE)*$L$14),2)</f>
        <v>0</v>
      </c>
      <c r="H265" s="26">
        <f t="shared" si="6"/>
        <v>0</v>
      </c>
      <c r="I265" s="18"/>
    </row>
    <row r="266" spans="1:9" ht="12.4" hidden="1" customHeight="1">
      <c r="A266" s="17"/>
      <c r="B266" s="1"/>
      <c r="C266" s="43"/>
      <c r="D266" s="143"/>
      <c r="E266" s="144"/>
      <c r="F266" s="50" t="str">
        <f>VLOOKUP(C266,'[2]Acha Air Sales Price List'!$B$1:$D$65536,3,FALSE)</f>
        <v>Exchange rate :</v>
      </c>
      <c r="G266" s="25">
        <f>ROUND(IF(ISBLANK(C266),0,VLOOKUP(C266,'[2]Acha Air Sales Price List'!$B$1:$X$65536,12,FALSE)*$L$14),2)</f>
        <v>0</v>
      </c>
      <c r="H266" s="26">
        <f t="shared" si="6"/>
        <v>0</v>
      </c>
      <c r="I266" s="18"/>
    </row>
    <row r="267" spans="1:9" ht="12.4" hidden="1" customHeight="1">
      <c r="A267" s="17"/>
      <c r="B267" s="1"/>
      <c r="C267" s="43"/>
      <c r="D267" s="143"/>
      <c r="E267" s="144"/>
      <c r="F267" s="50" t="str">
        <f>VLOOKUP(C267,'[2]Acha Air Sales Price List'!$B$1:$D$65536,3,FALSE)</f>
        <v>Exchange rate :</v>
      </c>
      <c r="G267" s="25">
        <f>ROUND(IF(ISBLANK(C267),0,VLOOKUP(C267,'[2]Acha Air Sales Price List'!$B$1:$X$65536,12,FALSE)*$L$14),2)</f>
        <v>0</v>
      </c>
      <c r="H267" s="26">
        <f t="shared" si="6"/>
        <v>0</v>
      </c>
      <c r="I267" s="18"/>
    </row>
    <row r="268" spans="1:9" ht="12.4" hidden="1" customHeight="1">
      <c r="A268" s="17"/>
      <c r="B268" s="1"/>
      <c r="C268" s="43"/>
      <c r="D268" s="143"/>
      <c r="E268" s="144"/>
      <c r="F268" s="50" t="str">
        <f>VLOOKUP(C268,'[2]Acha Air Sales Price List'!$B$1:$D$65536,3,FALSE)</f>
        <v>Exchange rate :</v>
      </c>
      <c r="G268" s="25">
        <f>ROUND(IF(ISBLANK(C268),0,VLOOKUP(C268,'[2]Acha Air Sales Price List'!$B$1:$X$65536,12,FALSE)*$L$14),2)</f>
        <v>0</v>
      </c>
      <c r="H268" s="26">
        <f t="shared" si="6"/>
        <v>0</v>
      </c>
      <c r="I268" s="18"/>
    </row>
    <row r="269" spans="1:9" ht="12.4" hidden="1" customHeight="1">
      <c r="A269" s="17"/>
      <c r="B269" s="1"/>
      <c r="C269" s="43"/>
      <c r="D269" s="143"/>
      <c r="E269" s="144"/>
      <c r="F269" s="50" t="str">
        <f>VLOOKUP(C269,'[2]Acha Air Sales Price List'!$B$1:$D$65536,3,FALSE)</f>
        <v>Exchange rate :</v>
      </c>
      <c r="G269" s="25">
        <f>ROUND(IF(ISBLANK(C269),0,VLOOKUP(C269,'[2]Acha Air Sales Price List'!$B$1:$X$65536,12,FALSE)*$L$14),2)</f>
        <v>0</v>
      </c>
      <c r="H269" s="26">
        <f t="shared" si="6"/>
        <v>0</v>
      </c>
      <c r="I269" s="18"/>
    </row>
    <row r="270" spans="1:9" ht="12.4" hidden="1" customHeight="1">
      <c r="A270" s="17"/>
      <c r="B270" s="1"/>
      <c r="C270" s="43"/>
      <c r="D270" s="143"/>
      <c r="E270" s="144"/>
      <c r="F270" s="50" t="str">
        <f>VLOOKUP(C270,'[2]Acha Air Sales Price List'!$B$1:$D$65536,3,FALSE)</f>
        <v>Exchange rate :</v>
      </c>
      <c r="G270" s="25">
        <f>ROUND(IF(ISBLANK(C270),0,VLOOKUP(C270,'[2]Acha Air Sales Price List'!$B$1:$X$65536,12,FALSE)*$L$14),2)</f>
        <v>0</v>
      </c>
      <c r="H270" s="26">
        <f t="shared" si="6"/>
        <v>0</v>
      </c>
      <c r="I270" s="18"/>
    </row>
    <row r="271" spans="1:9" ht="12.4" hidden="1" customHeight="1">
      <c r="A271" s="17"/>
      <c r="B271" s="1"/>
      <c r="C271" s="43"/>
      <c r="D271" s="143"/>
      <c r="E271" s="144"/>
      <c r="F271" s="50" t="str">
        <f>VLOOKUP(C271,'[2]Acha Air Sales Price List'!$B$1:$D$65536,3,FALSE)</f>
        <v>Exchange rate :</v>
      </c>
      <c r="G271" s="25">
        <f>ROUND(IF(ISBLANK(C271),0,VLOOKUP(C271,'[2]Acha Air Sales Price List'!$B$1:$X$65536,12,FALSE)*$L$14),2)</f>
        <v>0</v>
      </c>
      <c r="H271" s="26">
        <f t="shared" si="6"/>
        <v>0</v>
      </c>
      <c r="I271" s="18"/>
    </row>
    <row r="272" spans="1:9" ht="12.4" hidden="1" customHeight="1">
      <c r="A272" s="17"/>
      <c r="B272" s="1"/>
      <c r="C272" s="43"/>
      <c r="D272" s="143"/>
      <c r="E272" s="144"/>
      <c r="F272" s="50" t="str">
        <f>VLOOKUP(C272,'[2]Acha Air Sales Price List'!$B$1:$D$65536,3,FALSE)</f>
        <v>Exchange rate :</v>
      </c>
      <c r="G272" s="25">
        <f>ROUND(IF(ISBLANK(C272),0,VLOOKUP(C272,'[2]Acha Air Sales Price List'!$B$1:$X$65536,12,FALSE)*$L$14),2)</f>
        <v>0</v>
      </c>
      <c r="H272" s="26">
        <f t="shared" si="6"/>
        <v>0</v>
      </c>
      <c r="I272" s="18"/>
    </row>
    <row r="273" spans="1:9" ht="12.4" hidden="1" customHeight="1">
      <c r="A273" s="17"/>
      <c r="B273" s="1"/>
      <c r="C273" s="43"/>
      <c r="D273" s="143"/>
      <c r="E273" s="144"/>
      <c r="F273" s="50" t="str">
        <f>VLOOKUP(C273,'[2]Acha Air Sales Price List'!$B$1:$D$65536,3,FALSE)</f>
        <v>Exchange rate :</v>
      </c>
      <c r="G273" s="25">
        <f>ROUND(IF(ISBLANK(C273),0,VLOOKUP(C273,'[2]Acha Air Sales Price List'!$B$1:$X$65536,12,FALSE)*$L$14),2)</f>
        <v>0</v>
      </c>
      <c r="H273" s="26">
        <f t="shared" si="6"/>
        <v>0</v>
      </c>
      <c r="I273" s="18"/>
    </row>
    <row r="274" spans="1:9" ht="12.4" hidden="1" customHeight="1">
      <c r="A274" s="17"/>
      <c r="B274" s="1"/>
      <c r="C274" s="43"/>
      <c r="D274" s="143"/>
      <c r="E274" s="144"/>
      <c r="F274" s="50" t="str">
        <f>VLOOKUP(C274,'[2]Acha Air Sales Price List'!$B$1:$D$65536,3,FALSE)</f>
        <v>Exchange rate :</v>
      </c>
      <c r="G274" s="25">
        <f>ROUND(IF(ISBLANK(C274),0,VLOOKUP(C274,'[2]Acha Air Sales Price List'!$B$1:$X$65536,12,FALSE)*$L$14),2)</f>
        <v>0</v>
      </c>
      <c r="H274" s="26">
        <f t="shared" si="6"/>
        <v>0</v>
      </c>
      <c r="I274" s="18"/>
    </row>
    <row r="275" spans="1:9" ht="12.4" hidden="1" customHeight="1">
      <c r="A275" s="17"/>
      <c r="B275" s="1"/>
      <c r="C275" s="43"/>
      <c r="D275" s="143"/>
      <c r="E275" s="144"/>
      <c r="F275" s="50" t="str">
        <f>VLOOKUP(C275,'[2]Acha Air Sales Price List'!$B$1:$D$65536,3,FALSE)</f>
        <v>Exchange rate :</v>
      </c>
      <c r="G275" s="25">
        <f>ROUND(IF(ISBLANK(C275),0,VLOOKUP(C275,'[2]Acha Air Sales Price List'!$B$1:$X$65536,12,FALSE)*$L$14),2)</f>
        <v>0</v>
      </c>
      <c r="H275" s="26">
        <f t="shared" si="6"/>
        <v>0</v>
      </c>
      <c r="I275" s="18"/>
    </row>
    <row r="276" spans="1:9" ht="12.4" hidden="1" customHeight="1">
      <c r="A276" s="17"/>
      <c r="B276" s="1"/>
      <c r="C276" s="43"/>
      <c r="D276" s="143"/>
      <c r="E276" s="144"/>
      <c r="F276" s="50" t="str">
        <f>VLOOKUP(C276,'[2]Acha Air Sales Price List'!$B$1:$D$65536,3,FALSE)</f>
        <v>Exchange rate :</v>
      </c>
      <c r="G276" s="25">
        <f>ROUND(IF(ISBLANK(C276),0,VLOOKUP(C276,'[2]Acha Air Sales Price List'!$B$1:$X$65536,12,FALSE)*$L$14),2)</f>
        <v>0</v>
      </c>
      <c r="H276" s="26">
        <f t="shared" si="6"/>
        <v>0</v>
      </c>
      <c r="I276" s="18"/>
    </row>
    <row r="277" spans="1:9" ht="12.4" hidden="1" customHeight="1">
      <c r="A277" s="17"/>
      <c r="B277" s="1"/>
      <c r="C277" s="43"/>
      <c r="D277" s="143"/>
      <c r="E277" s="144"/>
      <c r="F277" s="50" t="str">
        <f>VLOOKUP(C277,'[2]Acha Air Sales Price List'!$B$1:$D$65536,3,FALSE)</f>
        <v>Exchange rate :</v>
      </c>
      <c r="G277" s="25">
        <f>ROUND(IF(ISBLANK(C277),0,VLOOKUP(C277,'[2]Acha Air Sales Price List'!$B$1:$X$65536,12,FALSE)*$L$14),2)</f>
        <v>0</v>
      </c>
      <c r="H277" s="26">
        <f t="shared" si="6"/>
        <v>0</v>
      </c>
      <c r="I277" s="18"/>
    </row>
    <row r="278" spans="1:9" ht="12.4" hidden="1" customHeight="1">
      <c r="A278" s="17"/>
      <c r="B278" s="1"/>
      <c r="C278" s="43"/>
      <c r="D278" s="143"/>
      <c r="E278" s="144"/>
      <c r="F278" s="50" t="str">
        <f>VLOOKUP(C278,'[2]Acha Air Sales Price List'!$B$1:$D$65536,3,FALSE)</f>
        <v>Exchange rate :</v>
      </c>
      <c r="G278" s="25">
        <f>ROUND(IF(ISBLANK(C278),0,VLOOKUP(C278,'[2]Acha Air Sales Price List'!$B$1:$X$65536,12,FALSE)*$L$14),2)</f>
        <v>0</v>
      </c>
      <c r="H278" s="26">
        <f t="shared" si="6"/>
        <v>0</v>
      </c>
      <c r="I278" s="18"/>
    </row>
    <row r="279" spans="1:9" ht="12.4" hidden="1" customHeight="1">
      <c r="A279" s="17"/>
      <c r="B279" s="1"/>
      <c r="C279" s="43"/>
      <c r="D279" s="143"/>
      <c r="E279" s="144"/>
      <c r="F279" s="50" t="str">
        <f>VLOOKUP(C279,'[2]Acha Air Sales Price List'!$B$1:$D$65536,3,FALSE)</f>
        <v>Exchange rate :</v>
      </c>
      <c r="G279" s="25">
        <f>ROUND(IF(ISBLANK(C279),0,VLOOKUP(C279,'[2]Acha Air Sales Price List'!$B$1:$X$65536,12,FALSE)*$L$14),2)</f>
        <v>0</v>
      </c>
      <c r="H279" s="26">
        <f t="shared" si="6"/>
        <v>0</v>
      </c>
      <c r="I279" s="18"/>
    </row>
    <row r="280" spans="1:9" ht="12.4" hidden="1" customHeight="1">
      <c r="A280" s="17"/>
      <c r="B280" s="1"/>
      <c r="C280" s="43"/>
      <c r="D280" s="143"/>
      <c r="E280" s="144"/>
      <c r="F280" s="50" t="str">
        <f>VLOOKUP(C280,'[2]Acha Air Sales Price List'!$B$1:$D$65536,3,FALSE)</f>
        <v>Exchange rate :</v>
      </c>
      <c r="G280" s="25">
        <f>ROUND(IF(ISBLANK(C280),0,VLOOKUP(C280,'[2]Acha Air Sales Price List'!$B$1:$X$65536,12,FALSE)*$L$14),2)</f>
        <v>0</v>
      </c>
      <c r="H280" s="26">
        <f t="shared" si="6"/>
        <v>0</v>
      </c>
      <c r="I280" s="18"/>
    </row>
    <row r="281" spans="1:9" ht="12.4" hidden="1" customHeight="1">
      <c r="A281" s="17"/>
      <c r="B281" s="1"/>
      <c r="C281" s="43"/>
      <c r="D281" s="143"/>
      <c r="E281" s="144"/>
      <c r="F281" s="50" t="str">
        <f>VLOOKUP(C281,'[2]Acha Air Sales Price List'!$B$1:$D$65536,3,FALSE)</f>
        <v>Exchange rate :</v>
      </c>
      <c r="G281" s="25">
        <f>ROUND(IF(ISBLANK(C281),0,VLOOKUP(C281,'[2]Acha Air Sales Price List'!$B$1:$X$65536,12,FALSE)*$L$14),2)</f>
        <v>0</v>
      </c>
      <c r="H281" s="26">
        <f t="shared" si="6"/>
        <v>0</v>
      </c>
      <c r="I281" s="18"/>
    </row>
    <row r="282" spans="1:9" ht="12.4" hidden="1" customHeight="1">
      <c r="A282" s="17"/>
      <c r="B282" s="1"/>
      <c r="C282" s="43"/>
      <c r="D282" s="143"/>
      <c r="E282" s="144"/>
      <c r="F282" s="50" t="str">
        <f>VLOOKUP(C282,'[2]Acha Air Sales Price List'!$B$1:$D$65536,3,FALSE)</f>
        <v>Exchange rate :</v>
      </c>
      <c r="G282" s="25">
        <f>ROUND(IF(ISBLANK(C282),0,VLOOKUP(C282,'[2]Acha Air Sales Price List'!$B$1:$X$65536,12,FALSE)*$L$14),2)</f>
        <v>0</v>
      </c>
      <c r="H282" s="26">
        <f t="shared" si="6"/>
        <v>0</v>
      </c>
      <c r="I282" s="18"/>
    </row>
    <row r="283" spans="1:9" ht="12.4" hidden="1" customHeight="1">
      <c r="A283" s="17"/>
      <c r="B283" s="1"/>
      <c r="C283" s="43"/>
      <c r="D283" s="143"/>
      <c r="E283" s="144"/>
      <c r="F283" s="50" t="str">
        <f>VLOOKUP(C283,'[2]Acha Air Sales Price List'!$B$1:$D$65536,3,FALSE)</f>
        <v>Exchange rate :</v>
      </c>
      <c r="G283" s="25">
        <f>ROUND(IF(ISBLANK(C283),0,VLOOKUP(C283,'[2]Acha Air Sales Price List'!$B$1:$X$65536,12,FALSE)*$L$14),2)</f>
        <v>0</v>
      </c>
      <c r="H283" s="26">
        <f t="shared" si="6"/>
        <v>0</v>
      </c>
      <c r="I283" s="18"/>
    </row>
    <row r="284" spans="1:9" ht="12.4" hidden="1" customHeight="1">
      <c r="A284" s="17"/>
      <c r="B284" s="1"/>
      <c r="C284" s="43"/>
      <c r="D284" s="143"/>
      <c r="E284" s="144"/>
      <c r="F284" s="50" t="str">
        <f>VLOOKUP(C284,'[2]Acha Air Sales Price List'!$B$1:$D$65536,3,FALSE)</f>
        <v>Exchange rate :</v>
      </c>
      <c r="G284" s="25">
        <f>ROUND(IF(ISBLANK(C284),0,VLOOKUP(C284,'[2]Acha Air Sales Price List'!$B$1:$X$65536,12,FALSE)*$L$14),2)</f>
        <v>0</v>
      </c>
      <c r="H284" s="26">
        <f t="shared" si="6"/>
        <v>0</v>
      </c>
      <c r="I284" s="18"/>
    </row>
    <row r="285" spans="1:9" ht="12.4" hidden="1" customHeight="1">
      <c r="A285" s="17"/>
      <c r="B285" s="1"/>
      <c r="C285" s="43"/>
      <c r="D285" s="143"/>
      <c r="E285" s="144"/>
      <c r="F285" s="50" t="str">
        <f>VLOOKUP(C285,'[2]Acha Air Sales Price List'!$B$1:$D$65536,3,FALSE)</f>
        <v>Exchange rate :</v>
      </c>
      <c r="G285" s="25">
        <f>ROUND(IF(ISBLANK(C285),0,VLOOKUP(C285,'[2]Acha Air Sales Price List'!$B$1:$X$65536,12,FALSE)*$L$14),2)</f>
        <v>0</v>
      </c>
      <c r="H285" s="26">
        <f t="shared" si="6"/>
        <v>0</v>
      </c>
      <c r="I285" s="18"/>
    </row>
    <row r="286" spans="1:9" ht="12.4" hidden="1" customHeight="1">
      <c r="A286" s="17"/>
      <c r="B286" s="1"/>
      <c r="C286" s="44"/>
      <c r="D286" s="143"/>
      <c r="E286" s="144"/>
      <c r="F286" s="50" t="str">
        <f>VLOOKUP(C286,'[2]Acha Air Sales Price List'!$B$1:$D$65536,3,FALSE)</f>
        <v>Exchange rate :</v>
      </c>
      <c r="G286" s="25">
        <f>ROUND(IF(ISBLANK(C286),0,VLOOKUP(C286,'[2]Acha Air Sales Price List'!$B$1:$X$65536,12,FALSE)*$L$14),2)</f>
        <v>0</v>
      </c>
      <c r="H286" s="26">
        <f>ROUND(IF(ISNUMBER(B286), G286*B286, 0),5)</f>
        <v>0</v>
      </c>
      <c r="I286" s="18"/>
    </row>
    <row r="287" spans="1:9" ht="12" hidden="1" customHeight="1">
      <c r="A287" s="17"/>
      <c r="B287" s="1"/>
      <c r="C287" s="43"/>
      <c r="D287" s="143"/>
      <c r="E287" s="144"/>
      <c r="F287" s="50" t="str">
        <f>VLOOKUP(C287,'[2]Acha Air Sales Price List'!$B$1:$D$65536,3,FALSE)</f>
        <v>Exchange rate :</v>
      </c>
      <c r="G287" s="25">
        <f>ROUND(IF(ISBLANK(C287),0,VLOOKUP(C287,'[2]Acha Air Sales Price List'!$B$1:$X$65536,12,FALSE)*$L$14),2)</f>
        <v>0</v>
      </c>
      <c r="H287" s="26">
        <f t="shared" ref="H287:H303" si="7">ROUND(IF(ISNUMBER(B287), G287*B287, 0),5)</f>
        <v>0</v>
      </c>
      <c r="I287" s="18"/>
    </row>
    <row r="288" spans="1:9" ht="12.4" hidden="1" customHeight="1">
      <c r="A288" s="17"/>
      <c r="B288" s="1"/>
      <c r="C288" s="43"/>
      <c r="D288" s="143"/>
      <c r="E288" s="144"/>
      <c r="F288" s="50" t="str">
        <f>VLOOKUP(C288,'[2]Acha Air Sales Price List'!$B$1:$D$65536,3,FALSE)</f>
        <v>Exchange rate :</v>
      </c>
      <c r="G288" s="25">
        <f>ROUND(IF(ISBLANK(C288),0,VLOOKUP(C288,'[2]Acha Air Sales Price List'!$B$1:$X$65536,12,FALSE)*$L$14),2)</f>
        <v>0</v>
      </c>
      <c r="H288" s="26">
        <f t="shared" si="7"/>
        <v>0</v>
      </c>
      <c r="I288" s="18"/>
    </row>
    <row r="289" spans="1:9" ht="12.4" hidden="1" customHeight="1">
      <c r="A289" s="17"/>
      <c r="B289" s="1"/>
      <c r="C289" s="43"/>
      <c r="D289" s="143"/>
      <c r="E289" s="144"/>
      <c r="F289" s="50" t="str">
        <f>VLOOKUP(C289,'[2]Acha Air Sales Price List'!$B$1:$D$65536,3,FALSE)</f>
        <v>Exchange rate :</v>
      </c>
      <c r="G289" s="25">
        <f>ROUND(IF(ISBLANK(C289),0,VLOOKUP(C289,'[2]Acha Air Sales Price List'!$B$1:$X$65536,12,FALSE)*$L$14),2)</f>
        <v>0</v>
      </c>
      <c r="H289" s="26">
        <f t="shared" si="7"/>
        <v>0</v>
      </c>
      <c r="I289" s="18"/>
    </row>
    <row r="290" spans="1:9" ht="12.4" hidden="1" customHeight="1">
      <c r="A290" s="17"/>
      <c r="B290" s="1"/>
      <c r="C290" s="43"/>
      <c r="D290" s="143"/>
      <c r="E290" s="144"/>
      <c r="F290" s="50" t="str">
        <f>VLOOKUP(C290,'[2]Acha Air Sales Price List'!$B$1:$D$65536,3,FALSE)</f>
        <v>Exchange rate :</v>
      </c>
      <c r="G290" s="25">
        <f>ROUND(IF(ISBLANK(C290),0,VLOOKUP(C290,'[2]Acha Air Sales Price List'!$B$1:$X$65536,12,FALSE)*$L$14),2)</f>
        <v>0</v>
      </c>
      <c r="H290" s="26">
        <f t="shared" si="7"/>
        <v>0</v>
      </c>
      <c r="I290" s="18"/>
    </row>
    <row r="291" spans="1:9" ht="12.4" hidden="1" customHeight="1">
      <c r="A291" s="17"/>
      <c r="B291" s="1"/>
      <c r="C291" s="43"/>
      <c r="D291" s="143"/>
      <c r="E291" s="144"/>
      <c r="F291" s="50" t="str">
        <f>VLOOKUP(C291,'[2]Acha Air Sales Price List'!$B$1:$D$65536,3,FALSE)</f>
        <v>Exchange rate :</v>
      </c>
      <c r="G291" s="25">
        <f>ROUND(IF(ISBLANK(C291),0,VLOOKUP(C291,'[2]Acha Air Sales Price List'!$B$1:$X$65536,12,FALSE)*$L$14),2)</f>
        <v>0</v>
      </c>
      <c r="H291" s="26">
        <f t="shared" si="7"/>
        <v>0</v>
      </c>
      <c r="I291" s="18"/>
    </row>
    <row r="292" spans="1:9" ht="12.4" hidden="1" customHeight="1">
      <c r="A292" s="17"/>
      <c r="B292" s="1"/>
      <c r="C292" s="43"/>
      <c r="D292" s="143"/>
      <c r="E292" s="144"/>
      <c r="F292" s="50" t="str">
        <f>VLOOKUP(C292,'[2]Acha Air Sales Price List'!$B$1:$D$65536,3,FALSE)</f>
        <v>Exchange rate :</v>
      </c>
      <c r="G292" s="25">
        <f>ROUND(IF(ISBLANK(C292),0,VLOOKUP(C292,'[2]Acha Air Sales Price List'!$B$1:$X$65536,12,FALSE)*$L$14),2)</f>
        <v>0</v>
      </c>
      <c r="H292" s="26">
        <f t="shared" si="7"/>
        <v>0</v>
      </c>
      <c r="I292" s="18"/>
    </row>
    <row r="293" spans="1:9" ht="12.4" hidden="1" customHeight="1">
      <c r="A293" s="17"/>
      <c r="B293" s="1"/>
      <c r="C293" s="43"/>
      <c r="D293" s="143"/>
      <c r="E293" s="144"/>
      <c r="F293" s="50" t="str">
        <f>VLOOKUP(C293,'[2]Acha Air Sales Price List'!$B$1:$D$65536,3,FALSE)</f>
        <v>Exchange rate :</v>
      </c>
      <c r="G293" s="25">
        <f>ROUND(IF(ISBLANK(C293),0,VLOOKUP(C293,'[2]Acha Air Sales Price List'!$B$1:$X$65536,12,FALSE)*$L$14),2)</f>
        <v>0</v>
      </c>
      <c r="H293" s="26">
        <f t="shared" si="7"/>
        <v>0</v>
      </c>
      <c r="I293" s="18"/>
    </row>
    <row r="294" spans="1:9" ht="12.4" hidden="1" customHeight="1">
      <c r="A294" s="17"/>
      <c r="B294" s="1"/>
      <c r="C294" s="43"/>
      <c r="D294" s="143"/>
      <c r="E294" s="144"/>
      <c r="F294" s="50" t="str">
        <f>VLOOKUP(C294,'[2]Acha Air Sales Price List'!$B$1:$D$65536,3,FALSE)</f>
        <v>Exchange rate :</v>
      </c>
      <c r="G294" s="25">
        <f>ROUND(IF(ISBLANK(C294),0,VLOOKUP(C294,'[2]Acha Air Sales Price List'!$B$1:$X$65536,12,FALSE)*$L$14),2)</f>
        <v>0</v>
      </c>
      <c r="H294" s="26">
        <f t="shared" si="7"/>
        <v>0</v>
      </c>
      <c r="I294" s="18"/>
    </row>
    <row r="295" spans="1:9" ht="12.4" hidden="1" customHeight="1">
      <c r="A295" s="17"/>
      <c r="B295" s="1"/>
      <c r="C295" s="43"/>
      <c r="D295" s="143"/>
      <c r="E295" s="144"/>
      <c r="F295" s="50" t="str">
        <f>VLOOKUP(C295,'[2]Acha Air Sales Price List'!$B$1:$D$65536,3,FALSE)</f>
        <v>Exchange rate :</v>
      </c>
      <c r="G295" s="25">
        <f>ROUND(IF(ISBLANK(C295),0,VLOOKUP(C295,'[2]Acha Air Sales Price List'!$B$1:$X$65536,12,FALSE)*$L$14),2)</f>
        <v>0</v>
      </c>
      <c r="H295" s="26">
        <f t="shared" si="7"/>
        <v>0</v>
      </c>
      <c r="I295" s="18"/>
    </row>
    <row r="296" spans="1:9" ht="12.4" hidden="1" customHeight="1">
      <c r="A296" s="17"/>
      <c r="B296" s="1"/>
      <c r="C296" s="43"/>
      <c r="D296" s="143"/>
      <c r="E296" s="144"/>
      <c r="F296" s="50" t="str">
        <f>VLOOKUP(C296,'[2]Acha Air Sales Price List'!$B$1:$D$65536,3,FALSE)</f>
        <v>Exchange rate :</v>
      </c>
      <c r="G296" s="25">
        <f>ROUND(IF(ISBLANK(C296),0,VLOOKUP(C296,'[2]Acha Air Sales Price List'!$B$1:$X$65536,12,FALSE)*$L$14),2)</f>
        <v>0</v>
      </c>
      <c r="H296" s="26">
        <f t="shared" si="7"/>
        <v>0</v>
      </c>
      <c r="I296" s="18"/>
    </row>
    <row r="297" spans="1:9" ht="12.4" hidden="1" customHeight="1">
      <c r="A297" s="17"/>
      <c r="B297" s="1"/>
      <c r="C297" s="43"/>
      <c r="D297" s="143"/>
      <c r="E297" s="144"/>
      <c r="F297" s="50" t="str">
        <f>VLOOKUP(C297,'[2]Acha Air Sales Price List'!$B$1:$D$65536,3,FALSE)</f>
        <v>Exchange rate :</v>
      </c>
      <c r="G297" s="25">
        <f>ROUND(IF(ISBLANK(C297),0,VLOOKUP(C297,'[2]Acha Air Sales Price List'!$B$1:$X$65536,12,FALSE)*$L$14),2)</f>
        <v>0</v>
      </c>
      <c r="H297" s="26">
        <f t="shared" si="7"/>
        <v>0</v>
      </c>
      <c r="I297" s="18"/>
    </row>
    <row r="298" spans="1:9" ht="12.4" hidden="1" customHeight="1">
      <c r="A298" s="17"/>
      <c r="B298" s="1"/>
      <c r="C298" s="43"/>
      <c r="D298" s="143"/>
      <c r="E298" s="144"/>
      <c r="F298" s="50" t="str">
        <f>VLOOKUP(C298,'[2]Acha Air Sales Price List'!$B$1:$D$65536,3,FALSE)</f>
        <v>Exchange rate :</v>
      </c>
      <c r="G298" s="25">
        <f>ROUND(IF(ISBLANK(C298),0,VLOOKUP(C298,'[2]Acha Air Sales Price List'!$B$1:$X$65536,12,FALSE)*$L$14),2)</f>
        <v>0</v>
      </c>
      <c r="H298" s="26">
        <f t="shared" si="7"/>
        <v>0</v>
      </c>
      <c r="I298" s="18"/>
    </row>
    <row r="299" spans="1:9" ht="12.4" hidden="1" customHeight="1">
      <c r="A299" s="17"/>
      <c r="B299" s="1"/>
      <c r="C299" s="43"/>
      <c r="D299" s="143"/>
      <c r="E299" s="144"/>
      <c r="F299" s="50" t="str">
        <f>VLOOKUP(C299,'[2]Acha Air Sales Price List'!$B$1:$D$65536,3,FALSE)</f>
        <v>Exchange rate :</v>
      </c>
      <c r="G299" s="25">
        <f>ROUND(IF(ISBLANK(C299),0,VLOOKUP(C299,'[2]Acha Air Sales Price List'!$B$1:$X$65536,12,FALSE)*$L$14),2)</f>
        <v>0</v>
      </c>
      <c r="H299" s="26">
        <f t="shared" si="7"/>
        <v>0</v>
      </c>
      <c r="I299" s="18"/>
    </row>
    <row r="300" spans="1:9" ht="12.4" hidden="1" customHeight="1">
      <c r="A300" s="17"/>
      <c r="B300" s="1"/>
      <c r="C300" s="43"/>
      <c r="D300" s="143"/>
      <c r="E300" s="144"/>
      <c r="F300" s="50" t="str">
        <f>VLOOKUP(C300,'[2]Acha Air Sales Price List'!$B$1:$D$65536,3,FALSE)</f>
        <v>Exchange rate :</v>
      </c>
      <c r="G300" s="25">
        <f>ROUND(IF(ISBLANK(C300),0,VLOOKUP(C300,'[2]Acha Air Sales Price List'!$B$1:$X$65536,12,FALSE)*$L$14),2)</f>
        <v>0</v>
      </c>
      <c r="H300" s="26">
        <f t="shared" si="7"/>
        <v>0</v>
      </c>
      <c r="I300" s="18"/>
    </row>
    <row r="301" spans="1:9" ht="12.4" hidden="1" customHeight="1">
      <c r="A301" s="17"/>
      <c r="B301" s="1"/>
      <c r="C301" s="43"/>
      <c r="D301" s="143"/>
      <c r="E301" s="144"/>
      <c r="F301" s="50" t="str">
        <f>VLOOKUP(C301,'[2]Acha Air Sales Price List'!$B$1:$D$65536,3,FALSE)</f>
        <v>Exchange rate :</v>
      </c>
      <c r="G301" s="25">
        <f>ROUND(IF(ISBLANK(C301),0,VLOOKUP(C301,'[2]Acha Air Sales Price List'!$B$1:$X$65536,12,FALSE)*$L$14),2)</f>
        <v>0</v>
      </c>
      <c r="H301" s="26">
        <f t="shared" si="7"/>
        <v>0</v>
      </c>
      <c r="I301" s="18"/>
    </row>
    <row r="302" spans="1:9" ht="12.4" hidden="1" customHeight="1">
      <c r="A302" s="17"/>
      <c r="B302" s="1"/>
      <c r="C302" s="44"/>
      <c r="D302" s="143"/>
      <c r="E302" s="144"/>
      <c r="F302" s="50" t="str">
        <f>VLOOKUP(C302,'[2]Acha Air Sales Price List'!$B$1:$D$65536,3,FALSE)</f>
        <v>Exchange rate :</v>
      </c>
      <c r="G302" s="25">
        <f>ROUND(IF(ISBLANK(C302),0,VLOOKUP(C302,'[2]Acha Air Sales Price List'!$B$1:$X$65536,12,FALSE)*$L$14),2)</f>
        <v>0</v>
      </c>
      <c r="H302" s="26">
        <f t="shared" si="7"/>
        <v>0</v>
      </c>
      <c r="I302" s="18"/>
    </row>
    <row r="303" spans="1:9" ht="12.4" hidden="1" customHeight="1">
      <c r="A303" s="17"/>
      <c r="B303" s="1"/>
      <c r="C303" s="44"/>
      <c r="D303" s="143"/>
      <c r="E303" s="144"/>
      <c r="F303" s="50" t="str">
        <f>VLOOKUP(C303,'[2]Acha Air Sales Price List'!$B$1:$D$65536,3,FALSE)</f>
        <v>Exchange rate :</v>
      </c>
      <c r="G303" s="25">
        <f>ROUND(IF(ISBLANK(C303),0,VLOOKUP(C303,'[2]Acha Air Sales Price List'!$B$1:$X$65536,12,FALSE)*$L$14),2)</f>
        <v>0</v>
      </c>
      <c r="H303" s="26">
        <f t="shared" si="7"/>
        <v>0</v>
      </c>
      <c r="I303" s="18"/>
    </row>
    <row r="304" spans="1:9" ht="12.4" hidden="1" customHeight="1">
      <c r="A304" s="17"/>
      <c r="B304" s="1"/>
      <c r="C304" s="43"/>
      <c r="D304" s="143"/>
      <c r="E304" s="144"/>
      <c r="F304" s="50" t="str">
        <f>VLOOKUP(C304,'[2]Acha Air Sales Price List'!$B$1:$D$65536,3,FALSE)</f>
        <v>Exchange rate :</v>
      </c>
      <c r="G304" s="25">
        <f>ROUND(IF(ISBLANK(C304),0,VLOOKUP(C304,'[2]Acha Air Sales Price List'!$B$1:$X$65536,12,FALSE)*$L$14),2)</f>
        <v>0</v>
      </c>
      <c r="H304" s="26">
        <f>ROUND(IF(ISNUMBER(B304), G304*B304, 0),5)</f>
        <v>0</v>
      </c>
      <c r="I304" s="18"/>
    </row>
    <row r="305" spans="1:9" ht="12.4" hidden="1" customHeight="1">
      <c r="A305" s="17"/>
      <c r="B305" s="1"/>
      <c r="C305" s="43"/>
      <c r="D305" s="143"/>
      <c r="E305" s="144"/>
      <c r="F305" s="50" t="str">
        <f>VLOOKUP(C305,'[2]Acha Air Sales Price List'!$B$1:$D$65536,3,FALSE)</f>
        <v>Exchange rate :</v>
      </c>
      <c r="G305" s="25">
        <f>ROUND(IF(ISBLANK(C305),0,VLOOKUP(C305,'[2]Acha Air Sales Price List'!$B$1:$X$65536,12,FALSE)*$L$14),2)</f>
        <v>0</v>
      </c>
      <c r="H305" s="26">
        <f t="shared" ref="H305:H342" si="8">ROUND(IF(ISNUMBER(B305), G305*B305, 0),5)</f>
        <v>0</v>
      </c>
      <c r="I305" s="18"/>
    </row>
    <row r="306" spans="1:9" ht="12.4" hidden="1" customHeight="1">
      <c r="A306" s="17"/>
      <c r="B306" s="1"/>
      <c r="C306" s="43"/>
      <c r="D306" s="143"/>
      <c r="E306" s="144"/>
      <c r="F306" s="50" t="str">
        <f>VLOOKUP(C306,'[2]Acha Air Sales Price List'!$B$1:$D$65536,3,FALSE)</f>
        <v>Exchange rate :</v>
      </c>
      <c r="G306" s="25">
        <f>ROUND(IF(ISBLANK(C306),0,VLOOKUP(C306,'[2]Acha Air Sales Price List'!$B$1:$X$65536,12,FALSE)*$L$14),2)</f>
        <v>0</v>
      </c>
      <c r="H306" s="26">
        <f t="shared" si="8"/>
        <v>0</v>
      </c>
      <c r="I306" s="18"/>
    </row>
    <row r="307" spans="1:9" ht="12.4" hidden="1" customHeight="1">
      <c r="A307" s="17"/>
      <c r="B307" s="1"/>
      <c r="C307" s="43"/>
      <c r="D307" s="143"/>
      <c r="E307" s="144"/>
      <c r="F307" s="50" t="str">
        <f>VLOOKUP(C307,'[2]Acha Air Sales Price List'!$B$1:$D$65536,3,FALSE)</f>
        <v>Exchange rate :</v>
      </c>
      <c r="G307" s="25">
        <f>ROUND(IF(ISBLANK(C307),0,VLOOKUP(C307,'[2]Acha Air Sales Price List'!$B$1:$X$65536,12,FALSE)*$L$14),2)</f>
        <v>0</v>
      </c>
      <c r="H307" s="26">
        <f t="shared" si="8"/>
        <v>0</v>
      </c>
      <c r="I307" s="18"/>
    </row>
    <row r="308" spans="1:9" ht="12.4" hidden="1" customHeight="1">
      <c r="A308" s="17"/>
      <c r="B308" s="1"/>
      <c r="C308" s="43"/>
      <c r="D308" s="143"/>
      <c r="E308" s="144"/>
      <c r="F308" s="50" t="str">
        <f>VLOOKUP(C308,'[2]Acha Air Sales Price List'!$B$1:$D$65536,3,FALSE)</f>
        <v>Exchange rate :</v>
      </c>
      <c r="G308" s="25">
        <f>ROUND(IF(ISBLANK(C308),0,VLOOKUP(C308,'[2]Acha Air Sales Price List'!$B$1:$X$65536,12,FALSE)*$L$14),2)</f>
        <v>0</v>
      </c>
      <c r="H308" s="26">
        <f t="shared" si="8"/>
        <v>0</v>
      </c>
      <c r="I308" s="18"/>
    </row>
    <row r="309" spans="1:9" ht="12.4" hidden="1" customHeight="1">
      <c r="A309" s="17"/>
      <c r="B309" s="1"/>
      <c r="C309" s="43"/>
      <c r="D309" s="143"/>
      <c r="E309" s="144"/>
      <c r="F309" s="50" t="str">
        <f>VLOOKUP(C309,'[2]Acha Air Sales Price List'!$B$1:$D$65536,3,FALSE)</f>
        <v>Exchange rate :</v>
      </c>
      <c r="G309" s="25">
        <f>ROUND(IF(ISBLANK(C309),0,VLOOKUP(C309,'[2]Acha Air Sales Price List'!$B$1:$X$65536,12,FALSE)*$L$14),2)</f>
        <v>0</v>
      </c>
      <c r="H309" s="26">
        <f t="shared" si="8"/>
        <v>0</v>
      </c>
      <c r="I309" s="18"/>
    </row>
    <row r="310" spans="1:9" ht="12.4" hidden="1" customHeight="1">
      <c r="A310" s="17"/>
      <c r="B310" s="1"/>
      <c r="C310" s="43"/>
      <c r="D310" s="143"/>
      <c r="E310" s="144"/>
      <c r="F310" s="50" t="str">
        <f>VLOOKUP(C310,'[2]Acha Air Sales Price List'!$B$1:$D$65536,3,FALSE)</f>
        <v>Exchange rate :</v>
      </c>
      <c r="G310" s="25">
        <f>ROUND(IF(ISBLANK(C310),0,VLOOKUP(C310,'[2]Acha Air Sales Price List'!$B$1:$X$65536,12,FALSE)*$L$14),2)</f>
        <v>0</v>
      </c>
      <c r="H310" s="26">
        <f t="shared" si="8"/>
        <v>0</v>
      </c>
      <c r="I310" s="18"/>
    </row>
    <row r="311" spans="1:9" ht="12.4" hidden="1" customHeight="1">
      <c r="A311" s="17"/>
      <c r="B311" s="1"/>
      <c r="C311" s="43"/>
      <c r="D311" s="143"/>
      <c r="E311" s="144"/>
      <c r="F311" s="50" t="str">
        <f>VLOOKUP(C311,'[2]Acha Air Sales Price List'!$B$1:$D$65536,3,FALSE)</f>
        <v>Exchange rate :</v>
      </c>
      <c r="G311" s="25">
        <f>ROUND(IF(ISBLANK(C311),0,VLOOKUP(C311,'[2]Acha Air Sales Price List'!$B$1:$X$65536,12,FALSE)*$L$14),2)</f>
        <v>0</v>
      </c>
      <c r="H311" s="26">
        <f t="shared" si="8"/>
        <v>0</v>
      </c>
      <c r="I311" s="18"/>
    </row>
    <row r="312" spans="1:9" ht="12.4" hidden="1" customHeight="1">
      <c r="A312" s="17"/>
      <c r="B312" s="1"/>
      <c r="C312" s="43"/>
      <c r="D312" s="143"/>
      <c r="E312" s="144"/>
      <c r="F312" s="50" t="str">
        <f>VLOOKUP(C312,'[2]Acha Air Sales Price List'!$B$1:$D$65536,3,FALSE)</f>
        <v>Exchange rate :</v>
      </c>
      <c r="G312" s="25">
        <f>ROUND(IF(ISBLANK(C312),0,VLOOKUP(C312,'[2]Acha Air Sales Price List'!$B$1:$X$65536,12,FALSE)*$L$14),2)</f>
        <v>0</v>
      </c>
      <c r="H312" s="26">
        <f t="shared" si="8"/>
        <v>0</v>
      </c>
      <c r="I312" s="18"/>
    </row>
    <row r="313" spans="1:9" ht="12.4" hidden="1" customHeight="1">
      <c r="A313" s="17"/>
      <c r="B313" s="1"/>
      <c r="C313" s="43"/>
      <c r="D313" s="143"/>
      <c r="E313" s="144"/>
      <c r="F313" s="50" t="str">
        <f>VLOOKUP(C313,'[2]Acha Air Sales Price List'!$B$1:$D$65536,3,FALSE)</f>
        <v>Exchange rate :</v>
      </c>
      <c r="G313" s="25">
        <f>ROUND(IF(ISBLANK(C313),0,VLOOKUP(C313,'[2]Acha Air Sales Price List'!$B$1:$X$65536,12,FALSE)*$L$14),2)</f>
        <v>0</v>
      </c>
      <c r="H313" s="26">
        <f t="shared" si="8"/>
        <v>0</v>
      </c>
      <c r="I313" s="18"/>
    </row>
    <row r="314" spans="1:9" ht="12.4" hidden="1" customHeight="1">
      <c r="A314" s="17"/>
      <c r="B314" s="1"/>
      <c r="C314" s="43"/>
      <c r="D314" s="143"/>
      <c r="E314" s="144"/>
      <c r="F314" s="50" t="str">
        <f>VLOOKUP(C314,'[2]Acha Air Sales Price List'!$B$1:$D$65536,3,FALSE)</f>
        <v>Exchange rate :</v>
      </c>
      <c r="G314" s="25">
        <f>ROUND(IF(ISBLANK(C314),0,VLOOKUP(C314,'[2]Acha Air Sales Price List'!$B$1:$X$65536,12,FALSE)*$L$14),2)</f>
        <v>0</v>
      </c>
      <c r="H314" s="26">
        <f t="shared" si="8"/>
        <v>0</v>
      </c>
      <c r="I314" s="18"/>
    </row>
    <row r="315" spans="1:9" ht="12.4" hidden="1" customHeight="1">
      <c r="A315" s="17"/>
      <c r="B315" s="1"/>
      <c r="C315" s="44"/>
      <c r="D315" s="143"/>
      <c r="E315" s="144"/>
      <c r="F315" s="50" t="str">
        <f>VLOOKUP(C315,'[2]Acha Air Sales Price List'!$B$1:$D$65536,3,FALSE)</f>
        <v>Exchange rate :</v>
      </c>
      <c r="G315" s="25">
        <f>ROUND(IF(ISBLANK(C315),0,VLOOKUP(C315,'[2]Acha Air Sales Price List'!$B$1:$X$65536,12,FALSE)*$L$14),2)</f>
        <v>0</v>
      </c>
      <c r="H315" s="26">
        <f t="shared" si="8"/>
        <v>0</v>
      </c>
      <c r="I315" s="18"/>
    </row>
    <row r="316" spans="1:9" ht="12" hidden="1" customHeight="1">
      <c r="A316" s="17"/>
      <c r="B316" s="1"/>
      <c r="C316" s="43"/>
      <c r="D316" s="143"/>
      <c r="E316" s="144"/>
      <c r="F316" s="50" t="str">
        <f>VLOOKUP(C316,'[2]Acha Air Sales Price List'!$B$1:$D$65536,3,FALSE)</f>
        <v>Exchange rate :</v>
      </c>
      <c r="G316" s="25">
        <f>ROUND(IF(ISBLANK(C316),0,VLOOKUP(C316,'[2]Acha Air Sales Price List'!$B$1:$X$65536,12,FALSE)*$L$14),2)</f>
        <v>0</v>
      </c>
      <c r="H316" s="26">
        <f t="shared" si="8"/>
        <v>0</v>
      </c>
      <c r="I316" s="18"/>
    </row>
    <row r="317" spans="1:9" ht="12.4" hidden="1" customHeight="1">
      <c r="A317" s="17"/>
      <c r="B317" s="1"/>
      <c r="C317" s="43"/>
      <c r="D317" s="143"/>
      <c r="E317" s="144"/>
      <c r="F317" s="50" t="str">
        <f>VLOOKUP(C317,'[2]Acha Air Sales Price List'!$B$1:$D$65536,3,FALSE)</f>
        <v>Exchange rate :</v>
      </c>
      <c r="G317" s="25">
        <f>ROUND(IF(ISBLANK(C317),0,VLOOKUP(C317,'[2]Acha Air Sales Price List'!$B$1:$X$65536,12,FALSE)*$L$14),2)</f>
        <v>0</v>
      </c>
      <c r="H317" s="26">
        <f t="shared" si="8"/>
        <v>0</v>
      </c>
      <c r="I317" s="18"/>
    </row>
    <row r="318" spans="1:9" ht="12.4" hidden="1" customHeight="1">
      <c r="A318" s="17"/>
      <c r="B318" s="1"/>
      <c r="C318" s="43"/>
      <c r="D318" s="143"/>
      <c r="E318" s="144"/>
      <c r="F318" s="50" t="str">
        <f>VLOOKUP(C318,'[2]Acha Air Sales Price List'!$B$1:$D$65536,3,FALSE)</f>
        <v>Exchange rate :</v>
      </c>
      <c r="G318" s="25">
        <f>ROUND(IF(ISBLANK(C318),0,VLOOKUP(C318,'[2]Acha Air Sales Price List'!$B$1:$X$65536,12,FALSE)*$L$14),2)</f>
        <v>0</v>
      </c>
      <c r="H318" s="26">
        <f t="shared" si="8"/>
        <v>0</v>
      </c>
      <c r="I318" s="18"/>
    </row>
    <row r="319" spans="1:9" ht="12.4" hidden="1" customHeight="1">
      <c r="A319" s="17"/>
      <c r="B319" s="1"/>
      <c r="C319" s="43"/>
      <c r="D319" s="143"/>
      <c r="E319" s="144"/>
      <c r="F319" s="50" t="str">
        <f>VLOOKUP(C319,'[2]Acha Air Sales Price List'!$B$1:$D$65536,3,FALSE)</f>
        <v>Exchange rate :</v>
      </c>
      <c r="G319" s="25">
        <f>ROUND(IF(ISBLANK(C319),0,VLOOKUP(C319,'[2]Acha Air Sales Price List'!$B$1:$X$65536,12,FALSE)*$L$14),2)</f>
        <v>0</v>
      </c>
      <c r="H319" s="26">
        <f t="shared" si="8"/>
        <v>0</v>
      </c>
      <c r="I319" s="18"/>
    </row>
    <row r="320" spans="1:9" ht="12.4" hidden="1" customHeight="1">
      <c r="A320" s="17"/>
      <c r="B320" s="1"/>
      <c r="C320" s="43"/>
      <c r="D320" s="143"/>
      <c r="E320" s="144"/>
      <c r="F320" s="50" t="str">
        <f>VLOOKUP(C320,'[2]Acha Air Sales Price List'!$B$1:$D$65536,3,FALSE)</f>
        <v>Exchange rate :</v>
      </c>
      <c r="G320" s="25">
        <f>ROUND(IF(ISBLANK(C320),0,VLOOKUP(C320,'[2]Acha Air Sales Price List'!$B$1:$X$65536,12,FALSE)*$L$14),2)</f>
        <v>0</v>
      </c>
      <c r="H320" s="26">
        <f t="shared" si="8"/>
        <v>0</v>
      </c>
      <c r="I320" s="18"/>
    </row>
    <row r="321" spans="1:9" ht="12.4" hidden="1" customHeight="1">
      <c r="A321" s="17"/>
      <c r="B321" s="1"/>
      <c r="C321" s="43"/>
      <c r="D321" s="143"/>
      <c r="E321" s="144"/>
      <c r="F321" s="50" t="str">
        <f>VLOOKUP(C321,'[2]Acha Air Sales Price List'!$B$1:$D$65536,3,FALSE)</f>
        <v>Exchange rate :</v>
      </c>
      <c r="G321" s="25">
        <f>ROUND(IF(ISBLANK(C321),0,VLOOKUP(C321,'[2]Acha Air Sales Price List'!$B$1:$X$65536,12,FALSE)*$L$14),2)</f>
        <v>0</v>
      </c>
      <c r="H321" s="26">
        <f t="shared" si="8"/>
        <v>0</v>
      </c>
      <c r="I321" s="18"/>
    </row>
    <row r="322" spans="1:9" ht="12.4" hidden="1" customHeight="1">
      <c r="A322" s="17"/>
      <c r="B322" s="1"/>
      <c r="C322" s="43"/>
      <c r="D322" s="143"/>
      <c r="E322" s="144"/>
      <c r="F322" s="50" t="str">
        <f>VLOOKUP(C322,'[2]Acha Air Sales Price List'!$B$1:$D$65536,3,FALSE)</f>
        <v>Exchange rate :</v>
      </c>
      <c r="G322" s="25">
        <f>ROUND(IF(ISBLANK(C322),0,VLOOKUP(C322,'[2]Acha Air Sales Price List'!$B$1:$X$65536,12,FALSE)*$L$14),2)</f>
        <v>0</v>
      </c>
      <c r="H322" s="26">
        <f t="shared" si="8"/>
        <v>0</v>
      </c>
      <c r="I322" s="18"/>
    </row>
    <row r="323" spans="1:9" ht="12.4" hidden="1" customHeight="1">
      <c r="A323" s="17"/>
      <c r="B323" s="1"/>
      <c r="C323" s="43"/>
      <c r="D323" s="143"/>
      <c r="E323" s="144"/>
      <c r="F323" s="50" t="str">
        <f>VLOOKUP(C323,'[2]Acha Air Sales Price List'!$B$1:$D$65536,3,FALSE)</f>
        <v>Exchange rate :</v>
      </c>
      <c r="G323" s="25">
        <f>ROUND(IF(ISBLANK(C323),0,VLOOKUP(C323,'[2]Acha Air Sales Price List'!$B$1:$X$65536,12,FALSE)*$L$14),2)</f>
        <v>0</v>
      </c>
      <c r="H323" s="26">
        <f t="shared" si="8"/>
        <v>0</v>
      </c>
      <c r="I323" s="18"/>
    </row>
    <row r="324" spans="1:9" ht="12.4" hidden="1" customHeight="1">
      <c r="A324" s="17"/>
      <c r="B324" s="1"/>
      <c r="C324" s="43"/>
      <c r="D324" s="143"/>
      <c r="E324" s="144"/>
      <c r="F324" s="50" t="str">
        <f>VLOOKUP(C324,'[2]Acha Air Sales Price List'!$B$1:$D$65536,3,FALSE)</f>
        <v>Exchange rate :</v>
      </c>
      <c r="G324" s="25">
        <f>ROUND(IF(ISBLANK(C324),0,VLOOKUP(C324,'[2]Acha Air Sales Price List'!$B$1:$X$65536,12,FALSE)*$L$14),2)</f>
        <v>0</v>
      </c>
      <c r="H324" s="26">
        <f t="shared" si="8"/>
        <v>0</v>
      </c>
      <c r="I324" s="18"/>
    </row>
    <row r="325" spans="1:9" ht="12.4" hidden="1" customHeight="1">
      <c r="A325" s="17"/>
      <c r="B325" s="1"/>
      <c r="C325" s="43"/>
      <c r="D325" s="143"/>
      <c r="E325" s="144"/>
      <c r="F325" s="50" t="str">
        <f>VLOOKUP(C325,'[2]Acha Air Sales Price List'!$B$1:$D$65536,3,FALSE)</f>
        <v>Exchange rate :</v>
      </c>
      <c r="G325" s="25">
        <f>ROUND(IF(ISBLANK(C325),0,VLOOKUP(C325,'[2]Acha Air Sales Price List'!$B$1:$X$65536,12,FALSE)*$L$14),2)</f>
        <v>0</v>
      </c>
      <c r="H325" s="26">
        <f t="shared" si="8"/>
        <v>0</v>
      </c>
      <c r="I325" s="18"/>
    </row>
    <row r="326" spans="1:9" ht="12.4" hidden="1" customHeight="1">
      <c r="A326" s="17"/>
      <c r="B326" s="1"/>
      <c r="C326" s="43"/>
      <c r="D326" s="143"/>
      <c r="E326" s="144"/>
      <c r="F326" s="50" t="str">
        <f>VLOOKUP(C326,'[2]Acha Air Sales Price List'!$B$1:$D$65536,3,FALSE)</f>
        <v>Exchange rate :</v>
      </c>
      <c r="G326" s="25">
        <f>ROUND(IF(ISBLANK(C326),0,VLOOKUP(C326,'[2]Acha Air Sales Price List'!$B$1:$X$65536,12,FALSE)*$L$14),2)</f>
        <v>0</v>
      </c>
      <c r="H326" s="26">
        <f t="shared" si="8"/>
        <v>0</v>
      </c>
      <c r="I326" s="18"/>
    </row>
    <row r="327" spans="1:9" ht="12.4" hidden="1" customHeight="1">
      <c r="A327" s="17"/>
      <c r="B327" s="1"/>
      <c r="C327" s="43"/>
      <c r="D327" s="143"/>
      <c r="E327" s="144"/>
      <c r="F327" s="50" t="str">
        <f>VLOOKUP(C327,'[2]Acha Air Sales Price List'!$B$1:$D$65536,3,FALSE)</f>
        <v>Exchange rate :</v>
      </c>
      <c r="G327" s="25">
        <f>ROUND(IF(ISBLANK(C327),0,VLOOKUP(C327,'[2]Acha Air Sales Price List'!$B$1:$X$65536,12,FALSE)*$L$14),2)</f>
        <v>0</v>
      </c>
      <c r="H327" s="26">
        <f t="shared" si="8"/>
        <v>0</v>
      </c>
      <c r="I327" s="18"/>
    </row>
    <row r="328" spans="1:9" ht="12.4" hidden="1" customHeight="1">
      <c r="A328" s="17"/>
      <c r="B328" s="1"/>
      <c r="C328" s="43"/>
      <c r="D328" s="143"/>
      <c r="E328" s="144"/>
      <c r="F328" s="50" t="str">
        <f>VLOOKUP(C328,'[2]Acha Air Sales Price List'!$B$1:$D$65536,3,FALSE)</f>
        <v>Exchange rate :</v>
      </c>
      <c r="G328" s="25">
        <f>ROUND(IF(ISBLANK(C328),0,VLOOKUP(C328,'[2]Acha Air Sales Price List'!$B$1:$X$65536,12,FALSE)*$L$14),2)</f>
        <v>0</v>
      </c>
      <c r="H328" s="26">
        <f t="shared" si="8"/>
        <v>0</v>
      </c>
      <c r="I328" s="18"/>
    </row>
    <row r="329" spans="1:9" ht="12.4" hidden="1" customHeight="1">
      <c r="A329" s="17"/>
      <c r="B329" s="1"/>
      <c r="C329" s="43"/>
      <c r="D329" s="143"/>
      <c r="E329" s="144"/>
      <c r="F329" s="50" t="str">
        <f>VLOOKUP(C329,'[2]Acha Air Sales Price List'!$B$1:$D$65536,3,FALSE)</f>
        <v>Exchange rate :</v>
      </c>
      <c r="G329" s="25">
        <f>ROUND(IF(ISBLANK(C329),0,VLOOKUP(C329,'[2]Acha Air Sales Price List'!$B$1:$X$65536,12,FALSE)*$L$14),2)</f>
        <v>0</v>
      </c>
      <c r="H329" s="26">
        <f t="shared" si="8"/>
        <v>0</v>
      </c>
      <c r="I329" s="18"/>
    </row>
    <row r="330" spans="1:9" ht="12.4" hidden="1" customHeight="1">
      <c r="A330" s="17"/>
      <c r="B330" s="1"/>
      <c r="C330" s="43"/>
      <c r="D330" s="143"/>
      <c r="E330" s="144"/>
      <c r="F330" s="50" t="str">
        <f>VLOOKUP(C330,'[2]Acha Air Sales Price List'!$B$1:$D$65536,3,FALSE)</f>
        <v>Exchange rate :</v>
      </c>
      <c r="G330" s="25">
        <f>ROUND(IF(ISBLANK(C330),0,VLOOKUP(C330,'[2]Acha Air Sales Price List'!$B$1:$X$65536,12,FALSE)*$L$14),2)</f>
        <v>0</v>
      </c>
      <c r="H330" s="26">
        <f t="shared" si="8"/>
        <v>0</v>
      </c>
      <c r="I330" s="18"/>
    </row>
    <row r="331" spans="1:9" ht="12.4" hidden="1" customHeight="1">
      <c r="A331" s="17"/>
      <c r="B331" s="1"/>
      <c r="C331" s="43"/>
      <c r="D331" s="143"/>
      <c r="E331" s="144"/>
      <c r="F331" s="50" t="str">
        <f>VLOOKUP(C331,'[2]Acha Air Sales Price List'!$B$1:$D$65536,3,FALSE)</f>
        <v>Exchange rate :</v>
      </c>
      <c r="G331" s="25">
        <f>ROUND(IF(ISBLANK(C331),0,VLOOKUP(C331,'[2]Acha Air Sales Price List'!$B$1:$X$65536,12,FALSE)*$L$14),2)</f>
        <v>0</v>
      </c>
      <c r="H331" s="26">
        <f t="shared" si="8"/>
        <v>0</v>
      </c>
      <c r="I331" s="18"/>
    </row>
    <row r="332" spans="1:9" ht="12.4" hidden="1" customHeight="1">
      <c r="A332" s="17"/>
      <c r="B332" s="1"/>
      <c r="C332" s="43"/>
      <c r="D332" s="143"/>
      <c r="E332" s="144"/>
      <c r="F332" s="50" t="str">
        <f>VLOOKUP(C332,'[2]Acha Air Sales Price List'!$B$1:$D$65536,3,FALSE)</f>
        <v>Exchange rate :</v>
      </c>
      <c r="G332" s="25">
        <f>ROUND(IF(ISBLANK(C332),0,VLOOKUP(C332,'[2]Acha Air Sales Price List'!$B$1:$X$65536,12,FALSE)*$L$14),2)</f>
        <v>0</v>
      </c>
      <c r="H332" s="26">
        <f t="shared" si="8"/>
        <v>0</v>
      </c>
      <c r="I332" s="18"/>
    </row>
    <row r="333" spans="1:9" ht="12.4" hidden="1" customHeight="1">
      <c r="A333" s="17"/>
      <c r="B333" s="1"/>
      <c r="C333" s="43"/>
      <c r="D333" s="143"/>
      <c r="E333" s="144"/>
      <c r="F333" s="50" t="str">
        <f>VLOOKUP(C333,'[2]Acha Air Sales Price List'!$B$1:$D$65536,3,FALSE)</f>
        <v>Exchange rate :</v>
      </c>
      <c r="G333" s="25">
        <f>ROUND(IF(ISBLANK(C333),0,VLOOKUP(C333,'[2]Acha Air Sales Price List'!$B$1:$X$65536,12,FALSE)*$L$14),2)</f>
        <v>0</v>
      </c>
      <c r="H333" s="26">
        <f t="shared" si="8"/>
        <v>0</v>
      </c>
      <c r="I333" s="18"/>
    </row>
    <row r="334" spans="1:9" ht="12.4" hidden="1" customHeight="1">
      <c r="A334" s="17"/>
      <c r="B334" s="1"/>
      <c r="C334" s="43"/>
      <c r="D334" s="143"/>
      <c r="E334" s="144"/>
      <c r="F334" s="50" t="str">
        <f>VLOOKUP(C334,'[2]Acha Air Sales Price List'!$B$1:$D$65536,3,FALSE)</f>
        <v>Exchange rate :</v>
      </c>
      <c r="G334" s="25">
        <f>ROUND(IF(ISBLANK(C334),0,VLOOKUP(C334,'[2]Acha Air Sales Price List'!$B$1:$X$65536,12,FALSE)*$L$14),2)</f>
        <v>0</v>
      </c>
      <c r="H334" s="26">
        <f t="shared" si="8"/>
        <v>0</v>
      </c>
      <c r="I334" s="18"/>
    </row>
    <row r="335" spans="1:9" ht="12.4" hidden="1" customHeight="1">
      <c r="A335" s="17"/>
      <c r="B335" s="1"/>
      <c r="C335" s="43"/>
      <c r="D335" s="143"/>
      <c r="E335" s="144"/>
      <c r="F335" s="50" t="str">
        <f>VLOOKUP(C335,'[2]Acha Air Sales Price List'!$B$1:$D$65536,3,FALSE)</f>
        <v>Exchange rate :</v>
      </c>
      <c r="G335" s="25">
        <f>ROUND(IF(ISBLANK(C335),0,VLOOKUP(C335,'[2]Acha Air Sales Price List'!$B$1:$X$65536,12,FALSE)*$L$14),2)</f>
        <v>0</v>
      </c>
      <c r="H335" s="26">
        <f t="shared" si="8"/>
        <v>0</v>
      </c>
      <c r="I335" s="18"/>
    </row>
    <row r="336" spans="1:9" ht="12.4" hidden="1" customHeight="1">
      <c r="A336" s="17"/>
      <c r="B336" s="1"/>
      <c r="C336" s="43"/>
      <c r="D336" s="143"/>
      <c r="E336" s="144"/>
      <c r="F336" s="50" t="str">
        <f>VLOOKUP(C336,'[2]Acha Air Sales Price List'!$B$1:$D$65536,3,FALSE)</f>
        <v>Exchange rate :</v>
      </c>
      <c r="G336" s="25">
        <f>ROUND(IF(ISBLANK(C336),0,VLOOKUP(C336,'[2]Acha Air Sales Price List'!$B$1:$X$65536,12,FALSE)*$L$14),2)</f>
        <v>0</v>
      </c>
      <c r="H336" s="26">
        <f t="shared" si="8"/>
        <v>0</v>
      </c>
      <c r="I336" s="18"/>
    </row>
    <row r="337" spans="1:9" ht="12.4" hidden="1" customHeight="1">
      <c r="A337" s="17"/>
      <c r="B337" s="1"/>
      <c r="C337" s="43"/>
      <c r="D337" s="143"/>
      <c r="E337" s="144"/>
      <c r="F337" s="50" t="str">
        <f>VLOOKUP(C337,'[2]Acha Air Sales Price List'!$B$1:$D$65536,3,FALSE)</f>
        <v>Exchange rate :</v>
      </c>
      <c r="G337" s="25">
        <f>ROUND(IF(ISBLANK(C337),0,VLOOKUP(C337,'[2]Acha Air Sales Price List'!$B$1:$X$65536,12,FALSE)*$L$14),2)</f>
        <v>0</v>
      </c>
      <c r="H337" s="26">
        <f t="shared" si="8"/>
        <v>0</v>
      </c>
      <c r="I337" s="18"/>
    </row>
    <row r="338" spans="1:9" ht="12.4" hidden="1" customHeight="1">
      <c r="A338" s="17"/>
      <c r="B338" s="1"/>
      <c r="C338" s="43"/>
      <c r="D338" s="143"/>
      <c r="E338" s="144"/>
      <c r="F338" s="50" t="str">
        <f>VLOOKUP(C338,'[2]Acha Air Sales Price List'!$B$1:$D$65536,3,FALSE)</f>
        <v>Exchange rate :</v>
      </c>
      <c r="G338" s="25">
        <f>ROUND(IF(ISBLANK(C338),0,VLOOKUP(C338,'[2]Acha Air Sales Price List'!$B$1:$X$65536,12,FALSE)*$L$14),2)</f>
        <v>0</v>
      </c>
      <c r="H338" s="26">
        <f t="shared" si="8"/>
        <v>0</v>
      </c>
      <c r="I338" s="18"/>
    </row>
    <row r="339" spans="1:9" ht="12.4" hidden="1" customHeight="1">
      <c r="A339" s="17"/>
      <c r="B339" s="1"/>
      <c r="C339" s="43"/>
      <c r="D339" s="143"/>
      <c r="E339" s="144"/>
      <c r="F339" s="50" t="str">
        <f>VLOOKUP(C339,'[2]Acha Air Sales Price List'!$B$1:$D$65536,3,FALSE)</f>
        <v>Exchange rate :</v>
      </c>
      <c r="G339" s="25">
        <f>ROUND(IF(ISBLANK(C339),0,VLOOKUP(C339,'[2]Acha Air Sales Price List'!$B$1:$X$65536,12,FALSE)*$L$14),2)</f>
        <v>0</v>
      </c>
      <c r="H339" s="26">
        <f t="shared" si="8"/>
        <v>0</v>
      </c>
      <c r="I339" s="18"/>
    </row>
    <row r="340" spans="1:9" ht="12.4" hidden="1" customHeight="1">
      <c r="A340" s="17"/>
      <c r="B340" s="1"/>
      <c r="C340" s="43"/>
      <c r="D340" s="143"/>
      <c r="E340" s="144"/>
      <c r="F340" s="50" t="str">
        <f>VLOOKUP(C340,'[2]Acha Air Sales Price List'!$B$1:$D$65536,3,FALSE)</f>
        <v>Exchange rate :</v>
      </c>
      <c r="G340" s="25">
        <f>ROUND(IF(ISBLANK(C340),0,VLOOKUP(C340,'[2]Acha Air Sales Price List'!$B$1:$X$65536,12,FALSE)*$L$14),2)</f>
        <v>0</v>
      </c>
      <c r="H340" s="26">
        <f t="shared" si="8"/>
        <v>0</v>
      </c>
      <c r="I340" s="18"/>
    </row>
    <row r="341" spans="1:9" ht="12.4" hidden="1" customHeight="1">
      <c r="A341" s="17"/>
      <c r="B341" s="1"/>
      <c r="C341" s="43"/>
      <c r="D341" s="143"/>
      <c r="E341" s="144"/>
      <c r="F341" s="50" t="str">
        <f>VLOOKUP(C341,'[2]Acha Air Sales Price List'!$B$1:$D$65536,3,FALSE)</f>
        <v>Exchange rate :</v>
      </c>
      <c r="G341" s="25">
        <f>ROUND(IF(ISBLANK(C341),0,VLOOKUP(C341,'[2]Acha Air Sales Price List'!$B$1:$X$65536,12,FALSE)*$L$14),2)</f>
        <v>0</v>
      </c>
      <c r="H341" s="26">
        <f t="shared" si="8"/>
        <v>0</v>
      </c>
      <c r="I341" s="18"/>
    </row>
    <row r="342" spans="1:9" ht="12.4" hidden="1" customHeight="1">
      <c r="A342" s="17"/>
      <c r="B342" s="1"/>
      <c r="C342" s="43"/>
      <c r="D342" s="143"/>
      <c r="E342" s="144"/>
      <c r="F342" s="50" t="str">
        <f>VLOOKUP(C342,'[2]Acha Air Sales Price List'!$B$1:$D$65536,3,FALSE)</f>
        <v>Exchange rate :</v>
      </c>
      <c r="G342" s="25">
        <f>ROUND(IF(ISBLANK(C342),0,VLOOKUP(C342,'[2]Acha Air Sales Price List'!$B$1:$X$65536,12,FALSE)*$L$14),2)</f>
        <v>0</v>
      </c>
      <c r="H342" s="26">
        <f t="shared" si="8"/>
        <v>0</v>
      </c>
      <c r="I342" s="18"/>
    </row>
    <row r="343" spans="1:9" ht="12.4" hidden="1" customHeight="1">
      <c r="A343" s="17"/>
      <c r="B343" s="1"/>
      <c r="C343" s="44"/>
      <c r="D343" s="143"/>
      <c r="E343" s="144"/>
      <c r="F343" s="50" t="str">
        <f>VLOOKUP(C343,'[2]Acha Air Sales Price List'!$B$1:$D$65536,3,FALSE)</f>
        <v>Exchange rate :</v>
      </c>
      <c r="G343" s="25">
        <f>ROUND(IF(ISBLANK(C343),0,VLOOKUP(C343,'[2]Acha Air Sales Price List'!$B$1:$X$65536,12,FALSE)*$L$14),2)</f>
        <v>0</v>
      </c>
      <c r="H343" s="26">
        <f>ROUND(IF(ISNUMBER(B343), G343*B343, 0),5)</f>
        <v>0</v>
      </c>
      <c r="I343" s="18"/>
    </row>
    <row r="344" spans="1:9" ht="12" hidden="1" customHeight="1">
      <c r="A344" s="17"/>
      <c r="B344" s="1"/>
      <c r="C344" s="43"/>
      <c r="D344" s="143"/>
      <c r="E344" s="144"/>
      <c r="F344" s="50" t="str">
        <f>VLOOKUP(C344,'[2]Acha Air Sales Price List'!$B$1:$D$65536,3,FALSE)</f>
        <v>Exchange rate :</v>
      </c>
      <c r="G344" s="25">
        <f>ROUND(IF(ISBLANK(C344),0,VLOOKUP(C344,'[2]Acha Air Sales Price List'!$B$1:$X$65536,12,FALSE)*$L$14),2)</f>
        <v>0</v>
      </c>
      <c r="H344" s="26">
        <f t="shared" ref="H344:H394" si="9">ROUND(IF(ISNUMBER(B344), G344*B344, 0),5)</f>
        <v>0</v>
      </c>
      <c r="I344" s="18"/>
    </row>
    <row r="345" spans="1:9" ht="12.4" hidden="1" customHeight="1">
      <c r="A345" s="17"/>
      <c r="B345" s="1"/>
      <c r="C345" s="43"/>
      <c r="D345" s="143"/>
      <c r="E345" s="144"/>
      <c r="F345" s="50" t="str">
        <f>VLOOKUP(C345,'[2]Acha Air Sales Price List'!$B$1:$D$65536,3,FALSE)</f>
        <v>Exchange rate :</v>
      </c>
      <c r="G345" s="25">
        <f>ROUND(IF(ISBLANK(C345),0,VLOOKUP(C345,'[2]Acha Air Sales Price List'!$B$1:$X$65536,12,FALSE)*$L$14),2)</f>
        <v>0</v>
      </c>
      <c r="H345" s="26">
        <f t="shared" si="9"/>
        <v>0</v>
      </c>
      <c r="I345" s="18"/>
    </row>
    <row r="346" spans="1:9" ht="12.4" hidden="1" customHeight="1">
      <c r="A346" s="17"/>
      <c r="B346" s="1"/>
      <c r="C346" s="43"/>
      <c r="D346" s="143"/>
      <c r="E346" s="144"/>
      <c r="F346" s="50" t="str">
        <f>VLOOKUP(C346,'[2]Acha Air Sales Price List'!$B$1:$D$65536,3,FALSE)</f>
        <v>Exchange rate :</v>
      </c>
      <c r="G346" s="25">
        <f>ROUND(IF(ISBLANK(C346),0,VLOOKUP(C346,'[2]Acha Air Sales Price List'!$B$1:$X$65536,12,FALSE)*$L$14),2)</f>
        <v>0</v>
      </c>
      <c r="H346" s="26">
        <f t="shared" si="9"/>
        <v>0</v>
      </c>
      <c r="I346" s="18"/>
    </row>
    <row r="347" spans="1:9" ht="12.4" hidden="1" customHeight="1">
      <c r="A347" s="17"/>
      <c r="B347" s="1"/>
      <c r="C347" s="43"/>
      <c r="D347" s="143"/>
      <c r="E347" s="144"/>
      <c r="F347" s="50" t="str">
        <f>VLOOKUP(C347,'[2]Acha Air Sales Price List'!$B$1:$D$65536,3,FALSE)</f>
        <v>Exchange rate :</v>
      </c>
      <c r="G347" s="25">
        <f>ROUND(IF(ISBLANK(C347),0,VLOOKUP(C347,'[2]Acha Air Sales Price List'!$B$1:$X$65536,12,FALSE)*$L$14),2)</f>
        <v>0</v>
      </c>
      <c r="H347" s="26">
        <f t="shared" si="9"/>
        <v>0</v>
      </c>
      <c r="I347" s="18"/>
    </row>
    <row r="348" spans="1:9" ht="12.4" hidden="1" customHeight="1">
      <c r="A348" s="17"/>
      <c r="B348" s="1"/>
      <c r="C348" s="43"/>
      <c r="D348" s="143"/>
      <c r="E348" s="144"/>
      <c r="F348" s="50" t="str">
        <f>VLOOKUP(C348,'[2]Acha Air Sales Price List'!$B$1:$D$65536,3,FALSE)</f>
        <v>Exchange rate :</v>
      </c>
      <c r="G348" s="25">
        <f>ROUND(IF(ISBLANK(C348),0,VLOOKUP(C348,'[2]Acha Air Sales Price List'!$B$1:$X$65536,12,FALSE)*$L$14),2)</f>
        <v>0</v>
      </c>
      <c r="H348" s="26">
        <f t="shared" si="9"/>
        <v>0</v>
      </c>
      <c r="I348" s="18"/>
    </row>
    <row r="349" spans="1:9" ht="12.4" hidden="1" customHeight="1">
      <c r="A349" s="17"/>
      <c r="B349" s="1"/>
      <c r="C349" s="43"/>
      <c r="D349" s="143"/>
      <c r="E349" s="144"/>
      <c r="F349" s="50" t="str">
        <f>VLOOKUP(C349,'[2]Acha Air Sales Price List'!$B$1:$D$65536,3,FALSE)</f>
        <v>Exchange rate :</v>
      </c>
      <c r="G349" s="25">
        <f>ROUND(IF(ISBLANK(C349),0,VLOOKUP(C349,'[2]Acha Air Sales Price List'!$B$1:$X$65536,12,FALSE)*$L$14),2)</f>
        <v>0</v>
      </c>
      <c r="H349" s="26">
        <f t="shared" si="9"/>
        <v>0</v>
      </c>
      <c r="I349" s="18"/>
    </row>
    <row r="350" spans="1:9" ht="12.4" hidden="1" customHeight="1">
      <c r="A350" s="17"/>
      <c r="B350" s="1"/>
      <c r="C350" s="43"/>
      <c r="D350" s="143"/>
      <c r="E350" s="144"/>
      <c r="F350" s="50" t="str">
        <f>VLOOKUP(C350,'[2]Acha Air Sales Price List'!$B$1:$D$65536,3,FALSE)</f>
        <v>Exchange rate :</v>
      </c>
      <c r="G350" s="25">
        <f>ROUND(IF(ISBLANK(C350),0,VLOOKUP(C350,'[2]Acha Air Sales Price List'!$B$1:$X$65536,12,FALSE)*$L$14),2)</f>
        <v>0</v>
      </c>
      <c r="H350" s="26">
        <f t="shared" si="9"/>
        <v>0</v>
      </c>
      <c r="I350" s="18"/>
    </row>
    <row r="351" spans="1:9" ht="12.4" hidden="1" customHeight="1">
      <c r="A351" s="17"/>
      <c r="B351" s="1"/>
      <c r="C351" s="43"/>
      <c r="D351" s="143"/>
      <c r="E351" s="144"/>
      <c r="F351" s="50" t="str">
        <f>VLOOKUP(C351,'[2]Acha Air Sales Price List'!$B$1:$D$65536,3,FALSE)</f>
        <v>Exchange rate :</v>
      </c>
      <c r="G351" s="25">
        <f>ROUND(IF(ISBLANK(C351),0,VLOOKUP(C351,'[2]Acha Air Sales Price List'!$B$1:$X$65536,12,FALSE)*$L$14),2)</f>
        <v>0</v>
      </c>
      <c r="H351" s="26">
        <f t="shared" si="9"/>
        <v>0</v>
      </c>
      <c r="I351" s="18"/>
    </row>
    <row r="352" spans="1:9" ht="12.4" hidden="1" customHeight="1">
      <c r="A352" s="17"/>
      <c r="B352" s="1"/>
      <c r="C352" s="43"/>
      <c r="D352" s="143"/>
      <c r="E352" s="144"/>
      <c r="F352" s="50" t="str">
        <f>VLOOKUP(C352,'[2]Acha Air Sales Price List'!$B$1:$D$65536,3,FALSE)</f>
        <v>Exchange rate :</v>
      </c>
      <c r="G352" s="25">
        <f>ROUND(IF(ISBLANK(C352),0,VLOOKUP(C352,'[2]Acha Air Sales Price List'!$B$1:$X$65536,12,FALSE)*$L$14),2)</f>
        <v>0</v>
      </c>
      <c r="H352" s="26">
        <f t="shared" si="9"/>
        <v>0</v>
      </c>
      <c r="I352" s="18"/>
    </row>
    <row r="353" spans="1:9" ht="12.4" hidden="1" customHeight="1">
      <c r="A353" s="17"/>
      <c r="B353" s="1"/>
      <c r="C353" s="43"/>
      <c r="D353" s="143"/>
      <c r="E353" s="144"/>
      <c r="F353" s="50" t="str">
        <f>VLOOKUP(C353,'[2]Acha Air Sales Price List'!$B$1:$D$65536,3,FALSE)</f>
        <v>Exchange rate :</v>
      </c>
      <c r="G353" s="25">
        <f>ROUND(IF(ISBLANK(C353),0,VLOOKUP(C353,'[2]Acha Air Sales Price List'!$B$1:$X$65536,12,FALSE)*$L$14),2)</f>
        <v>0</v>
      </c>
      <c r="H353" s="26">
        <f t="shared" si="9"/>
        <v>0</v>
      </c>
      <c r="I353" s="18"/>
    </row>
    <row r="354" spans="1:9" ht="12.4" hidden="1" customHeight="1">
      <c r="A354" s="17"/>
      <c r="B354" s="1"/>
      <c r="C354" s="43"/>
      <c r="D354" s="143"/>
      <c r="E354" s="144"/>
      <c r="F354" s="50" t="str">
        <f>VLOOKUP(C354,'[2]Acha Air Sales Price List'!$B$1:$D$65536,3,FALSE)</f>
        <v>Exchange rate :</v>
      </c>
      <c r="G354" s="25">
        <f>ROUND(IF(ISBLANK(C354),0,VLOOKUP(C354,'[2]Acha Air Sales Price List'!$B$1:$X$65536,12,FALSE)*$L$14),2)</f>
        <v>0</v>
      </c>
      <c r="H354" s="26">
        <f t="shared" si="9"/>
        <v>0</v>
      </c>
      <c r="I354" s="18"/>
    </row>
    <row r="355" spans="1:9" ht="12.4" hidden="1" customHeight="1">
      <c r="A355" s="17"/>
      <c r="B355" s="1"/>
      <c r="C355" s="43"/>
      <c r="D355" s="143"/>
      <c r="E355" s="144"/>
      <c r="F355" s="50" t="str">
        <f>VLOOKUP(C355,'[2]Acha Air Sales Price List'!$B$1:$D$65536,3,FALSE)</f>
        <v>Exchange rate :</v>
      </c>
      <c r="G355" s="25">
        <f>ROUND(IF(ISBLANK(C355),0,VLOOKUP(C355,'[2]Acha Air Sales Price List'!$B$1:$X$65536,12,FALSE)*$L$14),2)</f>
        <v>0</v>
      </c>
      <c r="H355" s="26">
        <f t="shared" si="9"/>
        <v>0</v>
      </c>
      <c r="I355" s="18"/>
    </row>
    <row r="356" spans="1:9" ht="12.4" hidden="1" customHeight="1">
      <c r="A356" s="17"/>
      <c r="B356" s="1"/>
      <c r="C356" s="43"/>
      <c r="D356" s="143"/>
      <c r="E356" s="144"/>
      <c r="F356" s="50" t="str">
        <f>VLOOKUP(C356,'[2]Acha Air Sales Price List'!$B$1:$D$65536,3,FALSE)</f>
        <v>Exchange rate :</v>
      </c>
      <c r="G356" s="25">
        <f>ROUND(IF(ISBLANK(C356),0,VLOOKUP(C356,'[2]Acha Air Sales Price List'!$B$1:$X$65536,12,FALSE)*$L$14),2)</f>
        <v>0</v>
      </c>
      <c r="H356" s="26">
        <f t="shared" si="9"/>
        <v>0</v>
      </c>
      <c r="I356" s="18"/>
    </row>
    <row r="357" spans="1:9" ht="12.4" hidden="1" customHeight="1">
      <c r="A357" s="17"/>
      <c r="B357" s="1"/>
      <c r="C357" s="43"/>
      <c r="D357" s="143"/>
      <c r="E357" s="144"/>
      <c r="F357" s="50" t="str">
        <f>VLOOKUP(C357,'[2]Acha Air Sales Price List'!$B$1:$D$65536,3,FALSE)</f>
        <v>Exchange rate :</v>
      </c>
      <c r="G357" s="25">
        <f>ROUND(IF(ISBLANK(C357),0,VLOOKUP(C357,'[2]Acha Air Sales Price List'!$B$1:$X$65536,12,FALSE)*$L$14),2)</f>
        <v>0</v>
      </c>
      <c r="H357" s="26">
        <f t="shared" si="9"/>
        <v>0</v>
      </c>
      <c r="I357" s="18"/>
    </row>
    <row r="358" spans="1:9" ht="12.4" hidden="1" customHeight="1">
      <c r="A358" s="17"/>
      <c r="B358" s="1"/>
      <c r="C358" s="43"/>
      <c r="D358" s="143"/>
      <c r="E358" s="144"/>
      <c r="F358" s="50" t="str">
        <f>VLOOKUP(C358,'[2]Acha Air Sales Price List'!$B$1:$D$65536,3,FALSE)</f>
        <v>Exchange rate :</v>
      </c>
      <c r="G358" s="25">
        <f>ROUND(IF(ISBLANK(C358),0,VLOOKUP(C358,'[2]Acha Air Sales Price List'!$B$1:$X$65536,12,FALSE)*$L$14),2)</f>
        <v>0</v>
      </c>
      <c r="H358" s="26">
        <f t="shared" si="9"/>
        <v>0</v>
      </c>
      <c r="I358" s="18"/>
    </row>
    <row r="359" spans="1:9" ht="12.4" hidden="1" customHeight="1">
      <c r="A359" s="17"/>
      <c r="B359" s="1"/>
      <c r="C359" s="43"/>
      <c r="D359" s="143"/>
      <c r="E359" s="144"/>
      <c r="F359" s="50" t="str">
        <f>VLOOKUP(C359,'[2]Acha Air Sales Price List'!$B$1:$D$65536,3,FALSE)</f>
        <v>Exchange rate :</v>
      </c>
      <c r="G359" s="25">
        <f>ROUND(IF(ISBLANK(C359),0,VLOOKUP(C359,'[2]Acha Air Sales Price List'!$B$1:$X$65536,12,FALSE)*$L$14),2)</f>
        <v>0</v>
      </c>
      <c r="H359" s="26">
        <f t="shared" si="9"/>
        <v>0</v>
      </c>
      <c r="I359" s="18"/>
    </row>
    <row r="360" spans="1:9" ht="12.4" hidden="1" customHeight="1">
      <c r="A360" s="17"/>
      <c r="B360" s="1"/>
      <c r="C360" s="43"/>
      <c r="D360" s="143"/>
      <c r="E360" s="144"/>
      <c r="F360" s="50" t="str">
        <f>VLOOKUP(C360,'[2]Acha Air Sales Price List'!$B$1:$D$65536,3,FALSE)</f>
        <v>Exchange rate :</v>
      </c>
      <c r="G360" s="25">
        <f>ROUND(IF(ISBLANK(C360),0,VLOOKUP(C360,'[2]Acha Air Sales Price List'!$B$1:$X$65536,12,FALSE)*$L$14),2)</f>
        <v>0</v>
      </c>
      <c r="H360" s="26">
        <f t="shared" si="9"/>
        <v>0</v>
      </c>
      <c r="I360" s="18"/>
    </row>
    <row r="361" spans="1:9" ht="12.4" hidden="1" customHeight="1">
      <c r="A361" s="17"/>
      <c r="B361" s="1"/>
      <c r="C361" s="43"/>
      <c r="D361" s="143"/>
      <c r="E361" s="144"/>
      <c r="F361" s="50" t="str">
        <f>VLOOKUP(C361,'[2]Acha Air Sales Price List'!$B$1:$D$65536,3,FALSE)</f>
        <v>Exchange rate :</v>
      </c>
      <c r="G361" s="25">
        <f>ROUND(IF(ISBLANK(C361),0,VLOOKUP(C361,'[2]Acha Air Sales Price List'!$B$1:$X$65536,12,FALSE)*$L$14),2)</f>
        <v>0</v>
      </c>
      <c r="H361" s="26">
        <f t="shared" si="9"/>
        <v>0</v>
      </c>
      <c r="I361" s="18"/>
    </row>
    <row r="362" spans="1:9" ht="12.4" hidden="1" customHeight="1">
      <c r="A362" s="17"/>
      <c r="B362" s="1"/>
      <c r="C362" s="43"/>
      <c r="D362" s="143"/>
      <c r="E362" s="144"/>
      <c r="F362" s="50" t="str">
        <f>VLOOKUP(C362,'[2]Acha Air Sales Price List'!$B$1:$D$65536,3,FALSE)</f>
        <v>Exchange rate :</v>
      </c>
      <c r="G362" s="25">
        <f>ROUND(IF(ISBLANK(C362),0,VLOOKUP(C362,'[2]Acha Air Sales Price List'!$B$1:$X$65536,12,FALSE)*$L$14),2)</f>
        <v>0</v>
      </c>
      <c r="H362" s="26">
        <f t="shared" si="9"/>
        <v>0</v>
      </c>
      <c r="I362" s="18"/>
    </row>
    <row r="363" spans="1:9" ht="12.4" hidden="1" customHeight="1">
      <c r="A363" s="17"/>
      <c r="B363" s="1"/>
      <c r="C363" s="43"/>
      <c r="D363" s="143"/>
      <c r="E363" s="144"/>
      <c r="F363" s="50" t="str">
        <f>VLOOKUP(C363,'[2]Acha Air Sales Price List'!$B$1:$D$65536,3,FALSE)</f>
        <v>Exchange rate :</v>
      </c>
      <c r="G363" s="25">
        <f>ROUND(IF(ISBLANK(C363),0,VLOOKUP(C363,'[2]Acha Air Sales Price List'!$B$1:$X$65536,12,FALSE)*$L$14),2)</f>
        <v>0</v>
      </c>
      <c r="H363" s="26">
        <f t="shared" si="9"/>
        <v>0</v>
      </c>
      <c r="I363" s="18"/>
    </row>
    <row r="364" spans="1:9" ht="12.4" hidden="1" customHeight="1">
      <c r="A364" s="17"/>
      <c r="B364" s="1"/>
      <c r="C364" s="43"/>
      <c r="D364" s="143"/>
      <c r="E364" s="144"/>
      <c r="F364" s="50" t="str">
        <f>VLOOKUP(C364,'[2]Acha Air Sales Price List'!$B$1:$D$65536,3,FALSE)</f>
        <v>Exchange rate :</v>
      </c>
      <c r="G364" s="25">
        <f>ROUND(IF(ISBLANK(C364),0,VLOOKUP(C364,'[2]Acha Air Sales Price List'!$B$1:$X$65536,12,FALSE)*$L$14),2)</f>
        <v>0</v>
      </c>
      <c r="H364" s="26">
        <f t="shared" si="9"/>
        <v>0</v>
      </c>
      <c r="I364" s="18"/>
    </row>
    <row r="365" spans="1:9" ht="12.4" hidden="1" customHeight="1">
      <c r="A365" s="17"/>
      <c r="B365" s="1"/>
      <c r="C365" s="43"/>
      <c r="D365" s="143"/>
      <c r="E365" s="144"/>
      <c r="F365" s="50" t="str">
        <f>VLOOKUP(C365,'[2]Acha Air Sales Price List'!$B$1:$D$65536,3,FALSE)</f>
        <v>Exchange rate :</v>
      </c>
      <c r="G365" s="25">
        <f>ROUND(IF(ISBLANK(C365),0,VLOOKUP(C365,'[2]Acha Air Sales Price List'!$B$1:$X$65536,12,FALSE)*$L$14),2)</f>
        <v>0</v>
      </c>
      <c r="H365" s="26">
        <f t="shared" si="9"/>
        <v>0</v>
      </c>
      <c r="I365" s="18"/>
    </row>
    <row r="366" spans="1:9" ht="12.4" hidden="1" customHeight="1">
      <c r="A366" s="17"/>
      <c r="B366" s="1"/>
      <c r="C366" s="43"/>
      <c r="D366" s="143"/>
      <c r="E366" s="144"/>
      <c r="F366" s="50" t="str">
        <f>VLOOKUP(C366,'[2]Acha Air Sales Price List'!$B$1:$D$65536,3,FALSE)</f>
        <v>Exchange rate :</v>
      </c>
      <c r="G366" s="25">
        <f>ROUND(IF(ISBLANK(C366),0,VLOOKUP(C366,'[2]Acha Air Sales Price List'!$B$1:$X$65536,12,FALSE)*$L$14),2)</f>
        <v>0</v>
      </c>
      <c r="H366" s="26">
        <f t="shared" si="9"/>
        <v>0</v>
      </c>
      <c r="I366" s="18"/>
    </row>
    <row r="367" spans="1:9" ht="12.4" hidden="1" customHeight="1">
      <c r="A367" s="17"/>
      <c r="B367" s="1"/>
      <c r="C367" s="44"/>
      <c r="D367" s="143"/>
      <c r="E367" s="144"/>
      <c r="F367" s="50" t="str">
        <f>VLOOKUP(C367,'[2]Acha Air Sales Price List'!$B$1:$D$65536,3,FALSE)</f>
        <v>Exchange rate :</v>
      </c>
      <c r="G367" s="25">
        <f>ROUND(IF(ISBLANK(C367),0,VLOOKUP(C367,'[2]Acha Air Sales Price List'!$B$1:$X$65536,12,FALSE)*$L$14),2)</f>
        <v>0</v>
      </c>
      <c r="H367" s="26">
        <f t="shared" si="9"/>
        <v>0</v>
      </c>
      <c r="I367" s="18"/>
    </row>
    <row r="368" spans="1:9" ht="12" hidden="1" customHeight="1">
      <c r="A368" s="17"/>
      <c r="B368" s="1"/>
      <c r="C368" s="43"/>
      <c r="D368" s="143"/>
      <c r="E368" s="144"/>
      <c r="F368" s="50" t="str">
        <f>VLOOKUP(C368,'[2]Acha Air Sales Price List'!$B$1:$D$65536,3,FALSE)</f>
        <v>Exchange rate :</v>
      </c>
      <c r="G368" s="25">
        <f>ROUND(IF(ISBLANK(C368),0,VLOOKUP(C368,'[2]Acha Air Sales Price List'!$B$1:$X$65536,12,FALSE)*$L$14),2)</f>
        <v>0</v>
      </c>
      <c r="H368" s="26">
        <f t="shared" si="9"/>
        <v>0</v>
      </c>
      <c r="I368" s="18"/>
    </row>
    <row r="369" spans="1:9" ht="12.4" hidden="1" customHeight="1">
      <c r="A369" s="17"/>
      <c r="B369" s="1"/>
      <c r="C369" s="43"/>
      <c r="D369" s="143"/>
      <c r="E369" s="144"/>
      <c r="F369" s="50" t="str">
        <f>VLOOKUP(C369,'[2]Acha Air Sales Price List'!$B$1:$D$65536,3,FALSE)</f>
        <v>Exchange rate :</v>
      </c>
      <c r="G369" s="25">
        <f>ROUND(IF(ISBLANK(C369),0,VLOOKUP(C369,'[2]Acha Air Sales Price List'!$B$1:$X$65536,12,FALSE)*$L$14),2)</f>
        <v>0</v>
      </c>
      <c r="H369" s="26">
        <f t="shared" si="9"/>
        <v>0</v>
      </c>
      <c r="I369" s="18"/>
    </row>
    <row r="370" spans="1:9" ht="12.4" hidden="1" customHeight="1">
      <c r="A370" s="17"/>
      <c r="B370" s="1"/>
      <c r="C370" s="43"/>
      <c r="D370" s="143"/>
      <c r="E370" s="144"/>
      <c r="F370" s="50" t="str">
        <f>VLOOKUP(C370,'[2]Acha Air Sales Price List'!$B$1:$D$65536,3,FALSE)</f>
        <v>Exchange rate :</v>
      </c>
      <c r="G370" s="25">
        <f>ROUND(IF(ISBLANK(C370),0,VLOOKUP(C370,'[2]Acha Air Sales Price List'!$B$1:$X$65536,12,FALSE)*$L$14),2)</f>
        <v>0</v>
      </c>
      <c r="H370" s="26">
        <f t="shared" si="9"/>
        <v>0</v>
      </c>
      <c r="I370" s="18"/>
    </row>
    <row r="371" spans="1:9" ht="12.4" hidden="1" customHeight="1">
      <c r="A371" s="17"/>
      <c r="B371" s="1"/>
      <c r="C371" s="43"/>
      <c r="D371" s="143"/>
      <c r="E371" s="144"/>
      <c r="F371" s="50" t="str">
        <f>VLOOKUP(C371,'[2]Acha Air Sales Price List'!$B$1:$D$65536,3,FALSE)</f>
        <v>Exchange rate :</v>
      </c>
      <c r="G371" s="25">
        <f>ROUND(IF(ISBLANK(C371),0,VLOOKUP(C371,'[2]Acha Air Sales Price List'!$B$1:$X$65536,12,FALSE)*$L$14),2)</f>
        <v>0</v>
      </c>
      <c r="H371" s="26">
        <f t="shared" si="9"/>
        <v>0</v>
      </c>
      <c r="I371" s="18"/>
    </row>
    <row r="372" spans="1:9" ht="12.4" hidden="1" customHeight="1">
      <c r="A372" s="17"/>
      <c r="B372" s="1"/>
      <c r="C372" s="43"/>
      <c r="D372" s="143"/>
      <c r="E372" s="144"/>
      <c r="F372" s="50" t="str">
        <f>VLOOKUP(C372,'[2]Acha Air Sales Price List'!$B$1:$D$65536,3,FALSE)</f>
        <v>Exchange rate :</v>
      </c>
      <c r="G372" s="25">
        <f>ROUND(IF(ISBLANK(C372),0,VLOOKUP(C372,'[2]Acha Air Sales Price List'!$B$1:$X$65536,12,FALSE)*$L$14),2)</f>
        <v>0</v>
      </c>
      <c r="H372" s="26">
        <f t="shared" si="9"/>
        <v>0</v>
      </c>
      <c r="I372" s="18"/>
    </row>
    <row r="373" spans="1:9" ht="12.4" hidden="1" customHeight="1">
      <c r="A373" s="17"/>
      <c r="B373" s="1"/>
      <c r="C373" s="43"/>
      <c r="D373" s="143"/>
      <c r="E373" s="144"/>
      <c r="F373" s="50" t="str">
        <f>VLOOKUP(C373,'[2]Acha Air Sales Price List'!$B$1:$D$65536,3,FALSE)</f>
        <v>Exchange rate :</v>
      </c>
      <c r="G373" s="25">
        <f>ROUND(IF(ISBLANK(C373),0,VLOOKUP(C373,'[2]Acha Air Sales Price List'!$B$1:$X$65536,12,FALSE)*$L$14),2)</f>
        <v>0</v>
      </c>
      <c r="H373" s="26">
        <f t="shared" si="9"/>
        <v>0</v>
      </c>
      <c r="I373" s="18"/>
    </row>
    <row r="374" spans="1:9" ht="12.4" hidden="1" customHeight="1">
      <c r="A374" s="17"/>
      <c r="B374" s="1"/>
      <c r="C374" s="43"/>
      <c r="D374" s="143"/>
      <c r="E374" s="144"/>
      <c r="F374" s="50" t="str">
        <f>VLOOKUP(C374,'[2]Acha Air Sales Price List'!$B$1:$D$65536,3,FALSE)</f>
        <v>Exchange rate :</v>
      </c>
      <c r="G374" s="25">
        <f>ROUND(IF(ISBLANK(C374),0,VLOOKUP(C374,'[2]Acha Air Sales Price List'!$B$1:$X$65536,12,FALSE)*$L$14),2)</f>
        <v>0</v>
      </c>
      <c r="H374" s="26">
        <f t="shared" si="9"/>
        <v>0</v>
      </c>
      <c r="I374" s="18"/>
    </row>
    <row r="375" spans="1:9" ht="12.4" hidden="1" customHeight="1">
      <c r="A375" s="17"/>
      <c r="B375" s="1"/>
      <c r="C375" s="43"/>
      <c r="D375" s="143"/>
      <c r="E375" s="144"/>
      <c r="F375" s="50" t="str">
        <f>VLOOKUP(C375,'[2]Acha Air Sales Price List'!$B$1:$D$65536,3,FALSE)</f>
        <v>Exchange rate :</v>
      </c>
      <c r="G375" s="25">
        <f>ROUND(IF(ISBLANK(C375),0,VLOOKUP(C375,'[2]Acha Air Sales Price List'!$B$1:$X$65536,12,FALSE)*$L$14),2)</f>
        <v>0</v>
      </c>
      <c r="H375" s="26">
        <f t="shared" si="9"/>
        <v>0</v>
      </c>
      <c r="I375" s="18"/>
    </row>
    <row r="376" spans="1:9" ht="12.4" hidden="1" customHeight="1">
      <c r="A376" s="17"/>
      <c r="B376" s="1"/>
      <c r="C376" s="43"/>
      <c r="D376" s="143"/>
      <c r="E376" s="144"/>
      <c r="F376" s="50" t="str">
        <f>VLOOKUP(C376,'[2]Acha Air Sales Price List'!$B$1:$D$65536,3,FALSE)</f>
        <v>Exchange rate :</v>
      </c>
      <c r="G376" s="25">
        <f>ROUND(IF(ISBLANK(C376),0,VLOOKUP(C376,'[2]Acha Air Sales Price List'!$B$1:$X$65536,12,FALSE)*$L$14),2)</f>
        <v>0</v>
      </c>
      <c r="H376" s="26">
        <f t="shared" si="9"/>
        <v>0</v>
      </c>
      <c r="I376" s="18"/>
    </row>
    <row r="377" spans="1:9" ht="12.4" hidden="1" customHeight="1">
      <c r="A377" s="17"/>
      <c r="B377" s="1"/>
      <c r="C377" s="43"/>
      <c r="D377" s="143"/>
      <c r="E377" s="144"/>
      <c r="F377" s="50" t="str">
        <f>VLOOKUP(C377,'[2]Acha Air Sales Price List'!$B$1:$D$65536,3,FALSE)</f>
        <v>Exchange rate :</v>
      </c>
      <c r="G377" s="25">
        <f>ROUND(IF(ISBLANK(C377),0,VLOOKUP(C377,'[2]Acha Air Sales Price List'!$B$1:$X$65536,12,FALSE)*$L$14),2)</f>
        <v>0</v>
      </c>
      <c r="H377" s="26">
        <f t="shared" si="9"/>
        <v>0</v>
      </c>
      <c r="I377" s="18"/>
    </row>
    <row r="378" spans="1:9" ht="12.4" hidden="1" customHeight="1">
      <c r="A378" s="17"/>
      <c r="B378" s="1"/>
      <c r="C378" s="43"/>
      <c r="D378" s="143"/>
      <c r="E378" s="144"/>
      <c r="F378" s="50" t="str">
        <f>VLOOKUP(C378,'[2]Acha Air Sales Price List'!$B$1:$D$65536,3,FALSE)</f>
        <v>Exchange rate :</v>
      </c>
      <c r="G378" s="25">
        <f>ROUND(IF(ISBLANK(C378),0,VLOOKUP(C378,'[2]Acha Air Sales Price List'!$B$1:$X$65536,12,FALSE)*$L$14),2)</f>
        <v>0</v>
      </c>
      <c r="H378" s="26">
        <f t="shared" si="9"/>
        <v>0</v>
      </c>
      <c r="I378" s="18"/>
    </row>
    <row r="379" spans="1:9" ht="12.4" hidden="1" customHeight="1">
      <c r="A379" s="17"/>
      <c r="B379" s="1"/>
      <c r="C379" s="43"/>
      <c r="D379" s="143"/>
      <c r="E379" s="144"/>
      <c r="F379" s="50" t="str">
        <f>VLOOKUP(C379,'[2]Acha Air Sales Price List'!$B$1:$D$65536,3,FALSE)</f>
        <v>Exchange rate :</v>
      </c>
      <c r="G379" s="25">
        <f>ROUND(IF(ISBLANK(C379),0,VLOOKUP(C379,'[2]Acha Air Sales Price List'!$B$1:$X$65536,12,FALSE)*$L$14),2)</f>
        <v>0</v>
      </c>
      <c r="H379" s="26">
        <f t="shared" si="9"/>
        <v>0</v>
      </c>
      <c r="I379" s="18"/>
    </row>
    <row r="380" spans="1:9" ht="12.4" hidden="1" customHeight="1">
      <c r="A380" s="17"/>
      <c r="B380" s="1"/>
      <c r="C380" s="43"/>
      <c r="D380" s="143"/>
      <c r="E380" s="144"/>
      <c r="F380" s="50" t="str">
        <f>VLOOKUP(C380,'[2]Acha Air Sales Price List'!$B$1:$D$65536,3,FALSE)</f>
        <v>Exchange rate :</v>
      </c>
      <c r="G380" s="25">
        <f>ROUND(IF(ISBLANK(C380),0,VLOOKUP(C380,'[2]Acha Air Sales Price List'!$B$1:$X$65536,12,FALSE)*$L$14),2)</f>
        <v>0</v>
      </c>
      <c r="H380" s="26">
        <f t="shared" si="9"/>
        <v>0</v>
      </c>
      <c r="I380" s="18"/>
    </row>
    <row r="381" spans="1:9" ht="12.4" hidden="1" customHeight="1">
      <c r="A381" s="17"/>
      <c r="B381" s="1"/>
      <c r="C381" s="43"/>
      <c r="D381" s="143"/>
      <c r="E381" s="144"/>
      <c r="F381" s="50" t="str">
        <f>VLOOKUP(C381,'[2]Acha Air Sales Price List'!$B$1:$D$65536,3,FALSE)</f>
        <v>Exchange rate :</v>
      </c>
      <c r="G381" s="25">
        <f>ROUND(IF(ISBLANK(C381),0,VLOOKUP(C381,'[2]Acha Air Sales Price List'!$B$1:$X$65536,12,FALSE)*$L$14),2)</f>
        <v>0</v>
      </c>
      <c r="H381" s="26">
        <f t="shared" si="9"/>
        <v>0</v>
      </c>
      <c r="I381" s="18"/>
    </row>
    <row r="382" spans="1:9" ht="12.4" hidden="1" customHeight="1">
      <c r="A382" s="17"/>
      <c r="B382" s="1"/>
      <c r="C382" s="43"/>
      <c r="D382" s="143"/>
      <c r="E382" s="144"/>
      <c r="F382" s="50" t="str">
        <f>VLOOKUP(C382,'[2]Acha Air Sales Price List'!$B$1:$D$65536,3,FALSE)</f>
        <v>Exchange rate :</v>
      </c>
      <c r="G382" s="25">
        <f>ROUND(IF(ISBLANK(C382),0,VLOOKUP(C382,'[2]Acha Air Sales Price List'!$B$1:$X$65536,12,FALSE)*$L$14),2)</f>
        <v>0</v>
      </c>
      <c r="H382" s="26">
        <f t="shared" si="9"/>
        <v>0</v>
      </c>
      <c r="I382" s="18"/>
    </row>
    <row r="383" spans="1:9" ht="12.4" hidden="1" customHeight="1">
      <c r="A383" s="17"/>
      <c r="B383" s="1"/>
      <c r="C383" s="43"/>
      <c r="D383" s="143"/>
      <c r="E383" s="144"/>
      <c r="F383" s="50" t="str">
        <f>VLOOKUP(C383,'[2]Acha Air Sales Price List'!$B$1:$D$65536,3,FALSE)</f>
        <v>Exchange rate :</v>
      </c>
      <c r="G383" s="25">
        <f>ROUND(IF(ISBLANK(C383),0,VLOOKUP(C383,'[2]Acha Air Sales Price List'!$B$1:$X$65536,12,FALSE)*$L$14),2)</f>
        <v>0</v>
      </c>
      <c r="H383" s="26">
        <f t="shared" si="9"/>
        <v>0</v>
      </c>
      <c r="I383" s="18"/>
    </row>
    <row r="384" spans="1:9" ht="12.4" hidden="1" customHeight="1">
      <c r="A384" s="17"/>
      <c r="B384" s="1"/>
      <c r="C384" s="43"/>
      <c r="D384" s="143"/>
      <c r="E384" s="144"/>
      <c r="F384" s="50" t="str">
        <f>VLOOKUP(C384,'[2]Acha Air Sales Price List'!$B$1:$D$65536,3,FALSE)</f>
        <v>Exchange rate :</v>
      </c>
      <c r="G384" s="25">
        <f>ROUND(IF(ISBLANK(C384),0,VLOOKUP(C384,'[2]Acha Air Sales Price List'!$B$1:$X$65536,12,FALSE)*$L$14),2)</f>
        <v>0</v>
      </c>
      <c r="H384" s="26">
        <f t="shared" si="9"/>
        <v>0</v>
      </c>
      <c r="I384" s="18"/>
    </row>
    <row r="385" spans="1:9" ht="12.4" hidden="1" customHeight="1">
      <c r="A385" s="17"/>
      <c r="B385" s="1"/>
      <c r="C385" s="43"/>
      <c r="D385" s="143"/>
      <c r="E385" s="144"/>
      <c r="F385" s="50" t="str">
        <f>VLOOKUP(C385,'[2]Acha Air Sales Price List'!$B$1:$D$65536,3,FALSE)</f>
        <v>Exchange rate :</v>
      </c>
      <c r="G385" s="25">
        <f>ROUND(IF(ISBLANK(C385),0,VLOOKUP(C385,'[2]Acha Air Sales Price List'!$B$1:$X$65536,12,FALSE)*$L$14),2)</f>
        <v>0</v>
      </c>
      <c r="H385" s="26">
        <f t="shared" si="9"/>
        <v>0</v>
      </c>
      <c r="I385" s="18"/>
    </row>
    <row r="386" spans="1:9" ht="12.4" hidden="1" customHeight="1">
      <c r="A386" s="17"/>
      <c r="B386" s="1"/>
      <c r="C386" s="43"/>
      <c r="D386" s="143"/>
      <c r="E386" s="144"/>
      <c r="F386" s="50" t="str">
        <f>VLOOKUP(C386,'[2]Acha Air Sales Price List'!$B$1:$D$65536,3,FALSE)</f>
        <v>Exchange rate :</v>
      </c>
      <c r="G386" s="25">
        <f>ROUND(IF(ISBLANK(C386),0,VLOOKUP(C386,'[2]Acha Air Sales Price List'!$B$1:$X$65536,12,FALSE)*$L$14),2)</f>
        <v>0</v>
      </c>
      <c r="H386" s="26">
        <f t="shared" si="9"/>
        <v>0</v>
      </c>
      <c r="I386" s="18"/>
    </row>
    <row r="387" spans="1:9" ht="12.4" hidden="1" customHeight="1">
      <c r="A387" s="17"/>
      <c r="B387" s="1"/>
      <c r="C387" s="43"/>
      <c r="D387" s="143"/>
      <c r="E387" s="144"/>
      <c r="F387" s="50" t="str">
        <f>VLOOKUP(C387,'[2]Acha Air Sales Price List'!$B$1:$D$65536,3,FALSE)</f>
        <v>Exchange rate :</v>
      </c>
      <c r="G387" s="25">
        <f>ROUND(IF(ISBLANK(C387),0,VLOOKUP(C387,'[2]Acha Air Sales Price List'!$B$1:$X$65536,12,FALSE)*$L$14),2)</f>
        <v>0</v>
      </c>
      <c r="H387" s="26">
        <f t="shared" si="9"/>
        <v>0</v>
      </c>
      <c r="I387" s="18"/>
    </row>
    <row r="388" spans="1:9" ht="12.4" hidden="1" customHeight="1">
      <c r="A388" s="17"/>
      <c r="B388" s="1"/>
      <c r="C388" s="43"/>
      <c r="D388" s="143"/>
      <c r="E388" s="144"/>
      <c r="F388" s="50" t="str">
        <f>VLOOKUP(C388,'[2]Acha Air Sales Price List'!$B$1:$D$65536,3,FALSE)</f>
        <v>Exchange rate :</v>
      </c>
      <c r="G388" s="25">
        <f>ROUND(IF(ISBLANK(C388),0,VLOOKUP(C388,'[2]Acha Air Sales Price List'!$B$1:$X$65536,12,FALSE)*$L$14),2)</f>
        <v>0</v>
      </c>
      <c r="H388" s="26">
        <f t="shared" si="9"/>
        <v>0</v>
      </c>
      <c r="I388" s="18"/>
    </row>
    <row r="389" spans="1:9" ht="12.4" hidden="1" customHeight="1">
      <c r="A389" s="17"/>
      <c r="B389" s="1"/>
      <c r="C389" s="43"/>
      <c r="D389" s="143"/>
      <c r="E389" s="144"/>
      <c r="F389" s="50" t="str">
        <f>VLOOKUP(C389,'[2]Acha Air Sales Price List'!$B$1:$D$65536,3,FALSE)</f>
        <v>Exchange rate :</v>
      </c>
      <c r="G389" s="25">
        <f>ROUND(IF(ISBLANK(C389),0,VLOOKUP(C389,'[2]Acha Air Sales Price List'!$B$1:$X$65536,12,FALSE)*$L$14),2)</f>
        <v>0</v>
      </c>
      <c r="H389" s="26">
        <f t="shared" si="9"/>
        <v>0</v>
      </c>
      <c r="I389" s="18"/>
    </row>
    <row r="390" spans="1:9" ht="12.4" hidden="1" customHeight="1">
      <c r="A390" s="17"/>
      <c r="B390" s="1"/>
      <c r="C390" s="43"/>
      <c r="D390" s="143"/>
      <c r="E390" s="144"/>
      <c r="F390" s="50" t="str">
        <f>VLOOKUP(C390,'[2]Acha Air Sales Price List'!$B$1:$D$65536,3,FALSE)</f>
        <v>Exchange rate :</v>
      </c>
      <c r="G390" s="25">
        <f>ROUND(IF(ISBLANK(C390),0,VLOOKUP(C390,'[2]Acha Air Sales Price List'!$B$1:$X$65536,12,FALSE)*$L$14),2)</f>
        <v>0</v>
      </c>
      <c r="H390" s="26">
        <f t="shared" si="9"/>
        <v>0</v>
      </c>
      <c r="I390" s="18"/>
    </row>
    <row r="391" spans="1:9" ht="12.4" hidden="1" customHeight="1">
      <c r="A391" s="17"/>
      <c r="B391" s="1"/>
      <c r="C391" s="43"/>
      <c r="D391" s="143"/>
      <c r="E391" s="144"/>
      <c r="F391" s="50" t="str">
        <f>VLOOKUP(C391,'[2]Acha Air Sales Price List'!$B$1:$D$65536,3,FALSE)</f>
        <v>Exchange rate :</v>
      </c>
      <c r="G391" s="25">
        <f>ROUND(IF(ISBLANK(C391),0,VLOOKUP(C391,'[2]Acha Air Sales Price List'!$B$1:$X$65536,12,FALSE)*$L$14),2)</f>
        <v>0</v>
      </c>
      <c r="H391" s="26">
        <f t="shared" si="9"/>
        <v>0</v>
      </c>
      <c r="I391" s="18"/>
    </row>
    <row r="392" spans="1:9" ht="12.4" hidden="1" customHeight="1">
      <c r="A392" s="17"/>
      <c r="B392" s="1"/>
      <c r="C392" s="43"/>
      <c r="D392" s="143"/>
      <c r="E392" s="144"/>
      <c r="F392" s="50" t="str">
        <f>VLOOKUP(C392,'[2]Acha Air Sales Price List'!$B$1:$D$65536,3,FALSE)</f>
        <v>Exchange rate :</v>
      </c>
      <c r="G392" s="25">
        <f>ROUND(IF(ISBLANK(C392),0,VLOOKUP(C392,'[2]Acha Air Sales Price List'!$B$1:$X$65536,12,FALSE)*$L$14),2)</f>
        <v>0</v>
      </c>
      <c r="H392" s="26">
        <f t="shared" si="9"/>
        <v>0</v>
      </c>
      <c r="I392" s="18"/>
    </row>
    <row r="393" spans="1:9" ht="12.4" hidden="1" customHeight="1">
      <c r="A393" s="17"/>
      <c r="B393" s="1"/>
      <c r="C393" s="43"/>
      <c r="D393" s="143"/>
      <c r="E393" s="144"/>
      <c r="F393" s="50" t="str">
        <f>VLOOKUP(C393,'[2]Acha Air Sales Price List'!$B$1:$D$65536,3,FALSE)</f>
        <v>Exchange rate :</v>
      </c>
      <c r="G393" s="25">
        <f>ROUND(IF(ISBLANK(C393),0,VLOOKUP(C393,'[2]Acha Air Sales Price List'!$B$1:$X$65536,12,FALSE)*$L$14),2)</f>
        <v>0</v>
      </c>
      <c r="H393" s="26">
        <f t="shared" si="9"/>
        <v>0</v>
      </c>
      <c r="I393" s="18"/>
    </row>
    <row r="394" spans="1:9" ht="12.4" hidden="1" customHeight="1">
      <c r="A394" s="17"/>
      <c r="B394" s="1"/>
      <c r="C394" s="43"/>
      <c r="D394" s="143"/>
      <c r="E394" s="144"/>
      <c r="F394" s="50" t="str">
        <f>VLOOKUP(C394,'[2]Acha Air Sales Price List'!$B$1:$D$65536,3,FALSE)</f>
        <v>Exchange rate :</v>
      </c>
      <c r="G394" s="25">
        <f>ROUND(IF(ISBLANK(C394),0,VLOOKUP(C394,'[2]Acha Air Sales Price List'!$B$1:$X$65536,12,FALSE)*$L$14),2)</f>
        <v>0</v>
      </c>
      <c r="H394" s="26">
        <f t="shared" si="9"/>
        <v>0</v>
      </c>
      <c r="I394" s="18"/>
    </row>
    <row r="395" spans="1:9" ht="12.4" hidden="1" customHeight="1">
      <c r="A395" s="17"/>
      <c r="B395" s="1"/>
      <c r="C395" s="44"/>
      <c r="D395" s="143"/>
      <c r="E395" s="144"/>
      <c r="F395" s="50" t="str">
        <f>VLOOKUP(C395,'[2]Acha Air Sales Price List'!$B$1:$D$65536,3,FALSE)</f>
        <v>Exchange rate :</v>
      </c>
      <c r="G395" s="25">
        <f>ROUND(IF(ISBLANK(C395),0,VLOOKUP(C395,'[2]Acha Air Sales Price List'!$B$1:$X$65536,12,FALSE)*$L$14),2)</f>
        <v>0</v>
      </c>
      <c r="H395" s="26">
        <f>ROUND(IF(ISNUMBER(B395), G395*B395, 0),5)</f>
        <v>0</v>
      </c>
      <c r="I395" s="18"/>
    </row>
    <row r="396" spans="1:9" ht="12" hidden="1" customHeight="1">
      <c r="A396" s="17"/>
      <c r="B396" s="1"/>
      <c r="C396" s="43"/>
      <c r="D396" s="143"/>
      <c r="E396" s="144"/>
      <c r="F396" s="50" t="str">
        <f>VLOOKUP(C396,'[2]Acha Air Sales Price List'!$B$1:$D$65536,3,FALSE)</f>
        <v>Exchange rate :</v>
      </c>
      <c r="G396" s="25">
        <f>ROUND(IF(ISBLANK(C396),0,VLOOKUP(C396,'[2]Acha Air Sales Price List'!$B$1:$X$65536,12,FALSE)*$L$14),2)</f>
        <v>0</v>
      </c>
      <c r="H396" s="26">
        <f t="shared" ref="H396:H450" si="10">ROUND(IF(ISNUMBER(B396), G396*B396, 0),5)</f>
        <v>0</v>
      </c>
      <c r="I396" s="18"/>
    </row>
    <row r="397" spans="1:9" ht="12.4" hidden="1" customHeight="1">
      <c r="A397" s="17"/>
      <c r="B397" s="1"/>
      <c r="C397" s="43"/>
      <c r="D397" s="143"/>
      <c r="E397" s="144"/>
      <c r="F397" s="50" t="str">
        <f>VLOOKUP(C397,'[2]Acha Air Sales Price List'!$B$1:$D$65536,3,FALSE)</f>
        <v>Exchange rate :</v>
      </c>
      <c r="G397" s="25">
        <f>ROUND(IF(ISBLANK(C397),0,VLOOKUP(C397,'[2]Acha Air Sales Price List'!$B$1:$X$65536,12,FALSE)*$L$14),2)</f>
        <v>0</v>
      </c>
      <c r="H397" s="26">
        <f t="shared" si="10"/>
        <v>0</v>
      </c>
      <c r="I397" s="18"/>
    </row>
    <row r="398" spans="1:9" ht="12.4" hidden="1" customHeight="1">
      <c r="A398" s="17"/>
      <c r="B398" s="1"/>
      <c r="C398" s="43"/>
      <c r="D398" s="143"/>
      <c r="E398" s="144"/>
      <c r="F398" s="50" t="str">
        <f>VLOOKUP(C398,'[2]Acha Air Sales Price List'!$B$1:$D$65536,3,FALSE)</f>
        <v>Exchange rate :</v>
      </c>
      <c r="G398" s="25">
        <f>ROUND(IF(ISBLANK(C398),0,VLOOKUP(C398,'[2]Acha Air Sales Price List'!$B$1:$X$65536,12,FALSE)*$L$14),2)</f>
        <v>0</v>
      </c>
      <c r="H398" s="26">
        <f t="shared" si="10"/>
        <v>0</v>
      </c>
      <c r="I398" s="18"/>
    </row>
    <row r="399" spans="1:9" ht="12.4" hidden="1" customHeight="1">
      <c r="A399" s="17"/>
      <c r="B399" s="1"/>
      <c r="C399" s="43"/>
      <c r="D399" s="143"/>
      <c r="E399" s="144"/>
      <c r="F399" s="50" t="str">
        <f>VLOOKUP(C399,'[2]Acha Air Sales Price List'!$B$1:$D$65536,3,FALSE)</f>
        <v>Exchange rate :</v>
      </c>
      <c r="G399" s="25">
        <f>ROUND(IF(ISBLANK(C399),0,VLOOKUP(C399,'[2]Acha Air Sales Price List'!$B$1:$X$65536,12,FALSE)*$L$14),2)</f>
        <v>0</v>
      </c>
      <c r="H399" s="26">
        <f t="shared" si="10"/>
        <v>0</v>
      </c>
      <c r="I399" s="18"/>
    </row>
    <row r="400" spans="1:9" ht="12.4" hidden="1" customHeight="1">
      <c r="A400" s="17"/>
      <c r="B400" s="1"/>
      <c r="C400" s="43"/>
      <c r="D400" s="143"/>
      <c r="E400" s="144"/>
      <c r="F400" s="50" t="str">
        <f>VLOOKUP(C400,'[2]Acha Air Sales Price List'!$B$1:$D$65536,3,FALSE)</f>
        <v>Exchange rate :</v>
      </c>
      <c r="G400" s="25">
        <f>ROUND(IF(ISBLANK(C400),0,VLOOKUP(C400,'[2]Acha Air Sales Price List'!$B$1:$X$65536,12,FALSE)*$L$14),2)</f>
        <v>0</v>
      </c>
      <c r="H400" s="26">
        <f t="shared" si="10"/>
        <v>0</v>
      </c>
      <c r="I400" s="18"/>
    </row>
    <row r="401" spans="1:9" ht="12.4" hidden="1" customHeight="1">
      <c r="A401" s="17"/>
      <c r="B401" s="1"/>
      <c r="C401" s="43"/>
      <c r="D401" s="143"/>
      <c r="E401" s="144"/>
      <c r="F401" s="50" t="str">
        <f>VLOOKUP(C401,'[2]Acha Air Sales Price List'!$B$1:$D$65536,3,FALSE)</f>
        <v>Exchange rate :</v>
      </c>
      <c r="G401" s="25">
        <f>ROUND(IF(ISBLANK(C401),0,VLOOKUP(C401,'[2]Acha Air Sales Price List'!$B$1:$X$65536,12,FALSE)*$L$14),2)</f>
        <v>0</v>
      </c>
      <c r="H401" s="26">
        <f t="shared" si="10"/>
        <v>0</v>
      </c>
      <c r="I401" s="18"/>
    </row>
    <row r="402" spans="1:9" ht="12.4" hidden="1" customHeight="1">
      <c r="A402" s="17"/>
      <c r="B402" s="1"/>
      <c r="C402" s="43"/>
      <c r="D402" s="143"/>
      <c r="E402" s="144"/>
      <c r="F402" s="50" t="str">
        <f>VLOOKUP(C402,'[2]Acha Air Sales Price List'!$B$1:$D$65536,3,FALSE)</f>
        <v>Exchange rate :</v>
      </c>
      <c r="G402" s="25">
        <f>ROUND(IF(ISBLANK(C402),0,VLOOKUP(C402,'[2]Acha Air Sales Price List'!$B$1:$X$65536,12,FALSE)*$L$14),2)</f>
        <v>0</v>
      </c>
      <c r="H402" s="26">
        <f t="shared" si="10"/>
        <v>0</v>
      </c>
      <c r="I402" s="18"/>
    </row>
    <row r="403" spans="1:9" ht="12.4" hidden="1" customHeight="1">
      <c r="A403" s="17"/>
      <c r="B403" s="1"/>
      <c r="C403" s="43"/>
      <c r="D403" s="143"/>
      <c r="E403" s="144"/>
      <c r="F403" s="50" t="str">
        <f>VLOOKUP(C403,'[2]Acha Air Sales Price List'!$B$1:$D$65536,3,FALSE)</f>
        <v>Exchange rate :</v>
      </c>
      <c r="G403" s="25">
        <f>ROUND(IF(ISBLANK(C403),0,VLOOKUP(C403,'[2]Acha Air Sales Price List'!$B$1:$X$65536,12,FALSE)*$L$14),2)</f>
        <v>0</v>
      </c>
      <c r="H403" s="26">
        <f t="shared" si="10"/>
        <v>0</v>
      </c>
      <c r="I403" s="18"/>
    </row>
    <row r="404" spans="1:9" ht="12.4" hidden="1" customHeight="1">
      <c r="A404" s="17"/>
      <c r="B404" s="1"/>
      <c r="C404" s="43"/>
      <c r="D404" s="143"/>
      <c r="E404" s="144"/>
      <c r="F404" s="50" t="str">
        <f>VLOOKUP(C404,'[2]Acha Air Sales Price List'!$B$1:$D$65536,3,FALSE)</f>
        <v>Exchange rate :</v>
      </c>
      <c r="G404" s="25">
        <f>ROUND(IF(ISBLANK(C404),0,VLOOKUP(C404,'[2]Acha Air Sales Price List'!$B$1:$X$65536,12,FALSE)*$L$14),2)</f>
        <v>0</v>
      </c>
      <c r="H404" s="26">
        <f t="shared" si="10"/>
        <v>0</v>
      </c>
      <c r="I404" s="18"/>
    </row>
    <row r="405" spans="1:9" ht="12.4" hidden="1" customHeight="1">
      <c r="A405" s="17"/>
      <c r="B405" s="1"/>
      <c r="C405" s="43"/>
      <c r="D405" s="143"/>
      <c r="E405" s="144"/>
      <c r="F405" s="50" t="str">
        <f>VLOOKUP(C405,'[2]Acha Air Sales Price List'!$B$1:$D$65536,3,FALSE)</f>
        <v>Exchange rate :</v>
      </c>
      <c r="G405" s="25">
        <f>ROUND(IF(ISBLANK(C405),0,VLOOKUP(C405,'[2]Acha Air Sales Price List'!$B$1:$X$65536,12,FALSE)*$L$14),2)</f>
        <v>0</v>
      </c>
      <c r="H405" s="26">
        <f t="shared" si="10"/>
        <v>0</v>
      </c>
      <c r="I405" s="18"/>
    </row>
    <row r="406" spans="1:9" ht="12.4" hidden="1" customHeight="1">
      <c r="A406" s="17"/>
      <c r="B406" s="1"/>
      <c r="C406" s="43"/>
      <c r="D406" s="143"/>
      <c r="E406" s="144"/>
      <c r="F406" s="50" t="str">
        <f>VLOOKUP(C406,'[2]Acha Air Sales Price List'!$B$1:$D$65536,3,FALSE)</f>
        <v>Exchange rate :</v>
      </c>
      <c r="G406" s="25">
        <f>ROUND(IF(ISBLANK(C406),0,VLOOKUP(C406,'[2]Acha Air Sales Price List'!$B$1:$X$65536,12,FALSE)*$L$14),2)</f>
        <v>0</v>
      </c>
      <c r="H406" s="26">
        <f t="shared" si="10"/>
        <v>0</v>
      </c>
      <c r="I406" s="18"/>
    </row>
    <row r="407" spans="1:9" ht="12.4" hidden="1" customHeight="1">
      <c r="A407" s="17"/>
      <c r="B407" s="1"/>
      <c r="C407" s="43"/>
      <c r="D407" s="143"/>
      <c r="E407" s="144"/>
      <c r="F407" s="50" t="str">
        <f>VLOOKUP(C407,'[2]Acha Air Sales Price List'!$B$1:$D$65536,3,FALSE)</f>
        <v>Exchange rate :</v>
      </c>
      <c r="G407" s="25">
        <f>ROUND(IF(ISBLANK(C407),0,VLOOKUP(C407,'[2]Acha Air Sales Price List'!$B$1:$X$65536,12,FALSE)*$L$14),2)</f>
        <v>0</v>
      </c>
      <c r="H407" s="26">
        <f t="shared" si="10"/>
        <v>0</v>
      </c>
      <c r="I407" s="18"/>
    </row>
    <row r="408" spans="1:9" ht="12.4" hidden="1" customHeight="1">
      <c r="A408" s="17"/>
      <c r="B408" s="1"/>
      <c r="C408" s="43"/>
      <c r="D408" s="143"/>
      <c r="E408" s="144"/>
      <c r="F408" s="50" t="str">
        <f>VLOOKUP(C408,'[2]Acha Air Sales Price List'!$B$1:$D$65536,3,FALSE)</f>
        <v>Exchange rate :</v>
      </c>
      <c r="G408" s="25">
        <f>ROUND(IF(ISBLANK(C408),0,VLOOKUP(C408,'[2]Acha Air Sales Price List'!$B$1:$X$65536,12,FALSE)*$L$14),2)</f>
        <v>0</v>
      </c>
      <c r="H408" s="26">
        <f t="shared" si="10"/>
        <v>0</v>
      </c>
      <c r="I408" s="18"/>
    </row>
    <row r="409" spans="1:9" ht="12.4" hidden="1" customHeight="1">
      <c r="A409" s="17"/>
      <c r="B409" s="1"/>
      <c r="C409" s="43"/>
      <c r="D409" s="143"/>
      <c r="E409" s="144"/>
      <c r="F409" s="50" t="str">
        <f>VLOOKUP(C409,'[2]Acha Air Sales Price List'!$B$1:$D$65536,3,FALSE)</f>
        <v>Exchange rate :</v>
      </c>
      <c r="G409" s="25">
        <f>ROUND(IF(ISBLANK(C409),0,VLOOKUP(C409,'[2]Acha Air Sales Price List'!$B$1:$X$65536,12,FALSE)*$L$14),2)</f>
        <v>0</v>
      </c>
      <c r="H409" s="26">
        <f t="shared" si="10"/>
        <v>0</v>
      </c>
      <c r="I409" s="18"/>
    </row>
    <row r="410" spans="1:9" ht="12.4" hidden="1" customHeight="1">
      <c r="A410" s="17"/>
      <c r="B410" s="1"/>
      <c r="C410" s="43"/>
      <c r="D410" s="143"/>
      <c r="E410" s="144"/>
      <c r="F410" s="50" t="str">
        <f>VLOOKUP(C410,'[2]Acha Air Sales Price List'!$B$1:$D$65536,3,FALSE)</f>
        <v>Exchange rate :</v>
      </c>
      <c r="G410" s="25">
        <f>ROUND(IF(ISBLANK(C410),0,VLOOKUP(C410,'[2]Acha Air Sales Price List'!$B$1:$X$65536,12,FALSE)*$L$14),2)</f>
        <v>0</v>
      </c>
      <c r="H410" s="26">
        <f t="shared" si="10"/>
        <v>0</v>
      </c>
      <c r="I410" s="18"/>
    </row>
    <row r="411" spans="1:9" ht="12.4" hidden="1" customHeight="1">
      <c r="A411" s="17"/>
      <c r="B411" s="1"/>
      <c r="C411" s="44"/>
      <c r="D411" s="143"/>
      <c r="E411" s="144"/>
      <c r="F411" s="50" t="str">
        <f>VLOOKUP(C411,'[2]Acha Air Sales Price List'!$B$1:$D$65536,3,FALSE)</f>
        <v>Exchange rate :</v>
      </c>
      <c r="G411" s="25">
        <f>ROUND(IF(ISBLANK(C411),0,VLOOKUP(C411,'[2]Acha Air Sales Price List'!$B$1:$X$65536,12,FALSE)*$L$14),2)</f>
        <v>0</v>
      </c>
      <c r="H411" s="26">
        <f t="shared" si="10"/>
        <v>0</v>
      </c>
      <c r="I411" s="18"/>
    </row>
    <row r="412" spans="1:9" ht="12.4" hidden="1" customHeight="1">
      <c r="A412" s="17"/>
      <c r="B412" s="1"/>
      <c r="C412" s="44"/>
      <c r="D412" s="143"/>
      <c r="E412" s="144"/>
      <c r="F412" s="50" t="str">
        <f>VLOOKUP(C412,'[2]Acha Air Sales Price List'!$B$1:$D$65536,3,FALSE)</f>
        <v>Exchange rate :</v>
      </c>
      <c r="G412" s="25">
        <f>ROUND(IF(ISBLANK(C412),0,VLOOKUP(C412,'[2]Acha Air Sales Price List'!$B$1:$X$65536,12,FALSE)*$L$14),2)</f>
        <v>0</v>
      </c>
      <c r="H412" s="26">
        <f t="shared" si="10"/>
        <v>0</v>
      </c>
      <c r="I412" s="18"/>
    </row>
    <row r="413" spans="1:9" ht="12.4" hidden="1" customHeight="1">
      <c r="A413" s="17"/>
      <c r="B413" s="1"/>
      <c r="C413" s="43"/>
      <c r="D413" s="143"/>
      <c r="E413" s="144"/>
      <c r="F413" s="50" t="str">
        <f>VLOOKUP(C413,'[2]Acha Air Sales Price List'!$B$1:$D$65536,3,FALSE)</f>
        <v>Exchange rate :</v>
      </c>
      <c r="G413" s="25">
        <f>ROUND(IF(ISBLANK(C413),0,VLOOKUP(C413,'[2]Acha Air Sales Price List'!$B$1:$X$65536,12,FALSE)*$L$14),2)</f>
        <v>0</v>
      </c>
      <c r="H413" s="26">
        <f t="shared" si="10"/>
        <v>0</v>
      </c>
      <c r="I413" s="18"/>
    </row>
    <row r="414" spans="1:9" ht="12.4" hidden="1" customHeight="1">
      <c r="A414" s="17"/>
      <c r="B414" s="1"/>
      <c r="C414" s="43"/>
      <c r="D414" s="143"/>
      <c r="E414" s="144"/>
      <c r="F414" s="50" t="str">
        <f>VLOOKUP(C414,'[2]Acha Air Sales Price List'!$B$1:$D$65536,3,FALSE)</f>
        <v>Exchange rate :</v>
      </c>
      <c r="G414" s="25">
        <f>ROUND(IF(ISBLANK(C414),0,VLOOKUP(C414,'[2]Acha Air Sales Price List'!$B$1:$X$65536,12,FALSE)*$L$14),2)</f>
        <v>0</v>
      </c>
      <c r="H414" s="26">
        <f t="shared" si="10"/>
        <v>0</v>
      </c>
      <c r="I414" s="18"/>
    </row>
    <row r="415" spans="1:9" ht="12.4" hidden="1" customHeight="1">
      <c r="A415" s="17"/>
      <c r="B415" s="1"/>
      <c r="C415" s="43"/>
      <c r="D415" s="143"/>
      <c r="E415" s="144"/>
      <c r="F415" s="50" t="str">
        <f>VLOOKUP(C415,'[2]Acha Air Sales Price List'!$B$1:$D$65536,3,FALSE)</f>
        <v>Exchange rate :</v>
      </c>
      <c r="G415" s="25">
        <f>ROUND(IF(ISBLANK(C415),0,VLOOKUP(C415,'[2]Acha Air Sales Price List'!$B$1:$X$65536,12,FALSE)*$L$14),2)</f>
        <v>0</v>
      </c>
      <c r="H415" s="26">
        <f t="shared" si="10"/>
        <v>0</v>
      </c>
      <c r="I415" s="18"/>
    </row>
    <row r="416" spans="1:9" ht="12.4" hidden="1" customHeight="1">
      <c r="A416" s="17"/>
      <c r="B416" s="1"/>
      <c r="C416" s="43"/>
      <c r="D416" s="143"/>
      <c r="E416" s="144"/>
      <c r="F416" s="50" t="str">
        <f>VLOOKUP(C416,'[2]Acha Air Sales Price List'!$B$1:$D$65536,3,FALSE)</f>
        <v>Exchange rate :</v>
      </c>
      <c r="G416" s="25">
        <f>ROUND(IF(ISBLANK(C416),0,VLOOKUP(C416,'[2]Acha Air Sales Price List'!$B$1:$X$65536,12,FALSE)*$L$14),2)</f>
        <v>0</v>
      </c>
      <c r="H416" s="26">
        <f t="shared" si="10"/>
        <v>0</v>
      </c>
      <c r="I416" s="18"/>
    </row>
    <row r="417" spans="1:9" ht="12.4" hidden="1" customHeight="1">
      <c r="A417" s="17"/>
      <c r="B417" s="1"/>
      <c r="C417" s="43"/>
      <c r="D417" s="143"/>
      <c r="E417" s="144"/>
      <c r="F417" s="50" t="str">
        <f>VLOOKUP(C417,'[2]Acha Air Sales Price List'!$B$1:$D$65536,3,FALSE)</f>
        <v>Exchange rate :</v>
      </c>
      <c r="G417" s="25">
        <f>ROUND(IF(ISBLANK(C417),0,VLOOKUP(C417,'[2]Acha Air Sales Price List'!$B$1:$X$65536,12,FALSE)*$L$14),2)</f>
        <v>0</v>
      </c>
      <c r="H417" s="26">
        <f t="shared" si="10"/>
        <v>0</v>
      </c>
      <c r="I417" s="18"/>
    </row>
    <row r="418" spans="1:9" ht="12.4" hidden="1" customHeight="1">
      <c r="A418" s="17"/>
      <c r="B418" s="1"/>
      <c r="C418" s="43"/>
      <c r="D418" s="143"/>
      <c r="E418" s="144"/>
      <c r="F418" s="50" t="str">
        <f>VLOOKUP(C418,'[2]Acha Air Sales Price List'!$B$1:$D$65536,3,FALSE)</f>
        <v>Exchange rate :</v>
      </c>
      <c r="G418" s="25">
        <f>ROUND(IF(ISBLANK(C418),0,VLOOKUP(C418,'[2]Acha Air Sales Price List'!$B$1:$X$65536,12,FALSE)*$L$14),2)</f>
        <v>0</v>
      </c>
      <c r="H418" s="26">
        <f t="shared" si="10"/>
        <v>0</v>
      </c>
      <c r="I418" s="18"/>
    </row>
    <row r="419" spans="1:9" ht="12.4" hidden="1" customHeight="1">
      <c r="A419" s="17"/>
      <c r="B419" s="1"/>
      <c r="C419" s="43"/>
      <c r="D419" s="143"/>
      <c r="E419" s="144"/>
      <c r="F419" s="50" t="str">
        <f>VLOOKUP(C419,'[2]Acha Air Sales Price List'!$B$1:$D$65536,3,FALSE)</f>
        <v>Exchange rate :</v>
      </c>
      <c r="G419" s="25">
        <f>ROUND(IF(ISBLANK(C419),0,VLOOKUP(C419,'[2]Acha Air Sales Price List'!$B$1:$X$65536,12,FALSE)*$L$14),2)</f>
        <v>0</v>
      </c>
      <c r="H419" s="26">
        <f t="shared" si="10"/>
        <v>0</v>
      </c>
      <c r="I419" s="18"/>
    </row>
    <row r="420" spans="1:9" ht="12.4" hidden="1" customHeight="1">
      <c r="A420" s="17"/>
      <c r="B420" s="1"/>
      <c r="C420" s="43"/>
      <c r="D420" s="143"/>
      <c r="E420" s="144"/>
      <c r="F420" s="50" t="str">
        <f>VLOOKUP(C420,'[2]Acha Air Sales Price List'!$B$1:$D$65536,3,FALSE)</f>
        <v>Exchange rate :</v>
      </c>
      <c r="G420" s="25">
        <f>ROUND(IF(ISBLANK(C420),0,VLOOKUP(C420,'[2]Acha Air Sales Price List'!$B$1:$X$65536,12,FALSE)*$L$14),2)</f>
        <v>0</v>
      </c>
      <c r="H420" s="26">
        <f t="shared" si="10"/>
        <v>0</v>
      </c>
      <c r="I420" s="18"/>
    </row>
    <row r="421" spans="1:9" ht="12.4" hidden="1" customHeight="1">
      <c r="A421" s="17"/>
      <c r="B421" s="1"/>
      <c r="C421" s="43"/>
      <c r="D421" s="143"/>
      <c r="E421" s="144"/>
      <c r="F421" s="50" t="str">
        <f>VLOOKUP(C421,'[2]Acha Air Sales Price List'!$B$1:$D$65536,3,FALSE)</f>
        <v>Exchange rate :</v>
      </c>
      <c r="G421" s="25">
        <f>ROUND(IF(ISBLANK(C421),0,VLOOKUP(C421,'[2]Acha Air Sales Price List'!$B$1:$X$65536,12,FALSE)*$L$14),2)</f>
        <v>0</v>
      </c>
      <c r="H421" s="26">
        <f t="shared" si="10"/>
        <v>0</v>
      </c>
      <c r="I421" s="18"/>
    </row>
    <row r="422" spans="1:9" ht="12.4" hidden="1" customHeight="1">
      <c r="A422" s="17"/>
      <c r="B422" s="1"/>
      <c r="C422" s="43"/>
      <c r="D422" s="143"/>
      <c r="E422" s="144"/>
      <c r="F422" s="50" t="str">
        <f>VLOOKUP(C422,'[2]Acha Air Sales Price List'!$B$1:$D$65536,3,FALSE)</f>
        <v>Exchange rate :</v>
      </c>
      <c r="G422" s="25">
        <f>ROUND(IF(ISBLANK(C422),0,VLOOKUP(C422,'[2]Acha Air Sales Price List'!$B$1:$X$65536,12,FALSE)*$L$14),2)</f>
        <v>0</v>
      </c>
      <c r="H422" s="26">
        <f t="shared" si="10"/>
        <v>0</v>
      </c>
      <c r="I422" s="18"/>
    </row>
    <row r="423" spans="1:9" ht="12.4" hidden="1" customHeight="1">
      <c r="A423" s="17"/>
      <c r="B423" s="1"/>
      <c r="C423" s="44"/>
      <c r="D423" s="143"/>
      <c r="E423" s="144"/>
      <c r="F423" s="50" t="str">
        <f>VLOOKUP(C423,'[2]Acha Air Sales Price List'!$B$1:$D$65536,3,FALSE)</f>
        <v>Exchange rate :</v>
      </c>
      <c r="G423" s="25">
        <f>ROUND(IF(ISBLANK(C423),0,VLOOKUP(C423,'[2]Acha Air Sales Price List'!$B$1:$X$65536,12,FALSE)*$L$14),2)</f>
        <v>0</v>
      </c>
      <c r="H423" s="26">
        <f t="shared" si="10"/>
        <v>0</v>
      </c>
      <c r="I423" s="18"/>
    </row>
    <row r="424" spans="1:9" ht="12" hidden="1" customHeight="1">
      <c r="A424" s="17"/>
      <c r="B424" s="1"/>
      <c r="C424" s="43"/>
      <c r="D424" s="143"/>
      <c r="E424" s="144"/>
      <c r="F424" s="50" t="str">
        <f>VLOOKUP(C424,'[2]Acha Air Sales Price List'!$B$1:$D$65536,3,FALSE)</f>
        <v>Exchange rate :</v>
      </c>
      <c r="G424" s="25">
        <f>ROUND(IF(ISBLANK(C424),0,VLOOKUP(C424,'[2]Acha Air Sales Price List'!$B$1:$X$65536,12,FALSE)*$L$14),2)</f>
        <v>0</v>
      </c>
      <c r="H424" s="26">
        <f t="shared" si="10"/>
        <v>0</v>
      </c>
      <c r="I424" s="18"/>
    </row>
    <row r="425" spans="1:9" ht="12.4" hidden="1" customHeight="1">
      <c r="A425" s="17"/>
      <c r="B425" s="1"/>
      <c r="C425" s="43"/>
      <c r="D425" s="143"/>
      <c r="E425" s="144"/>
      <c r="F425" s="50" t="str">
        <f>VLOOKUP(C425,'[2]Acha Air Sales Price List'!$B$1:$D$65536,3,FALSE)</f>
        <v>Exchange rate :</v>
      </c>
      <c r="G425" s="25">
        <f>ROUND(IF(ISBLANK(C425),0,VLOOKUP(C425,'[2]Acha Air Sales Price List'!$B$1:$X$65536,12,FALSE)*$L$14),2)</f>
        <v>0</v>
      </c>
      <c r="H425" s="26">
        <f t="shared" si="10"/>
        <v>0</v>
      </c>
      <c r="I425" s="18"/>
    </row>
    <row r="426" spans="1:9" ht="12.4" hidden="1" customHeight="1">
      <c r="A426" s="17"/>
      <c r="B426" s="1"/>
      <c r="C426" s="43"/>
      <c r="D426" s="143"/>
      <c r="E426" s="144"/>
      <c r="F426" s="50" t="str">
        <f>VLOOKUP(C426,'[2]Acha Air Sales Price List'!$B$1:$D$65536,3,FALSE)</f>
        <v>Exchange rate :</v>
      </c>
      <c r="G426" s="25">
        <f>ROUND(IF(ISBLANK(C426),0,VLOOKUP(C426,'[2]Acha Air Sales Price List'!$B$1:$X$65536,12,FALSE)*$L$14),2)</f>
        <v>0</v>
      </c>
      <c r="H426" s="26">
        <f t="shared" si="10"/>
        <v>0</v>
      </c>
      <c r="I426" s="18"/>
    </row>
    <row r="427" spans="1:9" ht="12.4" hidden="1" customHeight="1">
      <c r="A427" s="17"/>
      <c r="B427" s="1"/>
      <c r="C427" s="43"/>
      <c r="D427" s="143"/>
      <c r="E427" s="144"/>
      <c r="F427" s="50" t="str">
        <f>VLOOKUP(C427,'[2]Acha Air Sales Price List'!$B$1:$D$65536,3,FALSE)</f>
        <v>Exchange rate :</v>
      </c>
      <c r="G427" s="25">
        <f>ROUND(IF(ISBLANK(C427),0,VLOOKUP(C427,'[2]Acha Air Sales Price List'!$B$1:$X$65536,12,FALSE)*$L$14),2)</f>
        <v>0</v>
      </c>
      <c r="H427" s="26">
        <f t="shared" si="10"/>
        <v>0</v>
      </c>
      <c r="I427" s="18"/>
    </row>
    <row r="428" spans="1:9" ht="12.4" hidden="1" customHeight="1">
      <c r="A428" s="17"/>
      <c r="B428" s="1"/>
      <c r="C428" s="43"/>
      <c r="D428" s="143"/>
      <c r="E428" s="144"/>
      <c r="F428" s="50" t="str">
        <f>VLOOKUP(C428,'[2]Acha Air Sales Price List'!$B$1:$D$65536,3,FALSE)</f>
        <v>Exchange rate :</v>
      </c>
      <c r="G428" s="25">
        <f>ROUND(IF(ISBLANK(C428),0,VLOOKUP(C428,'[2]Acha Air Sales Price List'!$B$1:$X$65536,12,FALSE)*$L$14),2)</f>
        <v>0</v>
      </c>
      <c r="H428" s="26">
        <f t="shared" si="10"/>
        <v>0</v>
      </c>
      <c r="I428" s="18"/>
    </row>
    <row r="429" spans="1:9" ht="12.4" hidden="1" customHeight="1">
      <c r="A429" s="17"/>
      <c r="B429" s="1"/>
      <c r="C429" s="43"/>
      <c r="D429" s="143"/>
      <c r="E429" s="144"/>
      <c r="F429" s="50" t="str">
        <f>VLOOKUP(C429,'[2]Acha Air Sales Price List'!$B$1:$D$65536,3,FALSE)</f>
        <v>Exchange rate :</v>
      </c>
      <c r="G429" s="25">
        <f>ROUND(IF(ISBLANK(C429),0,VLOOKUP(C429,'[2]Acha Air Sales Price List'!$B$1:$X$65536,12,FALSE)*$L$14),2)</f>
        <v>0</v>
      </c>
      <c r="H429" s="26">
        <f t="shared" si="10"/>
        <v>0</v>
      </c>
      <c r="I429" s="18"/>
    </row>
    <row r="430" spans="1:9" ht="12.4" hidden="1" customHeight="1">
      <c r="A430" s="17"/>
      <c r="B430" s="1"/>
      <c r="C430" s="43"/>
      <c r="D430" s="143"/>
      <c r="E430" s="144"/>
      <c r="F430" s="50" t="str">
        <f>VLOOKUP(C430,'[2]Acha Air Sales Price List'!$B$1:$D$65536,3,FALSE)</f>
        <v>Exchange rate :</v>
      </c>
      <c r="G430" s="25">
        <f>ROUND(IF(ISBLANK(C430),0,VLOOKUP(C430,'[2]Acha Air Sales Price List'!$B$1:$X$65536,12,FALSE)*$L$14),2)</f>
        <v>0</v>
      </c>
      <c r="H430" s="26">
        <f t="shared" si="10"/>
        <v>0</v>
      </c>
      <c r="I430" s="18"/>
    </row>
    <row r="431" spans="1:9" ht="12.4" hidden="1" customHeight="1">
      <c r="A431" s="17"/>
      <c r="B431" s="1"/>
      <c r="C431" s="43"/>
      <c r="D431" s="143"/>
      <c r="E431" s="144"/>
      <c r="F431" s="50" t="str">
        <f>VLOOKUP(C431,'[2]Acha Air Sales Price List'!$B$1:$D$65536,3,FALSE)</f>
        <v>Exchange rate :</v>
      </c>
      <c r="G431" s="25">
        <f>ROUND(IF(ISBLANK(C431),0,VLOOKUP(C431,'[2]Acha Air Sales Price List'!$B$1:$X$65536,12,FALSE)*$L$14),2)</f>
        <v>0</v>
      </c>
      <c r="H431" s="26">
        <f t="shared" si="10"/>
        <v>0</v>
      </c>
      <c r="I431" s="18"/>
    </row>
    <row r="432" spans="1:9" ht="12.4" hidden="1" customHeight="1">
      <c r="A432" s="17"/>
      <c r="B432" s="1"/>
      <c r="C432" s="43"/>
      <c r="D432" s="143"/>
      <c r="E432" s="144"/>
      <c r="F432" s="50" t="str">
        <f>VLOOKUP(C432,'[2]Acha Air Sales Price List'!$B$1:$D$65536,3,FALSE)</f>
        <v>Exchange rate :</v>
      </c>
      <c r="G432" s="25">
        <f>ROUND(IF(ISBLANK(C432),0,VLOOKUP(C432,'[2]Acha Air Sales Price List'!$B$1:$X$65536,12,FALSE)*$L$14),2)</f>
        <v>0</v>
      </c>
      <c r="H432" s="26">
        <f t="shared" si="10"/>
        <v>0</v>
      </c>
      <c r="I432" s="18"/>
    </row>
    <row r="433" spans="1:9" ht="12.4" hidden="1" customHeight="1">
      <c r="A433" s="17"/>
      <c r="B433" s="1"/>
      <c r="C433" s="43"/>
      <c r="D433" s="143"/>
      <c r="E433" s="144"/>
      <c r="F433" s="50" t="str">
        <f>VLOOKUP(C433,'[2]Acha Air Sales Price List'!$B$1:$D$65536,3,FALSE)</f>
        <v>Exchange rate :</v>
      </c>
      <c r="G433" s="25">
        <f>ROUND(IF(ISBLANK(C433),0,VLOOKUP(C433,'[2]Acha Air Sales Price List'!$B$1:$X$65536,12,FALSE)*$L$14),2)</f>
        <v>0</v>
      </c>
      <c r="H433" s="26">
        <f t="shared" si="10"/>
        <v>0</v>
      </c>
      <c r="I433" s="18"/>
    </row>
    <row r="434" spans="1:9" ht="12.4" hidden="1" customHeight="1">
      <c r="A434" s="17"/>
      <c r="B434" s="1"/>
      <c r="C434" s="43"/>
      <c r="D434" s="143"/>
      <c r="E434" s="144"/>
      <c r="F434" s="50" t="str">
        <f>VLOOKUP(C434,'[2]Acha Air Sales Price List'!$B$1:$D$65536,3,FALSE)</f>
        <v>Exchange rate :</v>
      </c>
      <c r="G434" s="25">
        <f>ROUND(IF(ISBLANK(C434),0,VLOOKUP(C434,'[2]Acha Air Sales Price List'!$B$1:$X$65536,12,FALSE)*$L$14),2)</f>
        <v>0</v>
      </c>
      <c r="H434" s="26">
        <f t="shared" si="10"/>
        <v>0</v>
      </c>
      <c r="I434" s="18"/>
    </row>
    <row r="435" spans="1:9" ht="12.4" hidden="1" customHeight="1">
      <c r="A435" s="17"/>
      <c r="B435" s="1"/>
      <c r="C435" s="43"/>
      <c r="D435" s="143"/>
      <c r="E435" s="144"/>
      <c r="F435" s="50" t="str">
        <f>VLOOKUP(C435,'[2]Acha Air Sales Price List'!$B$1:$D$65536,3,FALSE)</f>
        <v>Exchange rate :</v>
      </c>
      <c r="G435" s="25">
        <f>ROUND(IF(ISBLANK(C435),0,VLOOKUP(C435,'[2]Acha Air Sales Price List'!$B$1:$X$65536,12,FALSE)*$L$14),2)</f>
        <v>0</v>
      </c>
      <c r="H435" s="26">
        <f t="shared" si="10"/>
        <v>0</v>
      </c>
      <c r="I435" s="18"/>
    </row>
    <row r="436" spans="1:9" ht="12.4" hidden="1" customHeight="1">
      <c r="A436" s="17"/>
      <c r="B436" s="1"/>
      <c r="C436" s="43"/>
      <c r="D436" s="143"/>
      <c r="E436" s="144"/>
      <c r="F436" s="50" t="str">
        <f>VLOOKUP(C436,'[2]Acha Air Sales Price List'!$B$1:$D$65536,3,FALSE)</f>
        <v>Exchange rate :</v>
      </c>
      <c r="G436" s="25">
        <f>ROUND(IF(ISBLANK(C436),0,VLOOKUP(C436,'[2]Acha Air Sales Price List'!$B$1:$X$65536,12,FALSE)*$L$14),2)</f>
        <v>0</v>
      </c>
      <c r="H436" s="26">
        <f t="shared" si="10"/>
        <v>0</v>
      </c>
      <c r="I436" s="18"/>
    </row>
    <row r="437" spans="1:9" ht="12.4" hidden="1" customHeight="1">
      <c r="A437" s="17"/>
      <c r="B437" s="1"/>
      <c r="C437" s="43"/>
      <c r="D437" s="143"/>
      <c r="E437" s="144"/>
      <c r="F437" s="50" t="str">
        <f>VLOOKUP(C437,'[2]Acha Air Sales Price List'!$B$1:$D$65536,3,FALSE)</f>
        <v>Exchange rate :</v>
      </c>
      <c r="G437" s="25">
        <f>ROUND(IF(ISBLANK(C437),0,VLOOKUP(C437,'[2]Acha Air Sales Price List'!$B$1:$X$65536,12,FALSE)*$L$14),2)</f>
        <v>0</v>
      </c>
      <c r="H437" s="26">
        <f t="shared" si="10"/>
        <v>0</v>
      </c>
      <c r="I437" s="18"/>
    </row>
    <row r="438" spans="1:9" ht="12.4" hidden="1" customHeight="1">
      <c r="A438" s="17"/>
      <c r="B438" s="1"/>
      <c r="C438" s="43"/>
      <c r="D438" s="143"/>
      <c r="E438" s="144"/>
      <c r="F438" s="50" t="str">
        <f>VLOOKUP(C438,'[2]Acha Air Sales Price List'!$B$1:$D$65536,3,FALSE)</f>
        <v>Exchange rate :</v>
      </c>
      <c r="G438" s="25">
        <f>ROUND(IF(ISBLANK(C438),0,VLOOKUP(C438,'[2]Acha Air Sales Price List'!$B$1:$X$65536,12,FALSE)*$L$14),2)</f>
        <v>0</v>
      </c>
      <c r="H438" s="26">
        <f t="shared" si="10"/>
        <v>0</v>
      </c>
      <c r="I438" s="18"/>
    </row>
    <row r="439" spans="1:9" ht="12.4" hidden="1" customHeight="1">
      <c r="A439" s="17"/>
      <c r="B439" s="1"/>
      <c r="C439" s="43"/>
      <c r="D439" s="143"/>
      <c r="E439" s="144"/>
      <c r="F439" s="50" t="str">
        <f>VLOOKUP(C439,'[2]Acha Air Sales Price List'!$B$1:$D$65536,3,FALSE)</f>
        <v>Exchange rate :</v>
      </c>
      <c r="G439" s="25">
        <f>ROUND(IF(ISBLANK(C439),0,VLOOKUP(C439,'[2]Acha Air Sales Price List'!$B$1:$X$65536,12,FALSE)*$L$14),2)</f>
        <v>0</v>
      </c>
      <c r="H439" s="26">
        <f t="shared" si="10"/>
        <v>0</v>
      </c>
      <c r="I439" s="18"/>
    </row>
    <row r="440" spans="1:9" ht="12.4" hidden="1" customHeight="1">
      <c r="A440" s="17"/>
      <c r="B440" s="1"/>
      <c r="C440" s="43"/>
      <c r="D440" s="143"/>
      <c r="E440" s="144"/>
      <c r="F440" s="50" t="str">
        <f>VLOOKUP(C440,'[2]Acha Air Sales Price List'!$B$1:$D$65536,3,FALSE)</f>
        <v>Exchange rate :</v>
      </c>
      <c r="G440" s="25">
        <f>ROUND(IF(ISBLANK(C440),0,VLOOKUP(C440,'[2]Acha Air Sales Price List'!$B$1:$X$65536,12,FALSE)*$L$14),2)</f>
        <v>0</v>
      </c>
      <c r="H440" s="26">
        <f t="shared" si="10"/>
        <v>0</v>
      </c>
      <c r="I440" s="18"/>
    </row>
    <row r="441" spans="1:9" ht="12.4" hidden="1" customHeight="1">
      <c r="A441" s="17"/>
      <c r="B441" s="1"/>
      <c r="C441" s="43"/>
      <c r="D441" s="143"/>
      <c r="E441" s="144"/>
      <c r="F441" s="50" t="str">
        <f>VLOOKUP(C441,'[2]Acha Air Sales Price List'!$B$1:$D$65536,3,FALSE)</f>
        <v>Exchange rate :</v>
      </c>
      <c r="G441" s="25">
        <f>ROUND(IF(ISBLANK(C441),0,VLOOKUP(C441,'[2]Acha Air Sales Price List'!$B$1:$X$65536,12,FALSE)*$L$14),2)</f>
        <v>0</v>
      </c>
      <c r="H441" s="26">
        <f t="shared" si="10"/>
        <v>0</v>
      </c>
      <c r="I441" s="18"/>
    </row>
    <row r="442" spans="1:9" ht="12.4" hidden="1" customHeight="1">
      <c r="A442" s="17"/>
      <c r="B442" s="1"/>
      <c r="C442" s="43"/>
      <c r="D442" s="143"/>
      <c r="E442" s="144"/>
      <c r="F442" s="50" t="str">
        <f>VLOOKUP(C442,'[2]Acha Air Sales Price List'!$B$1:$D$65536,3,FALSE)</f>
        <v>Exchange rate :</v>
      </c>
      <c r="G442" s="25">
        <f>ROUND(IF(ISBLANK(C442),0,VLOOKUP(C442,'[2]Acha Air Sales Price List'!$B$1:$X$65536,12,FALSE)*$L$14),2)</f>
        <v>0</v>
      </c>
      <c r="H442" s="26">
        <f t="shared" si="10"/>
        <v>0</v>
      </c>
      <c r="I442" s="18"/>
    </row>
    <row r="443" spans="1:9" ht="12.4" hidden="1" customHeight="1">
      <c r="A443" s="17"/>
      <c r="B443" s="1"/>
      <c r="C443" s="43"/>
      <c r="D443" s="143"/>
      <c r="E443" s="144"/>
      <c r="F443" s="50" t="str">
        <f>VLOOKUP(C443,'[2]Acha Air Sales Price List'!$B$1:$D$65536,3,FALSE)</f>
        <v>Exchange rate :</v>
      </c>
      <c r="G443" s="25">
        <f>ROUND(IF(ISBLANK(C443),0,VLOOKUP(C443,'[2]Acha Air Sales Price List'!$B$1:$X$65536,12,FALSE)*$L$14),2)</f>
        <v>0</v>
      </c>
      <c r="H443" s="26">
        <f t="shared" si="10"/>
        <v>0</v>
      </c>
      <c r="I443" s="18"/>
    </row>
    <row r="444" spans="1:9" ht="12.4" hidden="1" customHeight="1">
      <c r="A444" s="17"/>
      <c r="B444" s="1"/>
      <c r="C444" s="43"/>
      <c r="D444" s="143"/>
      <c r="E444" s="144"/>
      <c r="F444" s="50" t="str">
        <f>VLOOKUP(C444,'[2]Acha Air Sales Price List'!$B$1:$D$65536,3,FALSE)</f>
        <v>Exchange rate :</v>
      </c>
      <c r="G444" s="25">
        <f>ROUND(IF(ISBLANK(C444),0,VLOOKUP(C444,'[2]Acha Air Sales Price List'!$B$1:$X$65536,12,FALSE)*$L$14),2)</f>
        <v>0</v>
      </c>
      <c r="H444" s="26">
        <f t="shared" si="10"/>
        <v>0</v>
      </c>
      <c r="I444" s="18"/>
    </row>
    <row r="445" spans="1:9" ht="12.4" hidden="1" customHeight="1">
      <c r="A445" s="17"/>
      <c r="B445" s="1"/>
      <c r="C445" s="43"/>
      <c r="D445" s="143"/>
      <c r="E445" s="144"/>
      <c r="F445" s="50" t="str">
        <f>VLOOKUP(C445,'[2]Acha Air Sales Price List'!$B$1:$D$65536,3,FALSE)</f>
        <v>Exchange rate :</v>
      </c>
      <c r="G445" s="25">
        <f>ROUND(IF(ISBLANK(C445),0,VLOOKUP(C445,'[2]Acha Air Sales Price List'!$B$1:$X$65536,12,FALSE)*$L$14),2)</f>
        <v>0</v>
      </c>
      <c r="H445" s="26">
        <f t="shared" si="10"/>
        <v>0</v>
      </c>
      <c r="I445" s="18"/>
    </row>
    <row r="446" spans="1:9" ht="12.4" hidden="1" customHeight="1">
      <c r="A446" s="17"/>
      <c r="B446" s="1"/>
      <c r="C446" s="43"/>
      <c r="D446" s="143"/>
      <c r="E446" s="144"/>
      <c r="F446" s="50" t="str">
        <f>VLOOKUP(C446,'[2]Acha Air Sales Price List'!$B$1:$D$65536,3,FALSE)</f>
        <v>Exchange rate :</v>
      </c>
      <c r="G446" s="25">
        <f>ROUND(IF(ISBLANK(C446),0,VLOOKUP(C446,'[2]Acha Air Sales Price List'!$B$1:$X$65536,12,FALSE)*$L$14),2)</f>
        <v>0</v>
      </c>
      <c r="H446" s="26">
        <f t="shared" si="10"/>
        <v>0</v>
      </c>
      <c r="I446" s="18"/>
    </row>
    <row r="447" spans="1:9" ht="12.4" hidden="1" customHeight="1">
      <c r="A447" s="17"/>
      <c r="B447" s="1"/>
      <c r="C447" s="43"/>
      <c r="D447" s="143"/>
      <c r="E447" s="144"/>
      <c r="F447" s="50" t="str">
        <f>VLOOKUP(C447,'[2]Acha Air Sales Price List'!$B$1:$D$65536,3,FALSE)</f>
        <v>Exchange rate :</v>
      </c>
      <c r="G447" s="25">
        <f>ROUND(IF(ISBLANK(C447),0,VLOOKUP(C447,'[2]Acha Air Sales Price List'!$B$1:$X$65536,12,FALSE)*$L$14),2)</f>
        <v>0</v>
      </c>
      <c r="H447" s="26">
        <f t="shared" si="10"/>
        <v>0</v>
      </c>
      <c r="I447" s="18"/>
    </row>
    <row r="448" spans="1:9" ht="12.4" hidden="1" customHeight="1">
      <c r="A448" s="17"/>
      <c r="B448" s="1"/>
      <c r="C448" s="43"/>
      <c r="D448" s="143"/>
      <c r="E448" s="144"/>
      <c r="F448" s="50" t="str">
        <f>VLOOKUP(C448,'[2]Acha Air Sales Price List'!$B$1:$D$65536,3,FALSE)</f>
        <v>Exchange rate :</v>
      </c>
      <c r="G448" s="25">
        <f>ROUND(IF(ISBLANK(C448),0,VLOOKUP(C448,'[2]Acha Air Sales Price List'!$B$1:$X$65536,12,FALSE)*$L$14),2)</f>
        <v>0</v>
      </c>
      <c r="H448" s="26">
        <f t="shared" si="10"/>
        <v>0</v>
      </c>
      <c r="I448" s="18"/>
    </row>
    <row r="449" spans="1:9" ht="12.4" hidden="1" customHeight="1">
      <c r="A449" s="17"/>
      <c r="B449" s="1"/>
      <c r="C449" s="43"/>
      <c r="D449" s="143"/>
      <c r="E449" s="144"/>
      <c r="F449" s="50" t="str">
        <f>VLOOKUP(C449,'[2]Acha Air Sales Price List'!$B$1:$D$65536,3,FALSE)</f>
        <v>Exchange rate :</v>
      </c>
      <c r="G449" s="25">
        <f>ROUND(IF(ISBLANK(C449),0,VLOOKUP(C449,'[2]Acha Air Sales Price List'!$B$1:$X$65536,12,FALSE)*$L$14),2)</f>
        <v>0</v>
      </c>
      <c r="H449" s="26">
        <f t="shared" si="10"/>
        <v>0</v>
      </c>
      <c r="I449" s="18"/>
    </row>
    <row r="450" spans="1:9" ht="12.4" hidden="1" customHeight="1">
      <c r="A450" s="17"/>
      <c r="B450" s="1"/>
      <c r="C450" s="43"/>
      <c r="D450" s="143"/>
      <c r="E450" s="144"/>
      <c r="F450" s="50" t="str">
        <f>VLOOKUP(C450,'[2]Acha Air Sales Price List'!$B$1:$D$65536,3,FALSE)</f>
        <v>Exchange rate :</v>
      </c>
      <c r="G450" s="25">
        <f>ROUND(IF(ISBLANK(C450),0,VLOOKUP(C450,'[2]Acha Air Sales Price List'!$B$1:$X$65536,12,FALSE)*$L$14),2)</f>
        <v>0</v>
      </c>
      <c r="H450" s="26">
        <f t="shared" si="10"/>
        <v>0</v>
      </c>
      <c r="I450" s="18"/>
    </row>
    <row r="451" spans="1:9" ht="12.4" hidden="1" customHeight="1">
      <c r="A451" s="17"/>
      <c r="B451" s="1"/>
      <c r="C451" s="44"/>
      <c r="D451" s="143"/>
      <c r="E451" s="144"/>
      <c r="F451" s="50" t="str">
        <f>VLOOKUP(C451,'[2]Acha Air Sales Price List'!$B$1:$D$65536,3,FALSE)</f>
        <v>Exchange rate :</v>
      </c>
      <c r="G451" s="25">
        <f>ROUND(IF(ISBLANK(C451),0,VLOOKUP(C451,'[2]Acha Air Sales Price List'!$B$1:$X$65536,12,FALSE)*$L$14),2)</f>
        <v>0</v>
      </c>
      <c r="H451" s="26">
        <f>ROUND(IF(ISNUMBER(B451), G451*B451, 0),5)</f>
        <v>0</v>
      </c>
      <c r="I451" s="18"/>
    </row>
    <row r="452" spans="1:9" ht="12" hidden="1" customHeight="1">
      <c r="A452" s="17"/>
      <c r="B452" s="1"/>
      <c r="C452" s="43"/>
      <c r="D452" s="143"/>
      <c r="E452" s="144"/>
      <c r="F452" s="50" t="str">
        <f>VLOOKUP(C452,'[2]Acha Air Sales Price List'!$B$1:$D$65536,3,FALSE)</f>
        <v>Exchange rate :</v>
      </c>
      <c r="G452" s="25">
        <f>ROUND(IF(ISBLANK(C452),0,VLOOKUP(C452,'[2]Acha Air Sales Price List'!$B$1:$X$65536,12,FALSE)*$L$14),2)</f>
        <v>0</v>
      </c>
      <c r="H452" s="26">
        <f t="shared" ref="H452:H502" si="11">ROUND(IF(ISNUMBER(B452), G452*B452, 0),5)</f>
        <v>0</v>
      </c>
      <c r="I452" s="18"/>
    </row>
    <row r="453" spans="1:9" ht="12.4" hidden="1" customHeight="1">
      <c r="A453" s="17"/>
      <c r="B453" s="1"/>
      <c r="C453" s="43"/>
      <c r="D453" s="143"/>
      <c r="E453" s="144"/>
      <c r="F453" s="50" t="str">
        <f>VLOOKUP(C453,'[2]Acha Air Sales Price List'!$B$1:$D$65536,3,FALSE)</f>
        <v>Exchange rate :</v>
      </c>
      <c r="G453" s="25">
        <f>ROUND(IF(ISBLANK(C453),0,VLOOKUP(C453,'[2]Acha Air Sales Price List'!$B$1:$X$65536,12,FALSE)*$L$14),2)</f>
        <v>0</v>
      </c>
      <c r="H453" s="26">
        <f t="shared" si="11"/>
        <v>0</v>
      </c>
      <c r="I453" s="18"/>
    </row>
    <row r="454" spans="1:9" ht="12.4" hidden="1" customHeight="1">
      <c r="A454" s="17"/>
      <c r="B454" s="1"/>
      <c r="C454" s="43"/>
      <c r="D454" s="143"/>
      <c r="E454" s="144"/>
      <c r="F454" s="50" t="str">
        <f>VLOOKUP(C454,'[2]Acha Air Sales Price List'!$B$1:$D$65536,3,FALSE)</f>
        <v>Exchange rate :</v>
      </c>
      <c r="G454" s="25">
        <f>ROUND(IF(ISBLANK(C454),0,VLOOKUP(C454,'[2]Acha Air Sales Price List'!$B$1:$X$65536,12,FALSE)*$L$14),2)</f>
        <v>0</v>
      </c>
      <c r="H454" s="26">
        <f t="shared" si="11"/>
        <v>0</v>
      </c>
      <c r="I454" s="18"/>
    </row>
    <row r="455" spans="1:9" ht="12.4" hidden="1" customHeight="1">
      <c r="A455" s="17"/>
      <c r="B455" s="1"/>
      <c r="C455" s="43"/>
      <c r="D455" s="143"/>
      <c r="E455" s="144"/>
      <c r="F455" s="50" t="str">
        <f>VLOOKUP(C455,'[2]Acha Air Sales Price List'!$B$1:$D$65536,3,FALSE)</f>
        <v>Exchange rate :</v>
      </c>
      <c r="G455" s="25">
        <f>ROUND(IF(ISBLANK(C455),0,VLOOKUP(C455,'[2]Acha Air Sales Price List'!$B$1:$X$65536,12,FALSE)*$L$14),2)</f>
        <v>0</v>
      </c>
      <c r="H455" s="26">
        <f t="shared" si="11"/>
        <v>0</v>
      </c>
      <c r="I455" s="18"/>
    </row>
    <row r="456" spans="1:9" ht="12.4" hidden="1" customHeight="1">
      <c r="A456" s="17"/>
      <c r="B456" s="1"/>
      <c r="C456" s="43"/>
      <c r="D456" s="143"/>
      <c r="E456" s="144"/>
      <c r="F456" s="50" t="str">
        <f>VLOOKUP(C456,'[2]Acha Air Sales Price List'!$B$1:$D$65536,3,FALSE)</f>
        <v>Exchange rate :</v>
      </c>
      <c r="G456" s="25">
        <f>ROUND(IF(ISBLANK(C456),0,VLOOKUP(C456,'[2]Acha Air Sales Price List'!$B$1:$X$65536,12,FALSE)*$L$14),2)</f>
        <v>0</v>
      </c>
      <c r="H456" s="26">
        <f t="shared" si="11"/>
        <v>0</v>
      </c>
      <c r="I456" s="18"/>
    </row>
    <row r="457" spans="1:9" ht="12.4" hidden="1" customHeight="1">
      <c r="A457" s="17"/>
      <c r="B457" s="1"/>
      <c r="C457" s="43"/>
      <c r="D457" s="143"/>
      <c r="E457" s="144"/>
      <c r="F457" s="50" t="str">
        <f>VLOOKUP(C457,'[2]Acha Air Sales Price List'!$B$1:$D$65536,3,FALSE)</f>
        <v>Exchange rate :</v>
      </c>
      <c r="G457" s="25">
        <f>ROUND(IF(ISBLANK(C457),0,VLOOKUP(C457,'[2]Acha Air Sales Price List'!$B$1:$X$65536,12,FALSE)*$L$14),2)</f>
        <v>0</v>
      </c>
      <c r="H457" s="26">
        <f t="shared" si="11"/>
        <v>0</v>
      </c>
      <c r="I457" s="18"/>
    </row>
    <row r="458" spans="1:9" ht="12.4" hidden="1" customHeight="1">
      <c r="A458" s="17"/>
      <c r="B458" s="1"/>
      <c r="C458" s="43"/>
      <c r="D458" s="143"/>
      <c r="E458" s="144"/>
      <c r="F458" s="50" t="str">
        <f>VLOOKUP(C458,'[2]Acha Air Sales Price List'!$B$1:$D$65536,3,FALSE)</f>
        <v>Exchange rate :</v>
      </c>
      <c r="G458" s="25">
        <f>ROUND(IF(ISBLANK(C458),0,VLOOKUP(C458,'[2]Acha Air Sales Price List'!$B$1:$X$65536,12,FALSE)*$L$14),2)</f>
        <v>0</v>
      </c>
      <c r="H458" s="26">
        <f t="shared" si="11"/>
        <v>0</v>
      </c>
      <c r="I458" s="18"/>
    </row>
    <row r="459" spans="1:9" ht="12.4" hidden="1" customHeight="1">
      <c r="A459" s="17"/>
      <c r="B459" s="1"/>
      <c r="C459" s="43"/>
      <c r="D459" s="143"/>
      <c r="E459" s="144"/>
      <c r="F459" s="50" t="str">
        <f>VLOOKUP(C459,'[2]Acha Air Sales Price List'!$B$1:$D$65536,3,FALSE)</f>
        <v>Exchange rate :</v>
      </c>
      <c r="G459" s="25">
        <f>ROUND(IF(ISBLANK(C459),0,VLOOKUP(C459,'[2]Acha Air Sales Price List'!$B$1:$X$65536,12,FALSE)*$L$14),2)</f>
        <v>0</v>
      </c>
      <c r="H459" s="26">
        <f t="shared" si="11"/>
        <v>0</v>
      </c>
      <c r="I459" s="18"/>
    </row>
    <row r="460" spans="1:9" ht="12.4" hidden="1" customHeight="1">
      <c r="A460" s="17"/>
      <c r="B460" s="1"/>
      <c r="C460" s="43"/>
      <c r="D460" s="143"/>
      <c r="E460" s="144"/>
      <c r="F460" s="50" t="str">
        <f>VLOOKUP(C460,'[2]Acha Air Sales Price List'!$B$1:$D$65536,3,FALSE)</f>
        <v>Exchange rate :</v>
      </c>
      <c r="G460" s="25">
        <f>ROUND(IF(ISBLANK(C460),0,VLOOKUP(C460,'[2]Acha Air Sales Price List'!$B$1:$X$65536,12,FALSE)*$L$14),2)</f>
        <v>0</v>
      </c>
      <c r="H460" s="26">
        <f t="shared" si="11"/>
        <v>0</v>
      </c>
      <c r="I460" s="18"/>
    </row>
    <row r="461" spans="1:9" ht="12.4" hidden="1" customHeight="1">
      <c r="A461" s="17"/>
      <c r="B461" s="1"/>
      <c r="C461" s="43"/>
      <c r="D461" s="143"/>
      <c r="E461" s="144"/>
      <c r="F461" s="50" t="str">
        <f>VLOOKUP(C461,'[2]Acha Air Sales Price List'!$B$1:$D$65536,3,FALSE)</f>
        <v>Exchange rate :</v>
      </c>
      <c r="G461" s="25">
        <f>ROUND(IF(ISBLANK(C461),0,VLOOKUP(C461,'[2]Acha Air Sales Price List'!$B$1:$X$65536,12,FALSE)*$L$14),2)</f>
        <v>0</v>
      </c>
      <c r="H461" s="26">
        <f t="shared" si="11"/>
        <v>0</v>
      </c>
      <c r="I461" s="18"/>
    </row>
    <row r="462" spans="1:9" ht="12.4" hidden="1" customHeight="1">
      <c r="A462" s="17"/>
      <c r="B462" s="1"/>
      <c r="C462" s="43"/>
      <c r="D462" s="143"/>
      <c r="E462" s="144"/>
      <c r="F462" s="50" t="str">
        <f>VLOOKUP(C462,'[2]Acha Air Sales Price List'!$B$1:$D$65536,3,FALSE)</f>
        <v>Exchange rate :</v>
      </c>
      <c r="G462" s="25">
        <f>ROUND(IF(ISBLANK(C462),0,VLOOKUP(C462,'[2]Acha Air Sales Price List'!$B$1:$X$65536,12,FALSE)*$L$14),2)</f>
        <v>0</v>
      </c>
      <c r="H462" s="26">
        <f t="shared" si="11"/>
        <v>0</v>
      </c>
      <c r="I462" s="18"/>
    </row>
    <row r="463" spans="1:9" ht="12.4" hidden="1" customHeight="1">
      <c r="A463" s="17"/>
      <c r="B463" s="1"/>
      <c r="C463" s="43"/>
      <c r="D463" s="143"/>
      <c r="E463" s="144"/>
      <c r="F463" s="50" t="str">
        <f>VLOOKUP(C463,'[2]Acha Air Sales Price List'!$B$1:$D$65536,3,FALSE)</f>
        <v>Exchange rate :</v>
      </c>
      <c r="G463" s="25">
        <f>ROUND(IF(ISBLANK(C463),0,VLOOKUP(C463,'[2]Acha Air Sales Price List'!$B$1:$X$65536,12,FALSE)*$L$14),2)</f>
        <v>0</v>
      </c>
      <c r="H463" s="26">
        <f t="shared" si="11"/>
        <v>0</v>
      </c>
      <c r="I463" s="18"/>
    </row>
    <row r="464" spans="1:9" ht="12.4" hidden="1" customHeight="1">
      <c r="A464" s="17"/>
      <c r="B464" s="1"/>
      <c r="C464" s="43"/>
      <c r="D464" s="143"/>
      <c r="E464" s="144"/>
      <c r="F464" s="50" t="str">
        <f>VLOOKUP(C464,'[2]Acha Air Sales Price List'!$B$1:$D$65536,3,FALSE)</f>
        <v>Exchange rate :</v>
      </c>
      <c r="G464" s="25">
        <f>ROUND(IF(ISBLANK(C464),0,VLOOKUP(C464,'[2]Acha Air Sales Price List'!$B$1:$X$65536,12,FALSE)*$L$14),2)</f>
        <v>0</v>
      </c>
      <c r="H464" s="26">
        <f t="shared" si="11"/>
        <v>0</v>
      </c>
      <c r="I464" s="18"/>
    </row>
    <row r="465" spans="1:9" ht="12.4" hidden="1" customHeight="1">
      <c r="A465" s="17"/>
      <c r="B465" s="1"/>
      <c r="C465" s="43"/>
      <c r="D465" s="143"/>
      <c r="E465" s="144"/>
      <c r="F465" s="50" t="str">
        <f>VLOOKUP(C465,'[2]Acha Air Sales Price List'!$B$1:$D$65536,3,FALSE)</f>
        <v>Exchange rate :</v>
      </c>
      <c r="G465" s="25">
        <f>ROUND(IF(ISBLANK(C465),0,VLOOKUP(C465,'[2]Acha Air Sales Price List'!$B$1:$X$65536,12,FALSE)*$L$14),2)</f>
        <v>0</v>
      </c>
      <c r="H465" s="26">
        <f t="shared" si="11"/>
        <v>0</v>
      </c>
      <c r="I465" s="18"/>
    </row>
    <row r="466" spans="1:9" ht="12.4" hidden="1" customHeight="1">
      <c r="A466" s="17"/>
      <c r="B466" s="1"/>
      <c r="C466" s="43"/>
      <c r="D466" s="143"/>
      <c r="E466" s="144"/>
      <c r="F466" s="50" t="str">
        <f>VLOOKUP(C466,'[2]Acha Air Sales Price List'!$B$1:$D$65536,3,FALSE)</f>
        <v>Exchange rate :</v>
      </c>
      <c r="G466" s="25">
        <f>ROUND(IF(ISBLANK(C466),0,VLOOKUP(C466,'[2]Acha Air Sales Price List'!$B$1:$X$65536,12,FALSE)*$L$14),2)</f>
        <v>0</v>
      </c>
      <c r="H466" s="26">
        <f t="shared" si="11"/>
        <v>0</v>
      </c>
      <c r="I466" s="18"/>
    </row>
    <row r="467" spans="1:9" ht="12.4" hidden="1" customHeight="1">
      <c r="A467" s="17"/>
      <c r="B467" s="1"/>
      <c r="C467" s="43"/>
      <c r="D467" s="143"/>
      <c r="E467" s="144"/>
      <c r="F467" s="50" t="str">
        <f>VLOOKUP(C467,'[2]Acha Air Sales Price List'!$B$1:$D$65536,3,FALSE)</f>
        <v>Exchange rate :</v>
      </c>
      <c r="G467" s="25">
        <f>ROUND(IF(ISBLANK(C467),0,VLOOKUP(C467,'[2]Acha Air Sales Price List'!$B$1:$X$65536,12,FALSE)*$L$14),2)</f>
        <v>0</v>
      </c>
      <c r="H467" s="26">
        <f t="shared" si="11"/>
        <v>0</v>
      </c>
      <c r="I467" s="18"/>
    </row>
    <row r="468" spans="1:9" ht="12.4" hidden="1" customHeight="1">
      <c r="A468" s="17"/>
      <c r="B468" s="1"/>
      <c r="C468" s="43"/>
      <c r="D468" s="143"/>
      <c r="E468" s="144"/>
      <c r="F468" s="50" t="str">
        <f>VLOOKUP(C468,'[2]Acha Air Sales Price List'!$B$1:$D$65536,3,FALSE)</f>
        <v>Exchange rate :</v>
      </c>
      <c r="G468" s="25">
        <f>ROUND(IF(ISBLANK(C468),0,VLOOKUP(C468,'[2]Acha Air Sales Price List'!$B$1:$X$65536,12,FALSE)*$L$14),2)</f>
        <v>0</v>
      </c>
      <c r="H468" s="26">
        <f t="shared" si="11"/>
        <v>0</v>
      </c>
      <c r="I468" s="18"/>
    </row>
    <row r="469" spans="1:9" ht="12.4" hidden="1" customHeight="1">
      <c r="A469" s="17"/>
      <c r="B469" s="1"/>
      <c r="C469" s="43"/>
      <c r="D469" s="143"/>
      <c r="E469" s="144"/>
      <c r="F469" s="50" t="str">
        <f>VLOOKUP(C469,'[2]Acha Air Sales Price List'!$B$1:$D$65536,3,FALSE)</f>
        <v>Exchange rate :</v>
      </c>
      <c r="G469" s="25">
        <f>ROUND(IF(ISBLANK(C469),0,VLOOKUP(C469,'[2]Acha Air Sales Price List'!$B$1:$X$65536,12,FALSE)*$L$14),2)</f>
        <v>0</v>
      </c>
      <c r="H469" s="26">
        <f t="shared" si="11"/>
        <v>0</v>
      </c>
      <c r="I469" s="18"/>
    </row>
    <row r="470" spans="1:9" ht="12.4" hidden="1" customHeight="1">
      <c r="A470" s="17"/>
      <c r="B470" s="1"/>
      <c r="C470" s="43"/>
      <c r="D470" s="143"/>
      <c r="E470" s="144"/>
      <c r="F470" s="50" t="str">
        <f>VLOOKUP(C470,'[2]Acha Air Sales Price List'!$B$1:$D$65536,3,FALSE)</f>
        <v>Exchange rate :</v>
      </c>
      <c r="G470" s="25">
        <f>ROUND(IF(ISBLANK(C470),0,VLOOKUP(C470,'[2]Acha Air Sales Price List'!$B$1:$X$65536,12,FALSE)*$L$14),2)</f>
        <v>0</v>
      </c>
      <c r="H470" s="26">
        <f t="shared" si="11"/>
        <v>0</v>
      </c>
      <c r="I470" s="18"/>
    </row>
    <row r="471" spans="1:9" ht="12.4" hidden="1" customHeight="1">
      <c r="A471" s="17"/>
      <c r="B471" s="1"/>
      <c r="C471" s="43"/>
      <c r="D471" s="143"/>
      <c r="E471" s="144"/>
      <c r="F471" s="50" t="str">
        <f>VLOOKUP(C471,'[2]Acha Air Sales Price List'!$B$1:$D$65536,3,FALSE)</f>
        <v>Exchange rate :</v>
      </c>
      <c r="G471" s="25">
        <f>ROUND(IF(ISBLANK(C471),0,VLOOKUP(C471,'[2]Acha Air Sales Price List'!$B$1:$X$65536,12,FALSE)*$L$14),2)</f>
        <v>0</v>
      </c>
      <c r="H471" s="26">
        <f t="shared" si="11"/>
        <v>0</v>
      </c>
      <c r="I471" s="18"/>
    </row>
    <row r="472" spans="1:9" ht="12.4" hidden="1" customHeight="1">
      <c r="A472" s="17"/>
      <c r="B472" s="1"/>
      <c r="C472" s="43"/>
      <c r="D472" s="143"/>
      <c r="E472" s="144"/>
      <c r="F472" s="50" t="str">
        <f>VLOOKUP(C472,'[2]Acha Air Sales Price List'!$B$1:$D$65536,3,FALSE)</f>
        <v>Exchange rate :</v>
      </c>
      <c r="G472" s="25">
        <f>ROUND(IF(ISBLANK(C472),0,VLOOKUP(C472,'[2]Acha Air Sales Price List'!$B$1:$X$65536,12,FALSE)*$L$14),2)</f>
        <v>0</v>
      </c>
      <c r="H472" s="26">
        <f t="shared" si="11"/>
        <v>0</v>
      </c>
      <c r="I472" s="18"/>
    </row>
    <row r="473" spans="1:9" ht="12.4" hidden="1" customHeight="1">
      <c r="A473" s="17"/>
      <c r="B473" s="1"/>
      <c r="C473" s="43"/>
      <c r="D473" s="143"/>
      <c r="E473" s="144"/>
      <c r="F473" s="50" t="str">
        <f>VLOOKUP(C473,'[2]Acha Air Sales Price List'!$B$1:$D$65536,3,FALSE)</f>
        <v>Exchange rate :</v>
      </c>
      <c r="G473" s="25">
        <f>ROUND(IF(ISBLANK(C473),0,VLOOKUP(C473,'[2]Acha Air Sales Price List'!$B$1:$X$65536,12,FALSE)*$L$14),2)</f>
        <v>0</v>
      </c>
      <c r="H473" s="26">
        <f t="shared" si="11"/>
        <v>0</v>
      </c>
      <c r="I473" s="18"/>
    </row>
    <row r="474" spans="1:9" ht="12.4" hidden="1" customHeight="1">
      <c r="A474" s="17"/>
      <c r="B474" s="1"/>
      <c r="C474" s="43"/>
      <c r="D474" s="143"/>
      <c r="E474" s="144"/>
      <c r="F474" s="50" t="str">
        <f>VLOOKUP(C474,'[2]Acha Air Sales Price List'!$B$1:$D$65536,3,FALSE)</f>
        <v>Exchange rate :</v>
      </c>
      <c r="G474" s="25">
        <f>ROUND(IF(ISBLANK(C474),0,VLOOKUP(C474,'[2]Acha Air Sales Price List'!$B$1:$X$65536,12,FALSE)*$L$14),2)</f>
        <v>0</v>
      </c>
      <c r="H474" s="26">
        <f t="shared" si="11"/>
        <v>0</v>
      </c>
      <c r="I474" s="18"/>
    </row>
    <row r="475" spans="1:9" ht="12.4" hidden="1" customHeight="1">
      <c r="A475" s="17"/>
      <c r="B475" s="1"/>
      <c r="C475" s="44"/>
      <c r="D475" s="143"/>
      <c r="E475" s="144"/>
      <c r="F475" s="50" t="str">
        <f>VLOOKUP(C475,'[2]Acha Air Sales Price List'!$B$1:$D$65536,3,FALSE)</f>
        <v>Exchange rate :</v>
      </c>
      <c r="G475" s="25">
        <f>ROUND(IF(ISBLANK(C475),0,VLOOKUP(C475,'[2]Acha Air Sales Price List'!$B$1:$X$65536,12,FALSE)*$L$14),2)</f>
        <v>0</v>
      </c>
      <c r="H475" s="26">
        <f t="shared" si="11"/>
        <v>0</v>
      </c>
      <c r="I475" s="18"/>
    </row>
    <row r="476" spans="1:9" ht="12" hidden="1" customHeight="1">
      <c r="A476" s="17"/>
      <c r="B476" s="1"/>
      <c r="C476" s="43"/>
      <c r="D476" s="143"/>
      <c r="E476" s="144"/>
      <c r="F476" s="50" t="str">
        <f>VLOOKUP(C476,'[2]Acha Air Sales Price List'!$B$1:$D$65536,3,FALSE)</f>
        <v>Exchange rate :</v>
      </c>
      <c r="G476" s="25">
        <f>ROUND(IF(ISBLANK(C476),0,VLOOKUP(C476,'[2]Acha Air Sales Price List'!$B$1:$X$65536,12,FALSE)*$L$14),2)</f>
        <v>0</v>
      </c>
      <c r="H476" s="26">
        <f t="shared" si="11"/>
        <v>0</v>
      </c>
      <c r="I476" s="18"/>
    </row>
    <row r="477" spans="1:9" ht="12.4" hidden="1" customHeight="1">
      <c r="A477" s="17"/>
      <c r="B477" s="1"/>
      <c r="C477" s="43"/>
      <c r="D477" s="143"/>
      <c r="E477" s="144"/>
      <c r="F477" s="50" t="str">
        <f>VLOOKUP(C477,'[2]Acha Air Sales Price List'!$B$1:$D$65536,3,FALSE)</f>
        <v>Exchange rate :</v>
      </c>
      <c r="G477" s="25">
        <f>ROUND(IF(ISBLANK(C477),0,VLOOKUP(C477,'[2]Acha Air Sales Price List'!$B$1:$X$65536,12,FALSE)*$L$14),2)</f>
        <v>0</v>
      </c>
      <c r="H477" s="26">
        <f t="shared" si="11"/>
        <v>0</v>
      </c>
      <c r="I477" s="18"/>
    </row>
    <row r="478" spans="1:9" ht="12.4" hidden="1" customHeight="1">
      <c r="A478" s="17"/>
      <c r="B478" s="1"/>
      <c r="C478" s="43"/>
      <c r="D478" s="143"/>
      <c r="E478" s="144"/>
      <c r="F478" s="50" t="str">
        <f>VLOOKUP(C478,'[2]Acha Air Sales Price List'!$B$1:$D$65536,3,FALSE)</f>
        <v>Exchange rate :</v>
      </c>
      <c r="G478" s="25">
        <f>ROUND(IF(ISBLANK(C478),0,VLOOKUP(C478,'[2]Acha Air Sales Price List'!$B$1:$X$65536,12,FALSE)*$L$14),2)</f>
        <v>0</v>
      </c>
      <c r="H478" s="26">
        <f t="shared" si="11"/>
        <v>0</v>
      </c>
      <c r="I478" s="18"/>
    </row>
    <row r="479" spans="1:9" ht="12.4" hidden="1" customHeight="1">
      <c r="A479" s="17"/>
      <c r="B479" s="1"/>
      <c r="C479" s="43"/>
      <c r="D479" s="143"/>
      <c r="E479" s="144"/>
      <c r="F479" s="50" t="str">
        <f>VLOOKUP(C479,'[2]Acha Air Sales Price List'!$B$1:$D$65536,3,FALSE)</f>
        <v>Exchange rate :</v>
      </c>
      <c r="G479" s="25">
        <f>ROUND(IF(ISBLANK(C479),0,VLOOKUP(C479,'[2]Acha Air Sales Price List'!$B$1:$X$65536,12,FALSE)*$L$14),2)</f>
        <v>0</v>
      </c>
      <c r="H479" s="26">
        <f t="shared" si="11"/>
        <v>0</v>
      </c>
      <c r="I479" s="18"/>
    </row>
    <row r="480" spans="1:9" ht="12.4" hidden="1" customHeight="1">
      <c r="A480" s="17"/>
      <c r="B480" s="1"/>
      <c r="C480" s="43"/>
      <c r="D480" s="143"/>
      <c r="E480" s="144"/>
      <c r="F480" s="50" t="str">
        <f>VLOOKUP(C480,'[2]Acha Air Sales Price List'!$B$1:$D$65536,3,FALSE)</f>
        <v>Exchange rate :</v>
      </c>
      <c r="G480" s="25">
        <f>ROUND(IF(ISBLANK(C480),0,VLOOKUP(C480,'[2]Acha Air Sales Price List'!$B$1:$X$65536,12,FALSE)*$L$14),2)</f>
        <v>0</v>
      </c>
      <c r="H480" s="26">
        <f t="shared" si="11"/>
        <v>0</v>
      </c>
      <c r="I480" s="18"/>
    </row>
    <row r="481" spans="1:9" ht="12.4" hidden="1" customHeight="1">
      <c r="A481" s="17"/>
      <c r="B481" s="1"/>
      <c r="C481" s="43"/>
      <c r="D481" s="143"/>
      <c r="E481" s="144"/>
      <c r="F481" s="50" t="str">
        <f>VLOOKUP(C481,'[2]Acha Air Sales Price List'!$B$1:$D$65536,3,FALSE)</f>
        <v>Exchange rate :</v>
      </c>
      <c r="G481" s="25">
        <f>ROUND(IF(ISBLANK(C481),0,VLOOKUP(C481,'[2]Acha Air Sales Price List'!$B$1:$X$65536,12,FALSE)*$L$14),2)</f>
        <v>0</v>
      </c>
      <c r="H481" s="26">
        <f t="shared" si="11"/>
        <v>0</v>
      </c>
      <c r="I481" s="18"/>
    </row>
    <row r="482" spans="1:9" ht="12.4" hidden="1" customHeight="1">
      <c r="A482" s="17"/>
      <c r="B482" s="1"/>
      <c r="C482" s="43"/>
      <c r="D482" s="143"/>
      <c r="E482" s="144"/>
      <c r="F482" s="50" t="str">
        <f>VLOOKUP(C482,'[2]Acha Air Sales Price List'!$B$1:$D$65536,3,FALSE)</f>
        <v>Exchange rate :</v>
      </c>
      <c r="G482" s="25">
        <f>ROUND(IF(ISBLANK(C482),0,VLOOKUP(C482,'[2]Acha Air Sales Price List'!$B$1:$X$65536,12,FALSE)*$L$14),2)</f>
        <v>0</v>
      </c>
      <c r="H482" s="26">
        <f t="shared" si="11"/>
        <v>0</v>
      </c>
      <c r="I482" s="18"/>
    </row>
    <row r="483" spans="1:9" ht="12.4" hidden="1" customHeight="1">
      <c r="A483" s="17"/>
      <c r="B483" s="1"/>
      <c r="C483" s="43"/>
      <c r="D483" s="143"/>
      <c r="E483" s="144"/>
      <c r="F483" s="50" t="str">
        <f>VLOOKUP(C483,'[2]Acha Air Sales Price List'!$B$1:$D$65536,3,FALSE)</f>
        <v>Exchange rate :</v>
      </c>
      <c r="G483" s="25">
        <f>ROUND(IF(ISBLANK(C483),0,VLOOKUP(C483,'[2]Acha Air Sales Price List'!$B$1:$X$65536,12,FALSE)*$L$14),2)</f>
        <v>0</v>
      </c>
      <c r="H483" s="26">
        <f t="shared" si="11"/>
        <v>0</v>
      </c>
      <c r="I483" s="18"/>
    </row>
    <row r="484" spans="1:9" ht="12.4" hidden="1" customHeight="1">
      <c r="A484" s="17"/>
      <c r="B484" s="1"/>
      <c r="C484" s="43"/>
      <c r="D484" s="143"/>
      <c r="E484" s="144"/>
      <c r="F484" s="50" t="str">
        <f>VLOOKUP(C484,'[2]Acha Air Sales Price List'!$B$1:$D$65536,3,FALSE)</f>
        <v>Exchange rate :</v>
      </c>
      <c r="G484" s="25">
        <f>ROUND(IF(ISBLANK(C484),0,VLOOKUP(C484,'[2]Acha Air Sales Price List'!$B$1:$X$65536,12,FALSE)*$L$14),2)</f>
        <v>0</v>
      </c>
      <c r="H484" s="26">
        <f t="shared" si="11"/>
        <v>0</v>
      </c>
      <c r="I484" s="18"/>
    </row>
    <row r="485" spans="1:9" ht="12.4" hidden="1" customHeight="1">
      <c r="A485" s="17"/>
      <c r="B485" s="1"/>
      <c r="C485" s="43"/>
      <c r="D485" s="143"/>
      <c r="E485" s="144"/>
      <c r="F485" s="50" t="str">
        <f>VLOOKUP(C485,'[2]Acha Air Sales Price List'!$B$1:$D$65536,3,FALSE)</f>
        <v>Exchange rate :</v>
      </c>
      <c r="G485" s="25">
        <f>ROUND(IF(ISBLANK(C485),0,VLOOKUP(C485,'[2]Acha Air Sales Price List'!$B$1:$X$65536,12,FALSE)*$L$14),2)</f>
        <v>0</v>
      </c>
      <c r="H485" s="26">
        <f t="shared" si="11"/>
        <v>0</v>
      </c>
      <c r="I485" s="18"/>
    </row>
    <row r="486" spans="1:9" ht="12.4" hidden="1" customHeight="1">
      <c r="A486" s="17"/>
      <c r="B486" s="1"/>
      <c r="C486" s="43"/>
      <c r="D486" s="143"/>
      <c r="E486" s="144"/>
      <c r="F486" s="50" t="str">
        <f>VLOOKUP(C486,'[2]Acha Air Sales Price List'!$B$1:$D$65536,3,FALSE)</f>
        <v>Exchange rate :</v>
      </c>
      <c r="G486" s="25">
        <f>ROUND(IF(ISBLANK(C486),0,VLOOKUP(C486,'[2]Acha Air Sales Price List'!$B$1:$X$65536,12,FALSE)*$L$14),2)</f>
        <v>0</v>
      </c>
      <c r="H486" s="26">
        <f t="shared" si="11"/>
        <v>0</v>
      </c>
      <c r="I486" s="18"/>
    </row>
    <row r="487" spans="1:9" ht="12.4" hidden="1" customHeight="1">
      <c r="A487" s="17"/>
      <c r="B487" s="1"/>
      <c r="C487" s="43"/>
      <c r="D487" s="143"/>
      <c r="E487" s="144"/>
      <c r="F487" s="50" t="str">
        <f>VLOOKUP(C487,'[2]Acha Air Sales Price List'!$B$1:$D$65536,3,FALSE)</f>
        <v>Exchange rate :</v>
      </c>
      <c r="G487" s="25">
        <f>ROUND(IF(ISBLANK(C487),0,VLOOKUP(C487,'[2]Acha Air Sales Price List'!$B$1:$X$65536,12,FALSE)*$L$14),2)</f>
        <v>0</v>
      </c>
      <c r="H487" s="26">
        <f t="shared" si="11"/>
        <v>0</v>
      </c>
      <c r="I487" s="18"/>
    </row>
    <row r="488" spans="1:9" ht="12.4" hidden="1" customHeight="1">
      <c r="A488" s="17"/>
      <c r="B488" s="1"/>
      <c r="C488" s="43"/>
      <c r="D488" s="143"/>
      <c r="E488" s="144"/>
      <c r="F488" s="50" t="str">
        <f>VLOOKUP(C488,'[2]Acha Air Sales Price List'!$B$1:$D$65536,3,FALSE)</f>
        <v>Exchange rate :</v>
      </c>
      <c r="G488" s="25">
        <f>ROUND(IF(ISBLANK(C488),0,VLOOKUP(C488,'[2]Acha Air Sales Price List'!$B$1:$X$65536,12,FALSE)*$L$14),2)</f>
        <v>0</v>
      </c>
      <c r="H488" s="26">
        <f t="shared" si="11"/>
        <v>0</v>
      </c>
      <c r="I488" s="18"/>
    </row>
    <row r="489" spans="1:9" ht="12.4" hidden="1" customHeight="1">
      <c r="A489" s="17"/>
      <c r="B489" s="1"/>
      <c r="C489" s="43"/>
      <c r="D489" s="143"/>
      <c r="E489" s="144"/>
      <c r="F489" s="50" t="str">
        <f>VLOOKUP(C489,'[2]Acha Air Sales Price List'!$B$1:$D$65536,3,FALSE)</f>
        <v>Exchange rate :</v>
      </c>
      <c r="G489" s="25">
        <f>ROUND(IF(ISBLANK(C489),0,VLOOKUP(C489,'[2]Acha Air Sales Price List'!$B$1:$X$65536,12,FALSE)*$L$14),2)</f>
        <v>0</v>
      </c>
      <c r="H489" s="26">
        <f t="shared" si="11"/>
        <v>0</v>
      </c>
      <c r="I489" s="18"/>
    </row>
    <row r="490" spans="1:9" ht="12.4" hidden="1" customHeight="1">
      <c r="A490" s="17"/>
      <c r="B490" s="1"/>
      <c r="C490" s="43"/>
      <c r="D490" s="143"/>
      <c r="E490" s="144"/>
      <c r="F490" s="50" t="str">
        <f>VLOOKUP(C490,'[2]Acha Air Sales Price List'!$B$1:$D$65536,3,FALSE)</f>
        <v>Exchange rate :</v>
      </c>
      <c r="G490" s="25">
        <f>ROUND(IF(ISBLANK(C490),0,VLOOKUP(C490,'[2]Acha Air Sales Price List'!$B$1:$X$65536,12,FALSE)*$L$14),2)</f>
        <v>0</v>
      </c>
      <c r="H490" s="26">
        <f t="shared" si="11"/>
        <v>0</v>
      </c>
      <c r="I490" s="18"/>
    </row>
    <row r="491" spans="1:9" ht="12.4" hidden="1" customHeight="1">
      <c r="A491" s="17"/>
      <c r="B491" s="1"/>
      <c r="C491" s="43"/>
      <c r="D491" s="143"/>
      <c r="E491" s="144"/>
      <c r="F491" s="50" t="str">
        <f>VLOOKUP(C491,'[2]Acha Air Sales Price List'!$B$1:$D$65536,3,FALSE)</f>
        <v>Exchange rate :</v>
      </c>
      <c r="G491" s="25">
        <f>ROUND(IF(ISBLANK(C491),0,VLOOKUP(C491,'[2]Acha Air Sales Price List'!$B$1:$X$65536,12,FALSE)*$L$14),2)</f>
        <v>0</v>
      </c>
      <c r="H491" s="26">
        <f t="shared" si="11"/>
        <v>0</v>
      </c>
      <c r="I491" s="18"/>
    </row>
    <row r="492" spans="1:9" ht="12.4" hidden="1" customHeight="1">
      <c r="A492" s="17"/>
      <c r="B492" s="1"/>
      <c r="C492" s="43"/>
      <c r="D492" s="143"/>
      <c r="E492" s="144"/>
      <c r="F492" s="50" t="str">
        <f>VLOOKUP(C492,'[2]Acha Air Sales Price List'!$B$1:$D$65536,3,FALSE)</f>
        <v>Exchange rate :</v>
      </c>
      <c r="G492" s="25">
        <f>ROUND(IF(ISBLANK(C492),0,VLOOKUP(C492,'[2]Acha Air Sales Price List'!$B$1:$X$65536,12,FALSE)*$L$14),2)</f>
        <v>0</v>
      </c>
      <c r="H492" s="26">
        <f t="shared" si="11"/>
        <v>0</v>
      </c>
      <c r="I492" s="18"/>
    </row>
    <row r="493" spans="1:9" ht="12.4" hidden="1" customHeight="1">
      <c r="A493" s="17"/>
      <c r="B493" s="1"/>
      <c r="C493" s="43"/>
      <c r="D493" s="143"/>
      <c r="E493" s="144"/>
      <c r="F493" s="50" t="str">
        <f>VLOOKUP(C493,'[2]Acha Air Sales Price List'!$B$1:$D$65536,3,FALSE)</f>
        <v>Exchange rate :</v>
      </c>
      <c r="G493" s="25">
        <f>ROUND(IF(ISBLANK(C493),0,VLOOKUP(C493,'[2]Acha Air Sales Price List'!$B$1:$X$65536,12,FALSE)*$L$14),2)</f>
        <v>0</v>
      </c>
      <c r="H493" s="26">
        <f t="shared" si="11"/>
        <v>0</v>
      </c>
      <c r="I493" s="18"/>
    </row>
    <row r="494" spans="1:9" ht="12.4" hidden="1" customHeight="1">
      <c r="A494" s="17"/>
      <c r="B494" s="1"/>
      <c r="C494" s="43"/>
      <c r="D494" s="143"/>
      <c r="E494" s="144"/>
      <c r="F494" s="50" t="str">
        <f>VLOOKUP(C494,'[2]Acha Air Sales Price List'!$B$1:$D$65536,3,FALSE)</f>
        <v>Exchange rate :</v>
      </c>
      <c r="G494" s="25">
        <f>ROUND(IF(ISBLANK(C494),0,VLOOKUP(C494,'[2]Acha Air Sales Price List'!$B$1:$X$65536,12,FALSE)*$L$14),2)</f>
        <v>0</v>
      </c>
      <c r="H494" s="26">
        <f t="shared" si="11"/>
        <v>0</v>
      </c>
      <c r="I494" s="18"/>
    </row>
    <row r="495" spans="1:9" ht="12.4" hidden="1" customHeight="1">
      <c r="A495" s="17"/>
      <c r="B495" s="1"/>
      <c r="C495" s="43"/>
      <c r="D495" s="143"/>
      <c r="E495" s="144"/>
      <c r="F495" s="50" t="str">
        <f>VLOOKUP(C495,'[2]Acha Air Sales Price List'!$B$1:$D$65536,3,FALSE)</f>
        <v>Exchange rate :</v>
      </c>
      <c r="G495" s="25">
        <f>ROUND(IF(ISBLANK(C495),0,VLOOKUP(C495,'[2]Acha Air Sales Price List'!$B$1:$X$65536,12,FALSE)*$L$14),2)</f>
        <v>0</v>
      </c>
      <c r="H495" s="26">
        <f t="shared" si="11"/>
        <v>0</v>
      </c>
      <c r="I495" s="18"/>
    </row>
    <row r="496" spans="1:9" ht="12.4" hidden="1" customHeight="1">
      <c r="A496" s="17"/>
      <c r="B496" s="1"/>
      <c r="C496" s="43"/>
      <c r="D496" s="143"/>
      <c r="E496" s="144"/>
      <c r="F496" s="50" t="str">
        <f>VLOOKUP(C496,'[2]Acha Air Sales Price List'!$B$1:$D$65536,3,FALSE)</f>
        <v>Exchange rate :</v>
      </c>
      <c r="G496" s="25">
        <f>ROUND(IF(ISBLANK(C496),0,VLOOKUP(C496,'[2]Acha Air Sales Price List'!$B$1:$X$65536,12,FALSE)*$L$14),2)</f>
        <v>0</v>
      </c>
      <c r="H496" s="26">
        <f t="shared" si="11"/>
        <v>0</v>
      </c>
      <c r="I496" s="18"/>
    </row>
    <row r="497" spans="1:9" ht="12.4" hidden="1" customHeight="1">
      <c r="A497" s="17"/>
      <c r="B497" s="1"/>
      <c r="C497" s="43"/>
      <c r="D497" s="143"/>
      <c r="E497" s="144"/>
      <c r="F497" s="50" t="str">
        <f>VLOOKUP(C497,'[2]Acha Air Sales Price List'!$B$1:$D$65536,3,FALSE)</f>
        <v>Exchange rate :</v>
      </c>
      <c r="G497" s="25">
        <f>ROUND(IF(ISBLANK(C497),0,VLOOKUP(C497,'[2]Acha Air Sales Price List'!$B$1:$X$65536,12,FALSE)*$L$14),2)</f>
        <v>0</v>
      </c>
      <c r="H497" s="26">
        <f t="shared" si="11"/>
        <v>0</v>
      </c>
      <c r="I497" s="18"/>
    </row>
    <row r="498" spans="1:9" ht="12.4" hidden="1" customHeight="1">
      <c r="A498" s="17"/>
      <c r="B498" s="1"/>
      <c r="C498" s="43"/>
      <c r="D498" s="143"/>
      <c r="E498" s="144"/>
      <c r="F498" s="50" t="str">
        <f>VLOOKUP(C498,'[2]Acha Air Sales Price List'!$B$1:$D$65536,3,FALSE)</f>
        <v>Exchange rate :</v>
      </c>
      <c r="G498" s="25">
        <f>ROUND(IF(ISBLANK(C498),0,VLOOKUP(C498,'[2]Acha Air Sales Price List'!$B$1:$X$65536,12,FALSE)*$L$14),2)</f>
        <v>0</v>
      </c>
      <c r="H498" s="26">
        <f t="shared" si="11"/>
        <v>0</v>
      </c>
      <c r="I498" s="18"/>
    </row>
    <row r="499" spans="1:9" ht="12.4" hidden="1" customHeight="1">
      <c r="A499" s="17"/>
      <c r="B499" s="1"/>
      <c r="C499" s="43"/>
      <c r="D499" s="143"/>
      <c r="E499" s="144"/>
      <c r="F499" s="50" t="str">
        <f>VLOOKUP(C499,'[2]Acha Air Sales Price List'!$B$1:$D$65536,3,FALSE)</f>
        <v>Exchange rate :</v>
      </c>
      <c r="G499" s="25">
        <f>ROUND(IF(ISBLANK(C499),0,VLOOKUP(C499,'[2]Acha Air Sales Price List'!$B$1:$X$65536,12,FALSE)*$L$14),2)</f>
        <v>0</v>
      </c>
      <c r="H499" s="26">
        <f t="shared" si="11"/>
        <v>0</v>
      </c>
      <c r="I499" s="18"/>
    </row>
    <row r="500" spans="1:9" ht="12.4" hidden="1" customHeight="1">
      <c r="A500" s="17"/>
      <c r="B500" s="1"/>
      <c r="C500" s="43"/>
      <c r="D500" s="143"/>
      <c r="E500" s="144"/>
      <c r="F500" s="50" t="str">
        <f>VLOOKUP(C500,'[2]Acha Air Sales Price List'!$B$1:$D$65536,3,FALSE)</f>
        <v>Exchange rate :</v>
      </c>
      <c r="G500" s="25">
        <f>ROUND(IF(ISBLANK(C500),0,VLOOKUP(C500,'[2]Acha Air Sales Price List'!$B$1:$X$65536,12,FALSE)*$L$14),2)</f>
        <v>0</v>
      </c>
      <c r="H500" s="26">
        <f t="shared" si="11"/>
        <v>0</v>
      </c>
      <c r="I500" s="18"/>
    </row>
    <row r="501" spans="1:9" ht="12.4" hidden="1" customHeight="1">
      <c r="A501" s="17"/>
      <c r="B501" s="1"/>
      <c r="C501" s="43"/>
      <c r="D501" s="143"/>
      <c r="E501" s="144"/>
      <c r="F501" s="50" t="str">
        <f>VLOOKUP(C501,'[2]Acha Air Sales Price List'!$B$1:$D$65536,3,FALSE)</f>
        <v>Exchange rate :</v>
      </c>
      <c r="G501" s="25">
        <f>ROUND(IF(ISBLANK(C501),0,VLOOKUP(C501,'[2]Acha Air Sales Price List'!$B$1:$X$65536,12,FALSE)*$L$14),2)</f>
        <v>0</v>
      </c>
      <c r="H501" s="26">
        <f t="shared" si="11"/>
        <v>0</v>
      </c>
      <c r="I501" s="18"/>
    </row>
    <row r="502" spans="1:9" ht="12.4" hidden="1" customHeight="1">
      <c r="A502" s="17"/>
      <c r="B502" s="1"/>
      <c r="C502" s="43"/>
      <c r="D502" s="143"/>
      <c r="E502" s="144"/>
      <c r="F502" s="50" t="str">
        <f>VLOOKUP(C502,'[2]Acha Air Sales Price List'!$B$1:$D$65536,3,FALSE)</f>
        <v>Exchange rate :</v>
      </c>
      <c r="G502" s="25">
        <f>ROUND(IF(ISBLANK(C502),0,VLOOKUP(C502,'[2]Acha Air Sales Price List'!$B$1:$X$65536,12,FALSE)*$L$14),2)</f>
        <v>0</v>
      </c>
      <c r="H502" s="26">
        <f t="shared" si="11"/>
        <v>0</v>
      </c>
      <c r="I502" s="18"/>
    </row>
    <row r="503" spans="1:9" ht="12.4" hidden="1" customHeight="1">
      <c r="A503" s="17"/>
      <c r="B503" s="1"/>
      <c r="C503" s="44"/>
      <c r="D503" s="143"/>
      <c r="E503" s="144"/>
      <c r="F503" s="50" t="str">
        <f>VLOOKUP(C503,'[2]Acha Air Sales Price List'!$B$1:$D$65536,3,FALSE)</f>
        <v>Exchange rate :</v>
      </c>
      <c r="G503" s="25">
        <f>ROUND(IF(ISBLANK(C503),0,VLOOKUP(C503,'[2]Acha Air Sales Price List'!$B$1:$X$65536,12,FALSE)*$L$14),2)</f>
        <v>0</v>
      </c>
      <c r="H503" s="26">
        <f>ROUND(IF(ISNUMBER(B503), G503*B503, 0),5)</f>
        <v>0</v>
      </c>
      <c r="I503" s="18"/>
    </row>
    <row r="504" spans="1:9" ht="12" hidden="1" customHeight="1">
      <c r="A504" s="17"/>
      <c r="B504" s="1"/>
      <c r="C504" s="43"/>
      <c r="D504" s="143"/>
      <c r="E504" s="144"/>
      <c r="F504" s="50" t="str">
        <f>VLOOKUP(C504,'[2]Acha Air Sales Price List'!$B$1:$D$65536,3,FALSE)</f>
        <v>Exchange rate :</v>
      </c>
      <c r="G504" s="25">
        <f>ROUND(IF(ISBLANK(C504),0,VLOOKUP(C504,'[2]Acha Air Sales Price List'!$B$1:$X$65536,12,FALSE)*$L$14),2)</f>
        <v>0</v>
      </c>
      <c r="H504" s="26">
        <f t="shared" ref="H504:H520" si="12">ROUND(IF(ISNUMBER(B504), G504*B504, 0),5)</f>
        <v>0</v>
      </c>
      <c r="I504" s="18"/>
    </row>
    <row r="505" spans="1:9" ht="12.4" hidden="1" customHeight="1">
      <c r="A505" s="17"/>
      <c r="B505" s="1"/>
      <c r="C505" s="43"/>
      <c r="D505" s="143"/>
      <c r="E505" s="144"/>
      <c r="F505" s="50" t="str">
        <f>VLOOKUP(C505,'[2]Acha Air Sales Price List'!$B$1:$D$65536,3,FALSE)</f>
        <v>Exchange rate :</v>
      </c>
      <c r="G505" s="25">
        <f>ROUND(IF(ISBLANK(C505),0,VLOOKUP(C505,'[2]Acha Air Sales Price List'!$B$1:$X$65536,12,FALSE)*$L$14),2)</f>
        <v>0</v>
      </c>
      <c r="H505" s="26">
        <f t="shared" si="12"/>
        <v>0</v>
      </c>
      <c r="I505" s="18"/>
    </row>
    <row r="506" spans="1:9" ht="12.4" hidden="1" customHeight="1">
      <c r="A506" s="17"/>
      <c r="B506" s="1"/>
      <c r="C506" s="43"/>
      <c r="D506" s="143"/>
      <c r="E506" s="144"/>
      <c r="F506" s="50" t="str">
        <f>VLOOKUP(C506,'[2]Acha Air Sales Price List'!$B$1:$D$65536,3,FALSE)</f>
        <v>Exchange rate :</v>
      </c>
      <c r="G506" s="25">
        <f>ROUND(IF(ISBLANK(C506),0,VLOOKUP(C506,'[2]Acha Air Sales Price List'!$B$1:$X$65536,12,FALSE)*$L$14),2)</f>
        <v>0</v>
      </c>
      <c r="H506" s="26">
        <f t="shared" si="12"/>
        <v>0</v>
      </c>
      <c r="I506" s="18"/>
    </row>
    <row r="507" spans="1:9" ht="12.4" hidden="1" customHeight="1">
      <c r="A507" s="17"/>
      <c r="B507" s="1"/>
      <c r="C507" s="43"/>
      <c r="D507" s="143"/>
      <c r="E507" s="144"/>
      <c r="F507" s="50" t="str">
        <f>VLOOKUP(C507,'[2]Acha Air Sales Price List'!$B$1:$D$65536,3,FALSE)</f>
        <v>Exchange rate :</v>
      </c>
      <c r="G507" s="25">
        <f>ROUND(IF(ISBLANK(C507),0,VLOOKUP(C507,'[2]Acha Air Sales Price List'!$B$1:$X$65536,12,FALSE)*$L$14),2)</f>
        <v>0</v>
      </c>
      <c r="H507" s="26">
        <f t="shared" si="12"/>
        <v>0</v>
      </c>
      <c r="I507" s="18"/>
    </row>
    <row r="508" spans="1:9" ht="12.4" hidden="1" customHeight="1">
      <c r="A508" s="17"/>
      <c r="B508" s="1"/>
      <c r="C508" s="43"/>
      <c r="D508" s="143"/>
      <c r="E508" s="144"/>
      <c r="F508" s="50" t="str">
        <f>VLOOKUP(C508,'[2]Acha Air Sales Price List'!$B$1:$D$65536,3,FALSE)</f>
        <v>Exchange rate :</v>
      </c>
      <c r="G508" s="25">
        <f>ROUND(IF(ISBLANK(C508),0,VLOOKUP(C508,'[2]Acha Air Sales Price List'!$B$1:$X$65536,12,FALSE)*$L$14),2)</f>
        <v>0</v>
      </c>
      <c r="H508" s="26">
        <f t="shared" si="12"/>
        <v>0</v>
      </c>
      <c r="I508" s="18"/>
    </row>
    <row r="509" spans="1:9" ht="12.4" hidden="1" customHeight="1">
      <c r="A509" s="17"/>
      <c r="B509" s="1"/>
      <c r="C509" s="43"/>
      <c r="D509" s="143"/>
      <c r="E509" s="144"/>
      <c r="F509" s="50" t="str">
        <f>VLOOKUP(C509,'[2]Acha Air Sales Price List'!$B$1:$D$65536,3,FALSE)</f>
        <v>Exchange rate :</v>
      </c>
      <c r="G509" s="25">
        <f>ROUND(IF(ISBLANK(C509),0,VLOOKUP(C509,'[2]Acha Air Sales Price List'!$B$1:$X$65536,12,FALSE)*$L$14),2)</f>
        <v>0</v>
      </c>
      <c r="H509" s="26">
        <f t="shared" si="12"/>
        <v>0</v>
      </c>
      <c r="I509" s="18"/>
    </row>
    <row r="510" spans="1:9" ht="12.4" hidden="1" customHeight="1">
      <c r="A510" s="17"/>
      <c r="B510" s="1"/>
      <c r="C510" s="43"/>
      <c r="D510" s="143"/>
      <c r="E510" s="144"/>
      <c r="F510" s="50" t="str">
        <f>VLOOKUP(C510,'[2]Acha Air Sales Price List'!$B$1:$D$65536,3,FALSE)</f>
        <v>Exchange rate :</v>
      </c>
      <c r="G510" s="25">
        <f>ROUND(IF(ISBLANK(C510),0,VLOOKUP(C510,'[2]Acha Air Sales Price List'!$B$1:$X$65536,12,FALSE)*$L$14),2)</f>
        <v>0</v>
      </c>
      <c r="H510" s="26">
        <f t="shared" si="12"/>
        <v>0</v>
      </c>
      <c r="I510" s="18"/>
    </row>
    <row r="511" spans="1:9" ht="12.4" hidden="1" customHeight="1">
      <c r="A511" s="17"/>
      <c r="B511" s="1"/>
      <c r="C511" s="43"/>
      <c r="D511" s="143"/>
      <c r="E511" s="144"/>
      <c r="F511" s="50" t="str">
        <f>VLOOKUP(C511,'[2]Acha Air Sales Price List'!$B$1:$D$65536,3,FALSE)</f>
        <v>Exchange rate :</v>
      </c>
      <c r="G511" s="25">
        <f>ROUND(IF(ISBLANK(C511),0,VLOOKUP(C511,'[2]Acha Air Sales Price List'!$B$1:$X$65536,12,FALSE)*$L$14),2)</f>
        <v>0</v>
      </c>
      <c r="H511" s="26">
        <f t="shared" si="12"/>
        <v>0</v>
      </c>
      <c r="I511" s="18"/>
    </row>
    <row r="512" spans="1:9" ht="12.4" hidden="1" customHeight="1">
      <c r="A512" s="17"/>
      <c r="B512" s="1"/>
      <c r="C512" s="43"/>
      <c r="D512" s="143"/>
      <c r="E512" s="144"/>
      <c r="F512" s="50" t="str">
        <f>VLOOKUP(C512,'[2]Acha Air Sales Price List'!$B$1:$D$65536,3,FALSE)</f>
        <v>Exchange rate :</v>
      </c>
      <c r="G512" s="25">
        <f>ROUND(IF(ISBLANK(C512),0,VLOOKUP(C512,'[2]Acha Air Sales Price List'!$B$1:$X$65536,12,FALSE)*$L$14),2)</f>
        <v>0</v>
      </c>
      <c r="H512" s="26">
        <f t="shared" si="12"/>
        <v>0</v>
      </c>
      <c r="I512" s="18"/>
    </row>
    <row r="513" spans="1:9" ht="12.4" hidden="1" customHeight="1">
      <c r="A513" s="17"/>
      <c r="B513" s="1"/>
      <c r="C513" s="43"/>
      <c r="D513" s="143"/>
      <c r="E513" s="144"/>
      <c r="F513" s="50" t="str">
        <f>VLOOKUP(C513,'[2]Acha Air Sales Price List'!$B$1:$D$65536,3,FALSE)</f>
        <v>Exchange rate :</v>
      </c>
      <c r="G513" s="25">
        <f>ROUND(IF(ISBLANK(C513),0,VLOOKUP(C513,'[2]Acha Air Sales Price List'!$B$1:$X$65536,12,FALSE)*$L$14),2)</f>
        <v>0</v>
      </c>
      <c r="H513" s="26">
        <f t="shared" si="12"/>
        <v>0</v>
      </c>
      <c r="I513" s="18"/>
    </row>
    <row r="514" spans="1:9" ht="12.4" hidden="1" customHeight="1">
      <c r="A514" s="17"/>
      <c r="B514" s="1"/>
      <c r="C514" s="43"/>
      <c r="D514" s="143"/>
      <c r="E514" s="144"/>
      <c r="F514" s="50" t="str">
        <f>VLOOKUP(C514,'[2]Acha Air Sales Price List'!$B$1:$D$65536,3,FALSE)</f>
        <v>Exchange rate :</v>
      </c>
      <c r="G514" s="25">
        <f>ROUND(IF(ISBLANK(C514),0,VLOOKUP(C514,'[2]Acha Air Sales Price List'!$B$1:$X$65536,12,FALSE)*$L$14),2)</f>
        <v>0</v>
      </c>
      <c r="H514" s="26">
        <f t="shared" si="12"/>
        <v>0</v>
      </c>
      <c r="I514" s="18"/>
    </row>
    <row r="515" spans="1:9" ht="12.4" hidden="1" customHeight="1">
      <c r="A515" s="17"/>
      <c r="B515" s="1"/>
      <c r="C515" s="43"/>
      <c r="D515" s="143"/>
      <c r="E515" s="144"/>
      <c r="F515" s="50" t="str">
        <f>VLOOKUP(C515,'[2]Acha Air Sales Price List'!$B$1:$D$65536,3,FALSE)</f>
        <v>Exchange rate :</v>
      </c>
      <c r="G515" s="25">
        <f>ROUND(IF(ISBLANK(C515),0,VLOOKUP(C515,'[2]Acha Air Sales Price List'!$B$1:$X$65536,12,FALSE)*$L$14),2)</f>
        <v>0</v>
      </c>
      <c r="H515" s="26">
        <f t="shared" si="12"/>
        <v>0</v>
      </c>
      <c r="I515" s="18"/>
    </row>
    <row r="516" spans="1:9" ht="12.4" hidden="1" customHeight="1">
      <c r="A516" s="17"/>
      <c r="B516" s="1"/>
      <c r="C516" s="43"/>
      <c r="D516" s="143"/>
      <c r="E516" s="144"/>
      <c r="F516" s="50" t="str">
        <f>VLOOKUP(C516,'[2]Acha Air Sales Price List'!$B$1:$D$65536,3,FALSE)</f>
        <v>Exchange rate :</v>
      </c>
      <c r="G516" s="25">
        <f>ROUND(IF(ISBLANK(C516),0,VLOOKUP(C516,'[2]Acha Air Sales Price List'!$B$1:$X$65536,12,FALSE)*$L$14),2)</f>
        <v>0</v>
      </c>
      <c r="H516" s="26">
        <f t="shared" si="12"/>
        <v>0</v>
      </c>
      <c r="I516" s="18"/>
    </row>
    <row r="517" spans="1:9" ht="12.4" hidden="1" customHeight="1">
      <c r="A517" s="17"/>
      <c r="B517" s="1"/>
      <c r="C517" s="43"/>
      <c r="D517" s="143"/>
      <c r="E517" s="144"/>
      <c r="F517" s="50" t="str">
        <f>VLOOKUP(C517,'[2]Acha Air Sales Price List'!$B$1:$D$65536,3,FALSE)</f>
        <v>Exchange rate :</v>
      </c>
      <c r="G517" s="25">
        <f>ROUND(IF(ISBLANK(C517),0,VLOOKUP(C517,'[2]Acha Air Sales Price List'!$B$1:$X$65536,12,FALSE)*$L$14),2)</f>
        <v>0</v>
      </c>
      <c r="H517" s="26">
        <f t="shared" si="12"/>
        <v>0</v>
      </c>
      <c r="I517" s="18"/>
    </row>
    <row r="518" spans="1:9" ht="12.4" hidden="1" customHeight="1">
      <c r="A518" s="17"/>
      <c r="B518" s="1"/>
      <c r="C518" s="43"/>
      <c r="D518" s="143"/>
      <c r="E518" s="144"/>
      <c r="F518" s="50" t="str">
        <f>VLOOKUP(C518,'[2]Acha Air Sales Price List'!$B$1:$D$65536,3,FALSE)</f>
        <v>Exchange rate :</v>
      </c>
      <c r="G518" s="25">
        <f>ROUND(IF(ISBLANK(C518),0,VLOOKUP(C518,'[2]Acha Air Sales Price List'!$B$1:$X$65536,12,FALSE)*$L$14),2)</f>
        <v>0</v>
      </c>
      <c r="H518" s="26">
        <f t="shared" si="12"/>
        <v>0</v>
      </c>
      <c r="I518" s="18"/>
    </row>
    <row r="519" spans="1:9" ht="12.4" hidden="1" customHeight="1">
      <c r="A519" s="17"/>
      <c r="B519" s="1"/>
      <c r="C519" s="44"/>
      <c r="D519" s="143"/>
      <c r="E519" s="144"/>
      <c r="F519" s="50" t="str">
        <f>VLOOKUP(C519,'[2]Acha Air Sales Price List'!$B$1:$D$65536,3,FALSE)</f>
        <v>Exchange rate :</v>
      </c>
      <c r="G519" s="25">
        <f>ROUND(IF(ISBLANK(C519),0,VLOOKUP(C519,'[2]Acha Air Sales Price List'!$B$1:$X$65536,12,FALSE)*$L$14),2)</f>
        <v>0</v>
      </c>
      <c r="H519" s="26">
        <f t="shared" si="12"/>
        <v>0</v>
      </c>
      <c r="I519" s="18"/>
    </row>
    <row r="520" spans="1:9" ht="12.4" hidden="1" customHeight="1">
      <c r="A520" s="17"/>
      <c r="B520" s="1"/>
      <c r="C520" s="44"/>
      <c r="D520" s="143"/>
      <c r="E520" s="144"/>
      <c r="F520" s="50" t="str">
        <f>VLOOKUP(C520,'[2]Acha Air Sales Price List'!$B$1:$D$65536,3,FALSE)</f>
        <v>Exchange rate :</v>
      </c>
      <c r="G520" s="25">
        <f>ROUND(IF(ISBLANK(C520),0,VLOOKUP(C520,'[2]Acha Air Sales Price List'!$B$1:$X$65536,12,FALSE)*$L$14),2)</f>
        <v>0</v>
      </c>
      <c r="H520" s="26">
        <f t="shared" si="12"/>
        <v>0</v>
      </c>
      <c r="I520" s="18"/>
    </row>
    <row r="521" spans="1:9" ht="12.4" hidden="1" customHeight="1">
      <c r="A521" s="17"/>
      <c r="B521" s="1"/>
      <c r="C521" s="43"/>
      <c r="D521" s="143"/>
      <c r="E521" s="144"/>
      <c r="F521" s="50" t="str">
        <f>VLOOKUP(C521,'[2]Acha Air Sales Price List'!$B$1:$D$65536,3,FALSE)</f>
        <v>Exchange rate :</v>
      </c>
      <c r="G521" s="25">
        <f>ROUND(IF(ISBLANK(C521),0,VLOOKUP(C521,'[2]Acha Air Sales Price List'!$B$1:$X$65536,12,FALSE)*$L$14),2)</f>
        <v>0</v>
      </c>
      <c r="H521" s="26">
        <f>ROUND(IF(ISNUMBER(B521), G521*B521, 0),5)</f>
        <v>0</v>
      </c>
      <c r="I521" s="18"/>
    </row>
    <row r="522" spans="1:9" ht="12.4" hidden="1" customHeight="1">
      <c r="A522" s="17"/>
      <c r="B522" s="1"/>
      <c r="C522" s="43"/>
      <c r="D522" s="143"/>
      <c r="E522" s="144"/>
      <c r="F522" s="50" t="str">
        <f>VLOOKUP(C522,'[2]Acha Air Sales Price List'!$B$1:$D$65536,3,FALSE)</f>
        <v>Exchange rate :</v>
      </c>
      <c r="G522" s="25">
        <f>ROUND(IF(ISBLANK(C522),0,VLOOKUP(C522,'[2]Acha Air Sales Price List'!$B$1:$X$65536,12,FALSE)*$L$14),2)</f>
        <v>0</v>
      </c>
      <c r="H522" s="26">
        <f t="shared" ref="H522:H559" si="13">ROUND(IF(ISNUMBER(B522), G522*B522, 0),5)</f>
        <v>0</v>
      </c>
      <c r="I522" s="18"/>
    </row>
    <row r="523" spans="1:9" ht="12.4" hidden="1" customHeight="1">
      <c r="A523" s="17"/>
      <c r="B523" s="1"/>
      <c r="C523" s="43"/>
      <c r="D523" s="143"/>
      <c r="E523" s="144"/>
      <c r="F523" s="50" t="str">
        <f>VLOOKUP(C523,'[2]Acha Air Sales Price List'!$B$1:$D$65536,3,FALSE)</f>
        <v>Exchange rate :</v>
      </c>
      <c r="G523" s="25">
        <f>ROUND(IF(ISBLANK(C523),0,VLOOKUP(C523,'[2]Acha Air Sales Price List'!$B$1:$X$65536,12,FALSE)*$L$14),2)</f>
        <v>0</v>
      </c>
      <c r="H523" s="26">
        <f t="shared" si="13"/>
        <v>0</v>
      </c>
      <c r="I523" s="18"/>
    </row>
    <row r="524" spans="1:9" ht="12.4" hidden="1" customHeight="1">
      <c r="A524" s="17"/>
      <c r="B524" s="1"/>
      <c r="C524" s="43"/>
      <c r="D524" s="143"/>
      <c r="E524" s="144"/>
      <c r="F524" s="50" t="str">
        <f>VLOOKUP(C524,'[2]Acha Air Sales Price List'!$B$1:$D$65536,3,FALSE)</f>
        <v>Exchange rate :</v>
      </c>
      <c r="G524" s="25">
        <f>ROUND(IF(ISBLANK(C524),0,VLOOKUP(C524,'[2]Acha Air Sales Price List'!$B$1:$X$65536,12,FALSE)*$L$14),2)</f>
        <v>0</v>
      </c>
      <c r="H524" s="26">
        <f t="shared" si="13"/>
        <v>0</v>
      </c>
      <c r="I524" s="18"/>
    </row>
    <row r="525" spans="1:9" ht="12.4" hidden="1" customHeight="1">
      <c r="A525" s="17"/>
      <c r="B525" s="1"/>
      <c r="C525" s="43"/>
      <c r="D525" s="143"/>
      <c r="E525" s="144"/>
      <c r="F525" s="50" t="str">
        <f>VLOOKUP(C525,'[2]Acha Air Sales Price List'!$B$1:$D$65536,3,FALSE)</f>
        <v>Exchange rate :</v>
      </c>
      <c r="G525" s="25">
        <f>ROUND(IF(ISBLANK(C525),0,VLOOKUP(C525,'[2]Acha Air Sales Price List'!$B$1:$X$65536,12,FALSE)*$L$14),2)</f>
        <v>0</v>
      </c>
      <c r="H525" s="26">
        <f t="shared" si="13"/>
        <v>0</v>
      </c>
      <c r="I525" s="18"/>
    </row>
    <row r="526" spans="1:9" ht="12.4" hidden="1" customHeight="1">
      <c r="A526" s="17"/>
      <c r="B526" s="1"/>
      <c r="C526" s="43"/>
      <c r="D526" s="143"/>
      <c r="E526" s="144"/>
      <c r="F526" s="50" t="str">
        <f>VLOOKUP(C526,'[2]Acha Air Sales Price List'!$B$1:$D$65536,3,FALSE)</f>
        <v>Exchange rate :</v>
      </c>
      <c r="G526" s="25">
        <f>ROUND(IF(ISBLANK(C526),0,VLOOKUP(C526,'[2]Acha Air Sales Price List'!$B$1:$X$65536,12,FALSE)*$L$14),2)</f>
        <v>0</v>
      </c>
      <c r="H526" s="26">
        <f t="shared" si="13"/>
        <v>0</v>
      </c>
      <c r="I526" s="18"/>
    </row>
    <row r="527" spans="1:9" ht="12.4" hidden="1" customHeight="1">
      <c r="A527" s="17"/>
      <c r="B527" s="1"/>
      <c r="C527" s="43"/>
      <c r="D527" s="143"/>
      <c r="E527" s="144"/>
      <c r="F527" s="50" t="str">
        <f>VLOOKUP(C527,'[2]Acha Air Sales Price List'!$B$1:$D$65536,3,FALSE)</f>
        <v>Exchange rate :</v>
      </c>
      <c r="G527" s="25">
        <f>ROUND(IF(ISBLANK(C527),0,VLOOKUP(C527,'[2]Acha Air Sales Price List'!$B$1:$X$65536,12,FALSE)*$L$14),2)</f>
        <v>0</v>
      </c>
      <c r="H527" s="26">
        <f t="shared" si="13"/>
        <v>0</v>
      </c>
      <c r="I527" s="18"/>
    </row>
    <row r="528" spans="1:9" ht="12.4" hidden="1" customHeight="1">
      <c r="A528" s="17"/>
      <c r="B528" s="1"/>
      <c r="C528" s="43"/>
      <c r="D528" s="143"/>
      <c r="E528" s="144"/>
      <c r="F528" s="50" t="str">
        <f>VLOOKUP(C528,'[2]Acha Air Sales Price List'!$B$1:$D$65536,3,FALSE)</f>
        <v>Exchange rate :</v>
      </c>
      <c r="G528" s="25">
        <f>ROUND(IF(ISBLANK(C528),0,VLOOKUP(C528,'[2]Acha Air Sales Price List'!$B$1:$X$65536,12,FALSE)*$L$14),2)</f>
        <v>0</v>
      </c>
      <c r="H528" s="26">
        <f t="shared" si="13"/>
        <v>0</v>
      </c>
      <c r="I528" s="18"/>
    </row>
    <row r="529" spans="1:9" ht="12.4" hidden="1" customHeight="1">
      <c r="A529" s="17"/>
      <c r="B529" s="1"/>
      <c r="C529" s="43"/>
      <c r="D529" s="143"/>
      <c r="E529" s="144"/>
      <c r="F529" s="50" t="str">
        <f>VLOOKUP(C529,'[2]Acha Air Sales Price List'!$B$1:$D$65536,3,FALSE)</f>
        <v>Exchange rate :</v>
      </c>
      <c r="G529" s="25">
        <f>ROUND(IF(ISBLANK(C529),0,VLOOKUP(C529,'[2]Acha Air Sales Price List'!$B$1:$X$65536,12,FALSE)*$L$14),2)</f>
        <v>0</v>
      </c>
      <c r="H529" s="26">
        <f t="shared" si="13"/>
        <v>0</v>
      </c>
      <c r="I529" s="18"/>
    </row>
    <row r="530" spans="1:9" ht="12.4" hidden="1" customHeight="1">
      <c r="A530" s="17"/>
      <c r="B530" s="1"/>
      <c r="C530" s="43"/>
      <c r="D530" s="143"/>
      <c r="E530" s="144"/>
      <c r="F530" s="50" t="str">
        <f>VLOOKUP(C530,'[2]Acha Air Sales Price List'!$B$1:$D$65536,3,FALSE)</f>
        <v>Exchange rate :</v>
      </c>
      <c r="G530" s="25">
        <f>ROUND(IF(ISBLANK(C530),0,VLOOKUP(C530,'[2]Acha Air Sales Price List'!$B$1:$X$65536,12,FALSE)*$L$14),2)</f>
        <v>0</v>
      </c>
      <c r="H530" s="26">
        <f t="shared" si="13"/>
        <v>0</v>
      </c>
      <c r="I530" s="18"/>
    </row>
    <row r="531" spans="1:9" ht="12.4" hidden="1" customHeight="1">
      <c r="A531" s="17"/>
      <c r="B531" s="1"/>
      <c r="C531" s="43"/>
      <c r="D531" s="143"/>
      <c r="E531" s="144"/>
      <c r="F531" s="50" t="str">
        <f>VLOOKUP(C531,'[2]Acha Air Sales Price List'!$B$1:$D$65536,3,FALSE)</f>
        <v>Exchange rate :</v>
      </c>
      <c r="G531" s="25">
        <f>ROUND(IF(ISBLANK(C531),0,VLOOKUP(C531,'[2]Acha Air Sales Price List'!$B$1:$X$65536,12,FALSE)*$L$14),2)</f>
        <v>0</v>
      </c>
      <c r="H531" s="26">
        <f t="shared" si="13"/>
        <v>0</v>
      </c>
      <c r="I531" s="18"/>
    </row>
    <row r="532" spans="1:9" ht="12.4" hidden="1" customHeight="1">
      <c r="A532" s="17"/>
      <c r="B532" s="1"/>
      <c r="C532" s="44"/>
      <c r="D532" s="143"/>
      <c r="E532" s="144"/>
      <c r="F532" s="50" t="str">
        <f>VLOOKUP(C532,'[2]Acha Air Sales Price List'!$B$1:$D$65536,3,FALSE)</f>
        <v>Exchange rate :</v>
      </c>
      <c r="G532" s="25">
        <f>ROUND(IF(ISBLANK(C532),0,VLOOKUP(C532,'[2]Acha Air Sales Price List'!$B$1:$X$65536,12,FALSE)*$L$14),2)</f>
        <v>0</v>
      </c>
      <c r="H532" s="26">
        <f t="shared" si="13"/>
        <v>0</v>
      </c>
      <c r="I532" s="18"/>
    </row>
    <row r="533" spans="1:9" ht="12" hidden="1" customHeight="1">
      <c r="A533" s="17"/>
      <c r="B533" s="1"/>
      <c r="C533" s="43"/>
      <c r="D533" s="143"/>
      <c r="E533" s="144"/>
      <c r="F533" s="50" t="str">
        <f>VLOOKUP(C533,'[2]Acha Air Sales Price List'!$B$1:$D$65536,3,FALSE)</f>
        <v>Exchange rate :</v>
      </c>
      <c r="G533" s="25">
        <f>ROUND(IF(ISBLANK(C533),0,VLOOKUP(C533,'[2]Acha Air Sales Price List'!$B$1:$X$65536,12,FALSE)*$L$14),2)</f>
        <v>0</v>
      </c>
      <c r="H533" s="26">
        <f t="shared" si="13"/>
        <v>0</v>
      </c>
      <c r="I533" s="18"/>
    </row>
    <row r="534" spans="1:9" ht="12.4" hidden="1" customHeight="1">
      <c r="A534" s="17"/>
      <c r="B534" s="1"/>
      <c r="C534" s="43"/>
      <c r="D534" s="143"/>
      <c r="E534" s="144"/>
      <c r="F534" s="50" t="str">
        <f>VLOOKUP(C534,'[2]Acha Air Sales Price List'!$B$1:$D$65536,3,FALSE)</f>
        <v>Exchange rate :</v>
      </c>
      <c r="G534" s="25">
        <f>ROUND(IF(ISBLANK(C534),0,VLOOKUP(C534,'[2]Acha Air Sales Price List'!$B$1:$X$65536,12,FALSE)*$L$14),2)</f>
        <v>0</v>
      </c>
      <c r="H534" s="26">
        <f t="shared" si="13"/>
        <v>0</v>
      </c>
      <c r="I534" s="18"/>
    </row>
    <row r="535" spans="1:9" ht="12.4" hidden="1" customHeight="1">
      <c r="A535" s="17"/>
      <c r="B535" s="1"/>
      <c r="C535" s="43"/>
      <c r="D535" s="143"/>
      <c r="E535" s="144"/>
      <c r="F535" s="50" t="str">
        <f>VLOOKUP(C535,'[2]Acha Air Sales Price List'!$B$1:$D$65536,3,FALSE)</f>
        <v>Exchange rate :</v>
      </c>
      <c r="G535" s="25">
        <f>ROUND(IF(ISBLANK(C535),0,VLOOKUP(C535,'[2]Acha Air Sales Price List'!$B$1:$X$65536,12,FALSE)*$L$14),2)</f>
        <v>0</v>
      </c>
      <c r="H535" s="26">
        <f t="shared" si="13"/>
        <v>0</v>
      </c>
      <c r="I535" s="18"/>
    </row>
    <row r="536" spans="1:9" ht="12.4" hidden="1" customHeight="1">
      <c r="A536" s="17"/>
      <c r="B536" s="1"/>
      <c r="C536" s="43"/>
      <c r="D536" s="143"/>
      <c r="E536" s="144"/>
      <c r="F536" s="50" t="str">
        <f>VLOOKUP(C536,'[2]Acha Air Sales Price List'!$B$1:$D$65536,3,FALSE)</f>
        <v>Exchange rate :</v>
      </c>
      <c r="G536" s="25">
        <f>ROUND(IF(ISBLANK(C536),0,VLOOKUP(C536,'[2]Acha Air Sales Price List'!$B$1:$X$65536,12,FALSE)*$L$14),2)</f>
        <v>0</v>
      </c>
      <c r="H536" s="26">
        <f t="shared" si="13"/>
        <v>0</v>
      </c>
      <c r="I536" s="18"/>
    </row>
    <row r="537" spans="1:9" ht="12.4" hidden="1" customHeight="1">
      <c r="A537" s="17"/>
      <c r="B537" s="1"/>
      <c r="C537" s="43"/>
      <c r="D537" s="143"/>
      <c r="E537" s="144"/>
      <c r="F537" s="50" t="str">
        <f>VLOOKUP(C537,'[2]Acha Air Sales Price List'!$B$1:$D$65536,3,FALSE)</f>
        <v>Exchange rate :</v>
      </c>
      <c r="G537" s="25">
        <f>ROUND(IF(ISBLANK(C537),0,VLOOKUP(C537,'[2]Acha Air Sales Price List'!$B$1:$X$65536,12,FALSE)*$L$14),2)</f>
        <v>0</v>
      </c>
      <c r="H537" s="26">
        <f t="shared" si="13"/>
        <v>0</v>
      </c>
      <c r="I537" s="18"/>
    </row>
    <row r="538" spans="1:9" ht="12.4" hidden="1" customHeight="1">
      <c r="A538" s="17"/>
      <c r="B538" s="1"/>
      <c r="C538" s="43"/>
      <c r="D538" s="143"/>
      <c r="E538" s="144"/>
      <c r="F538" s="50" t="str">
        <f>VLOOKUP(C538,'[2]Acha Air Sales Price List'!$B$1:$D$65536,3,FALSE)</f>
        <v>Exchange rate :</v>
      </c>
      <c r="G538" s="25">
        <f>ROUND(IF(ISBLANK(C538),0,VLOOKUP(C538,'[2]Acha Air Sales Price List'!$B$1:$X$65536,12,FALSE)*$L$14),2)</f>
        <v>0</v>
      </c>
      <c r="H538" s="26">
        <f t="shared" si="13"/>
        <v>0</v>
      </c>
      <c r="I538" s="18"/>
    </row>
    <row r="539" spans="1:9" ht="12.4" hidden="1" customHeight="1">
      <c r="A539" s="17"/>
      <c r="B539" s="1"/>
      <c r="C539" s="43"/>
      <c r="D539" s="143"/>
      <c r="E539" s="144"/>
      <c r="F539" s="50" t="str">
        <f>VLOOKUP(C539,'[2]Acha Air Sales Price List'!$B$1:$D$65536,3,FALSE)</f>
        <v>Exchange rate :</v>
      </c>
      <c r="G539" s="25">
        <f>ROUND(IF(ISBLANK(C539),0,VLOOKUP(C539,'[2]Acha Air Sales Price List'!$B$1:$X$65536,12,FALSE)*$L$14),2)</f>
        <v>0</v>
      </c>
      <c r="H539" s="26">
        <f t="shared" si="13"/>
        <v>0</v>
      </c>
      <c r="I539" s="18"/>
    </row>
    <row r="540" spans="1:9" ht="12.4" hidden="1" customHeight="1">
      <c r="A540" s="17"/>
      <c r="B540" s="1"/>
      <c r="C540" s="43"/>
      <c r="D540" s="143"/>
      <c r="E540" s="144"/>
      <c r="F540" s="50" t="str">
        <f>VLOOKUP(C540,'[2]Acha Air Sales Price List'!$B$1:$D$65536,3,FALSE)</f>
        <v>Exchange rate :</v>
      </c>
      <c r="G540" s="25">
        <f>ROUND(IF(ISBLANK(C540),0,VLOOKUP(C540,'[2]Acha Air Sales Price List'!$B$1:$X$65536,12,FALSE)*$L$14),2)</f>
        <v>0</v>
      </c>
      <c r="H540" s="26">
        <f t="shared" si="13"/>
        <v>0</v>
      </c>
      <c r="I540" s="18"/>
    </row>
    <row r="541" spans="1:9" ht="12.4" hidden="1" customHeight="1">
      <c r="A541" s="17"/>
      <c r="B541" s="1"/>
      <c r="C541" s="43"/>
      <c r="D541" s="143"/>
      <c r="E541" s="144"/>
      <c r="F541" s="50" t="str">
        <f>VLOOKUP(C541,'[2]Acha Air Sales Price List'!$B$1:$D$65536,3,FALSE)</f>
        <v>Exchange rate :</v>
      </c>
      <c r="G541" s="25">
        <f>ROUND(IF(ISBLANK(C541),0,VLOOKUP(C541,'[2]Acha Air Sales Price List'!$B$1:$X$65536,12,FALSE)*$L$14),2)</f>
        <v>0</v>
      </c>
      <c r="H541" s="26">
        <f t="shared" si="13"/>
        <v>0</v>
      </c>
      <c r="I541" s="18"/>
    </row>
    <row r="542" spans="1:9" ht="12.4" hidden="1" customHeight="1">
      <c r="A542" s="17"/>
      <c r="B542" s="1"/>
      <c r="C542" s="43"/>
      <c r="D542" s="143"/>
      <c r="E542" s="144"/>
      <c r="F542" s="50" t="str">
        <f>VLOOKUP(C542,'[2]Acha Air Sales Price List'!$B$1:$D$65536,3,FALSE)</f>
        <v>Exchange rate :</v>
      </c>
      <c r="G542" s="25">
        <f>ROUND(IF(ISBLANK(C542),0,VLOOKUP(C542,'[2]Acha Air Sales Price List'!$B$1:$X$65536,12,FALSE)*$L$14),2)</f>
        <v>0</v>
      </c>
      <c r="H542" s="26">
        <f t="shared" si="13"/>
        <v>0</v>
      </c>
      <c r="I542" s="18"/>
    </row>
    <row r="543" spans="1:9" ht="12.4" hidden="1" customHeight="1">
      <c r="A543" s="17"/>
      <c r="B543" s="1"/>
      <c r="C543" s="43"/>
      <c r="D543" s="143"/>
      <c r="E543" s="144"/>
      <c r="F543" s="50" t="str">
        <f>VLOOKUP(C543,'[2]Acha Air Sales Price List'!$B$1:$D$65536,3,FALSE)</f>
        <v>Exchange rate :</v>
      </c>
      <c r="G543" s="25">
        <f>ROUND(IF(ISBLANK(C543),0,VLOOKUP(C543,'[2]Acha Air Sales Price List'!$B$1:$X$65536,12,FALSE)*$L$14),2)</f>
        <v>0</v>
      </c>
      <c r="H543" s="26">
        <f t="shared" si="13"/>
        <v>0</v>
      </c>
      <c r="I543" s="18"/>
    </row>
    <row r="544" spans="1:9" ht="12.4" hidden="1" customHeight="1">
      <c r="A544" s="17"/>
      <c r="B544" s="1"/>
      <c r="C544" s="43"/>
      <c r="D544" s="143"/>
      <c r="E544" s="144"/>
      <c r="F544" s="50" t="str">
        <f>VLOOKUP(C544,'[2]Acha Air Sales Price List'!$B$1:$D$65536,3,FALSE)</f>
        <v>Exchange rate :</v>
      </c>
      <c r="G544" s="25">
        <f>ROUND(IF(ISBLANK(C544),0,VLOOKUP(C544,'[2]Acha Air Sales Price List'!$B$1:$X$65536,12,FALSE)*$L$14),2)</f>
        <v>0</v>
      </c>
      <c r="H544" s="26">
        <f t="shared" si="13"/>
        <v>0</v>
      </c>
      <c r="I544" s="18"/>
    </row>
    <row r="545" spans="1:9" ht="12.4" hidden="1" customHeight="1">
      <c r="A545" s="17"/>
      <c r="B545" s="1"/>
      <c r="C545" s="43"/>
      <c r="D545" s="143"/>
      <c r="E545" s="144"/>
      <c r="F545" s="50" t="str">
        <f>VLOOKUP(C545,'[2]Acha Air Sales Price List'!$B$1:$D$65536,3,FALSE)</f>
        <v>Exchange rate :</v>
      </c>
      <c r="G545" s="25">
        <f>ROUND(IF(ISBLANK(C545),0,VLOOKUP(C545,'[2]Acha Air Sales Price List'!$B$1:$X$65536,12,FALSE)*$L$14),2)</f>
        <v>0</v>
      </c>
      <c r="H545" s="26">
        <f t="shared" si="13"/>
        <v>0</v>
      </c>
      <c r="I545" s="18"/>
    </row>
    <row r="546" spans="1:9" ht="12.4" hidden="1" customHeight="1">
      <c r="A546" s="17"/>
      <c r="B546" s="1"/>
      <c r="C546" s="43"/>
      <c r="D546" s="143"/>
      <c r="E546" s="144"/>
      <c r="F546" s="50" t="str">
        <f>VLOOKUP(C546,'[2]Acha Air Sales Price List'!$B$1:$D$65536,3,FALSE)</f>
        <v>Exchange rate :</v>
      </c>
      <c r="G546" s="25">
        <f>ROUND(IF(ISBLANK(C546),0,VLOOKUP(C546,'[2]Acha Air Sales Price List'!$B$1:$X$65536,12,FALSE)*$L$14),2)</f>
        <v>0</v>
      </c>
      <c r="H546" s="26">
        <f t="shared" si="13"/>
        <v>0</v>
      </c>
      <c r="I546" s="18"/>
    </row>
    <row r="547" spans="1:9" ht="12.4" hidden="1" customHeight="1">
      <c r="A547" s="17"/>
      <c r="B547" s="1"/>
      <c r="C547" s="43"/>
      <c r="D547" s="143"/>
      <c r="E547" s="144"/>
      <c r="F547" s="50" t="str">
        <f>VLOOKUP(C547,'[2]Acha Air Sales Price List'!$B$1:$D$65536,3,FALSE)</f>
        <v>Exchange rate :</v>
      </c>
      <c r="G547" s="25">
        <f>ROUND(IF(ISBLANK(C547),0,VLOOKUP(C547,'[2]Acha Air Sales Price List'!$B$1:$X$65536,12,FALSE)*$L$14),2)</f>
        <v>0</v>
      </c>
      <c r="H547" s="26">
        <f t="shared" si="13"/>
        <v>0</v>
      </c>
      <c r="I547" s="18"/>
    </row>
    <row r="548" spans="1:9" ht="12.4" hidden="1" customHeight="1">
      <c r="A548" s="17"/>
      <c r="B548" s="1"/>
      <c r="C548" s="43"/>
      <c r="D548" s="143"/>
      <c r="E548" s="144"/>
      <c r="F548" s="50" t="str">
        <f>VLOOKUP(C548,'[2]Acha Air Sales Price List'!$B$1:$D$65536,3,FALSE)</f>
        <v>Exchange rate :</v>
      </c>
      <c r="G548" s="25">
        <f>ROUND(IF(ISBLANK(C548),0,VLOOKUP(C548,'[2]Acha Air Sales Price List'!$B$1:$X$65536,12,FALSE)*$L$14),2)</f>
        <v>0</v>
      </c>
      <c r="H548" s="26">
        <f t="shared" si="13"/>
        <v>0</v>
      </c>
      <c r="I548" s="18"/>
    </row>
    <row r="549" spans="1:9" ht="12.4" hidden="1" customHeight="1">
      <c r="A549" s="17"/>
      <c r="B549" s="1"/>
      <c r="C549" s="43"/>
      <c r="D549" s="143"/>
      <c r="E549" s="144"/>
      <c r="F549" s="50" t="str">
        <f>VLOOKUP(C549,'[2]Acha Air Sales Price List'!$B$1:$D$65536,3,FALSE)</f>
        <v>Exchange rate :</v>
      </c>
      <c r="G549" s="25">
        <f>ROUND(IF(ISBLANK(C549),0,VLOOKUP(C549,'[2]Acha Air Sales Price List'!$B$1:$X$65536,12,FALSE)*$L$14),2)</f>
        <v>0</v>
      </c>
      <c r="H549" s="26">
        <f t="shared" si="13"/>
        <v>0</v>
      </c>
      <c r="I549" s="18"/>
    </row>
    <row r="550" spans="1:9" ht="12.4" hidden="1" customHeight="1">
      <c r="A550" s="17"/>
      <c r="B550" s="1"/>
      <c r="C550" s="43"/>
      <c r="D550" s="143"/>
      <c r="E550" s="144"/>
      <c r="F550" s="50" t="str">
        <f>VLOOKUP(C550,'[2]Acha Air Sales Price List'!$B$1:$D$65536,3,FALSE)</f>
        <v>Exchange rate :</v>
      </c>
      <c r="G550" s="25">
        <f>ROUND(IF(ISBLANK(C550),0,VLOOKUP(C550,'[2]Acha Air Sales Price List'!$B$1:$X$65536,12,FALSE)*$L$14),2)</f>
        <v>0</v>
      </c>
      <c r="H550" s="26">
        <f t="shared" si="13"/>
        <v>0</v>
      </c>
      <c r="I550" s="18"/>
    </row>
    <row r="551" spans="1:9" ht="12.4" hidden="1" customHeight="1">
      <c r="A551" s="17"/>
      <c r="B551" s="1"/>
      <c r="C551" s="43"/>
      <c r="D551" s="143"/>
      <c r="E551" s="144"/>
      <c r="F551" s="50" t="str">
        <f>VLOOKUP(C551,'[2]Acha Air Sales Price List'!$B$1:$D$65536,3,FALSE)</f>
        <v>Exchange rate :</v>
      </c>
      <c r="G551" s="25">
        <f>ROUND(IF(ISBLANK(C551),0,VLOOKUP(C551,'[2]Acha Air Sales Price List'!$B$1:$X$65536,12,FALSE)*$L$14),2)</f>
        <v>0</v>
      </c>
      <c r="H551" s="26">
        <f t="shared" si="13"/>
        <v>0</v>
      </c>
      <c r="I551" s="18"/>
    </row>
    <row r="552" spans="1:9" ht="12.4" hidden="1" customHeight="1">
      <c r="A552" s="17"/>
      <c r="B552" s="1"/>
      <c r="C552" s="43"/>
      <c r="D552" s="143"/>
      <c r="E552" s="144"/>
      <c r="F552" s="50" t="str">
        <f>VLOOKUP(C552,'[2]Acha Air Sales Price List'!$B$1:$D$65536,3,FALSE)</f>
        <v>Exchange rate :</v>
      </c>
      <c r="G552" s="25">
        <f>ROUND(IF(ISBLANK(C552),0,VLOOKUP(C552,'[2]Acha Air Sales Price List'!$B$1:$X$65536,12,FALSE)*$L$14),2)</f>
        <v>0</v>
      </c>
      <c r="H552" s="26">
        <f t="shared" si="13"/>
        <v>0</v>
      </c>
      <c r="I552" s="18"/>
    </row>
    <row r="553" spans="1:9" ht="12.4" hidden="1" customHeight="1">
      <c r="A553" s="17"/>
      <c r="B553" s="1"/>
      <c r="C553" s="43"/>
      <c r="D553" s="143"/>
      <c r="E553" s="144"/>
      <c r="F553" s="50" t="str">
        <f>VLOOKUP(C553,'[2]Acha Air Sales Price List'!$B$1:$D$65536,3,FALSE)</f>
        <v>Exchange rate :</v>
      </c>
      <c r="G553" s="25">
        <f>ROUND(IF(ISBLANK(C553),0,VLOOKUP(C553,'[2]Acha Air Sales Price List'!$B$1:$X$65536,12,FALSE)*$L$14),2)</f>
        <v>0</v>
      </c>
      <c r="H553" s="26">
        <f t="shared" si="13"/>
        <v>0</v>
      </c>
      <c r="I553" s="18"/>
    </row>
    <row r="554" spans="1:9" ht="12.4" hidden="1" customHeight="1">
      <c r="A554" s="17"/>
      <c r="B554" s="1"/>
      <c r="C554" s="43"/>
      <c r="D554" s="143"/>
      <c r="E554" s="144"/>
      <c r="F554" s="50" t="str">
        <f>VLOOKUP(C554,'[2]Acha Air Sales Price List'!$B$1:$D$65536,3,FALSE)</f>
        <v>Exchange rate :</v>
      </c>
      <c r="G554" s="25">
        <f>ROUND(IF(ISBLANK(C554),0,VLOOKUP(C554,'[2]Acha Air Sales Price List'!$B$1:$X$65536,12,FALSE)*$L$14),2)</f>
        <v>0</v>
      </c>
      <c r="H554" s="26">
        <f t="shared" si="13"/>
        <v>0</v>
      </c>
      <c r="I554" s="18"/>
    </row>
    <row r="555" spans="1:9" ht="12.4" hidden="1" customHeight="1">
      <c r="A555" s="17"/>
      <c r="B555" s="1"/>
      <c r="C555" s="43"/>
      <c r="D555" s="143"/>
      <c r="E555" s="144"/>
      <c r="F555" s="50" t="str">
        <f>VLOOKUP(C555,'[2]Acha Air Sales Price List'!$B$1:$D$65536,3,FALSE)</f>
        <v>Exchange rate :</v>
      </c>
      <c r="G555" s="25">
        <f>ROUND(IF(ISBLANK(C555),0,VLOOKUP(C555,'[2]Acha Air Sales Price List'!$B$1:$X$65536,12,FALSE)*$L$14),2)</f>
        <v>0</v>
      </c>
      <c r="H555" s="26">
        <f t="shared" si="13"/>
        <v>0</v>
      </c>
      <c r="I555" s="18"/>
    </row>
    <row r="556" spans="1:9" ht="12.4" hidden="1" customHeight="1">
      <c r="A556" s="17"/>
      <c r="B556" s="1"/>
      <c r="C556" s="43"/>
      <c r="D556" s="143"/>
      <c r="E556" s="144"/>
      <c r="F556" s="50" t="str">
        <f>VLOOKUP(C556,'[2]Acha Air Sales Price List'!$B$1:$D$65536,3,FALSE)</f>
        <v>Exchange rate :</v>
      </c>
      <c r="G556" s="25">
        <f>ROUND(IF(ISBLANK(C556),0,VLOOKUP(C556,'[2]Acha Air Sales Price List'!$B$1:$X$65536,12,FALSE)*$L$14),2)</f>
        <v>0</v>
      </c>
      <c r="H556" s="26">
        <f t="shared" si="13"/>
        <v>0</v>
      </c>
      <c r="I556" s="18"/>
    </row>
    <row r="557" spans="1:9" ht="12.4" hidden="1" customHeight="1">
      <c r="A557" s="17"/>
      <c r="B557" s="1"/>
      <c r="C557" s="43"/>
      <c r="D557" s="143"/>
      <c r="E557" s="144"/>
      <c r="F557" s="50" t="str">
        <f>VLOOKUP(C557,'[2]Acha Air Sales Price List'!$B$1:$D$65536,3,FALSE)</f>
        <v>Exchange rate :</v>
      </c>
      <c r="G557" s="25">
        <f>ROUND(IF(ISBLANK(C557),0,VLOOKUP(C557,'[2]Acha Air Sales Price List'!$B$1:$X$65536,12,FALSE)*$L$14),2)</f>
        <v>0</v>
      </c>
      <c r="H557" s="26">
        <f t="shared" si="13"/>
        <v>0</v>
      </c>
      <c r="I557" s="18"/>
    </row>
    <row r="558" spans="1:9" ht="12.4" hidden="1" customHeight="1">
      <c r="A558" s="17"/>
      <c r="B558" s="1"/>
      <c r="C558" s="43"/>
      <c r="D558" s="143"/>
      <c r="E558" s="144"/>
      <c r="F558" s="50" t="str">
        <f>VLOOKUP(C558,'[2]Acha Air Sales Price List'!$B$1:$D$65536,3,FALSE)</f>
        <v>Exchange rate :</v>
      </c>
      <c r="G558" s="25">
        <f>ROUND(IF(ISBLANK(C558),0,VLOOKUP(C558,'[2]Acha Air Sales Price List'!$B$1:$X$65536,12,FALSE)*$L$14),2)</f>
        <v>0</v>
      </c>
      <c r="H558" s="26">
        <f t="shared" si="13"/>
        <v>0</v>
      </c>
      <c r="I558" s="18"/>
    </row>
    <row r="559" spans="1:9" ht="12.4" hidden="1" customHeight="1">
      <c r="A559" s="17"/>
      <c r="B559" s="1"/>
      <c r="C559" s="43"/>
      <c r="D559" s="143"/>
      <c r="E559" s="144"/>
      <c r="F559" s="50" t="str">
        <f>VLOOKUP(C559,'[2]Acha Air Sales Price List'!$B$1:$D$65536,3,FALSE)</f>
        <v>Exchange rate :</v>
      </c>
      <c r="G559" s="25">
        <f>ROUND(IF(ISBLANK(C559),0,VLOOKUP(C559,'[2]Acha Air Sales Price List'!$B$1:$X$65536,12,FALSE)*$L$14),2)</f>
        <v>0</v>
      </c>
      <c r="H559" s="26">
        <f t="shared" si="13"/>
        <v>0</v>
      </c>
      <c r="I559" s="18"/>
    </row>
    <row r="560" spans="1:9" ht="12.4" hidden="1" customHeight="1">
      <c r="A560" s="17"/>
      <c r="B560" s="1"/>
      <c r="C560" s="44"/>
      <c r="D560" s="143"/>
      <c r="E560" s="144"/>
      <c r="F560" s="50" t="str">
        <f>VLOOKUP(C560,'[2]Acha Air Sales Price List'!$B$1:$D$65536,3,FALSE)</f>
        <v>Exchange rate :</v>
      </c>
      <c r="G560" s="25">
        <f>ROUND(IF(ISBLANK(C560),0,VLOOKUP(C560,'[2]Acha Air Sales Price List'!$B$1:$X$65536,12,FALSE)*$L$14),2)</f>
        <v>0</v>
      </c>
      <c r="H560" s="26">
        <f>ROUND(IF(ISNUMBER(B560), G560*B560, 0),5)</f>
        <v>0</v>
      </c>
      <c r="I560" s="18"/>
    </row>
    <row r="561" spans="1:9" ht="12" hidden="1" customHeight="1">
      <c r="A561" s="17"/>
      <c r="B561" s="1"/>
      <c r="C561" s="43"/>
      <c r="D561" s="143"/>
      <c r="E561" s="144"/>
      <c r="F561" s="50" t="str">
        <f>VLOOKUP(C561,'[2]Acha Air Sales Price List'!$B$1:$D$65536,3,FALSE)</f>
        <v>Exchange rate :</v>
      </c>
      <c r="G561" s="25">
        <f>ROUND(IF(ISBLANK(C561),0,VLOOKUP(C561,'[2]Acha Air Sales Price List'!$B$1:$X$65536,12,FALSE)*$L$14),2)</f>
        <v>0</v>
      </c>
      <c r="H561" s="26">
        <f t="shared" ref="H561:H611" si="14">ROUND(IF(ISNUMBER(B561), G561*B561, 0),5)</f>
        <v>0</v>
      </c>
      <c r="I561" s="18"/>
    </row>
    <row r="562" spans="1:9" ht="12.4" hidden="1" customHeight="1">
      <c r="A562" s="17"/>
      <c r="B562" s="1"/>
      <c r="C562" s="43"/>
      <c r="D562" s="143"/>
      <c r="E562" s="144"/>
      <c r="F562" s="50" t="str">
        <f>VLOOKUP(C562,'[2]Acha Air Sales Price List'!$B$1:$D$65536,3,FALSE)</f>
        <v>Exchange rate :</v>
      </c>
      <c r="G562" s="25">
        <f>ROUND(IF(ISBLANK(C562),0,VLOOKUP(C562,'[2]Acha Air Sales Price List'!$B$1:$X$65536,12,FALSE)*$L$14),2)</f>
        <v>0</v>
      </c>
      <c r="H562" s="26">
        <f t="shared" si="14"/>
        <v>0</v>
      </c>
      <c r="I562" s="18"/>
    </row>
    <row r="563" spans="1:9" ht="12.4" hidden="1" customHeight="1">
      <c r="A563" s="17"/>
      <c r="B563" s="1"/>
      <c r="C563" s="43"/>
      <c r="D563" s="143"/>
      <c r="E563" s="144"/>
      <c r="F563" s="50" t="str">
        <f>VLOOKUP(C563,'[2]Acha Air Sales Price List'!$B$1:$D$65536,3,FALSE)</f>
        <v>Exchange rate :</v>
      </c>
      <c r="G563" s="25">
        <f>ROUND(IF(ISBLANK(C563),0,VLOOKUP(C563,'[2]Acha Air Sales Price List'!$B$1:$X$65536,12,FALSE)*$L$14),2)</f>
        <v>0</v>
      </c>
      <c r="H563" s="26">
        <f t="shared" si="14"/>
        <v>0</v>
      </c>
      <c r="I563" s="18"/>
    </row>
    <row r="564" spans="1:9" ht="12.4" hidden="1" customHeight="1">
      <c r="A564" s="17"/>
      <c r="B564" s="1"/>
      <c r="C564" s="43"/>
      <c r="D564" s="143"/>
      <c r="E564" s="144"/>
      <c r="F564" s="50" t="str">
        <f>VLOOKUP(C564,'[2]Acha Air Sales Price List'!$B$1:$D$65536,3,FALSE)</f>
        <v>Exchange rate :</v>
      </c>
      <c r="G564" s="25">
        <f>ROUND(IF(ISBLANK(C564),0,VLOOKUP(C564,'[2]Acha Air Sales Price List'!$B$1:$X$65536,12,FALSE)*$L$14),2)</f>
        <v>0</v>
      </c>
      <c r="H564" s="26">
        <f t="shared" si="14"/>
        <v>0</v>
      </c>
      <c r="I564" s="18"/>
    </row>
    <row r="565" spans="1:9" ht="12.4" hidden="1" customHeight="1">
      <c r="A565" s="17"/>
      <c r="B565" s="1"/>
      <c r="C565" s="43"/>
      <c r="D565" s="143"/>
      <c r="E565" s="144"/>
      <c r="F565" s="50" t="str">
        <f>VLOOKUP(C565,'[2]Acha Air Sales Price List'!$B$1:$D$65536,3,FALSE)</f>
        <v>Exchange rate :</v>
      </c>
      <c r="G565" s="25">
        <f>ROUND(IF(ISBLANK(C565),0,VLOOKUP(C565,'[2]Acha Air Sales Price List'!$B$1:$X$65536,12,FALSE)*$L$14),2)</f>
        <v>0</v>
      </c>
      <c r="H565" s="26">
        <f t="shared" si="14"/>
        <v>0</v>
      </c>
      <c r="I565" s="18"/>
    </row>
    <row r="566" spans="1:9" ht="12.4" hidden="1" customHeight="1">
      <c r="A566" s="17"/>
      <c r="B566" s="1"/>
      <c r="C566" s="43"/>
      <c r="D566" s="143"/>
      <c r="E566" s="144"/>
      <c r="F566" s="50" t="str">
        <f>VLOOKUP(C566,'[2]Acha Air Sales Price List'!$B$1:$D$65536,3,FALSE)</f>
        <v>Exchange rate :</v>
      </c>
      <c r="G566" s="25">
        <f>ROUND(IF(ISBLANK(C566),0,VLOOKUP(C566,'[2]Acha Air Sales Price List'!$B$1:$X$65536,12,FALSE)*$L$14),2)</f>
        <v>0</v>
      </c>
      <c r="H566" s="26">
        <f t="shared" si="14"/>
        <v>0</v>
      </c>
      <c r="I566" s="18"/>
    </row>
    <row r="567" spans="1:9" ht="12.4" hidden="1" customHeight="1">
      <c r="A567" s="17"/>
      <c r="B567" s="1"/>
      <c r="C567" s="43"/>
      <c r="D567" s="143"/>
      <c r="E567" s="144"/>
      <c r="F567" s="50" t="str">
        <f>VLOOKUP(C567,'[2]Acha Air Sales Price List'!$B$1:$D$65536,3,FALSE)</f>
        <v>Exchange rate :</v>
      </c>
      <c r="G567" s="25">
        <f>ROUND(IF(ISBLANK(C567),0,VLOOKUP(C567,'[2]Acha Air Sales Price List'!$B$1:$X$65536,12,FALSE)*$L$14),2)</f>
        <v>0</v>
      </c>
      <c r="H567" s="26">
        <f t="shared" si="14"/>
        <v>0</v>
      </c>
      <c r="I567" s="18"/>
    </row>
    <row r="568" spans="1:9" ht="12.4" hidden="1" customHeight="1">
      <c r="A568" s="17"/>
      <c r="B568" s="1"/>
      <c r="C568" s="43"/>
      <c r="D568" s="143"/>
      <c r="E568" s="144"/>
      <c r="F568" s="50" t="str">
        <f>VLOOKUP(C568,'[2]Acha Air Sales Price List'!$B$1:$D$65536,3,FALSE)</f>
        <v>Exchange rate :</v>
      </c>
      <c r="G568" s="25">
        <f>ROUND(IF(ISBLANK(C568),0,VLOOKUP(C568,'[2]Acha Air Sales Price List'!$B$1:$X$65536,12,FALSE)*$L$14),2)</f>
        <v>0</v>
      </c>
      <c r="H568" s="26">
        <f t="shared" si="14"/>
        <v>0</v>
      </c>
      <c r="I568" s="18"/>
    </row>
    <row r="569" spans="1:9" ht="12.4" hidden="1" customHeight="1">
      <c r="A569" s="17"/>
      <c r="B569" s="1"/>
      <c r="C569" s="43"/>
      <c r="D569" s="143"/>
      <c r="E569" s="144"/>
      <c r="F569" s="50" t="str">
        <f>VLOOKUP(C569,'[2]Acha Air Sales Price List'!$B$1:$D$65536,3,FALSE)</f>
        <v>Exchange rate :</v>
      </c>
      <c r="G569" s="25">
        <f>ROUND(IF(ISBLANK(C569),0,VLOOKUP(C569,'[2]Acha Air Sales Price List'!$B$1:$X$65536,12,FALSE)*$L$14),2)</f>
        <v>0</v>
      </c>
      <c r="H569" s="26">
        <f t="shared" si="14"/>
        <v>0</v>
      </c>
      <c r="I569" s="18"/>
    </row>
    <row r="570" spans="1:9" ht="12.4" hidden="1" customHeight="1">
      <c r="A570" s="17"/>
      <c r="B570" s="1"/>
      <c r="C570" s="43"/>
      <c r="D570" s="143"/>
      <c r="E570" s="144"/>
      <c r="F570" s="50" t="str">
        <f>VLOOKUP(C570,'[2]Acha Air Sales Price List'!$B$1:$D$65536,3,FALSE)</f>
        <v>Exchange rate :</v>
      </c>
      <c r="G570" s="25">
        <f>ROUND(IF(ISBLANK(C570),0,VLOOKUP(C570,'[2]Acha Air Sales Price List'!$B$1:$X$65536,12,FALSE)*$L$14),2)</f>
        <v>0</v>
      </c>
      <c r="H570" s="26">
        <f t="shared" si="14"/>
        <v>0</v>
      </c>
      <c r="I570" s="18"/>
    </row>
    <row r="571" spans="1:9" ht="12.4" hidden="1" customHeight="1">
      <c r="A571" s="17"/>
      <c r="B571" s="1"/>
      <c r="C571" s="43"/>
      <c r="D571" s="143"/>
      <c r="E571" s="144"/>
      <c r="F571" s="50" t="str">
        <f>VLOOKUP(C571,'[2]Acha Air Sales Price List'!$B$1:$D$65536,3,FALSE)</f>
        <v>Exchange rate :</v>
      </c>
      <c r="G571" s="25">
        <f>ROUND(IF(ISBLANK(C571),0,VLOOKUP(C571,'[2]Acha Air Sales Price List'!$B$1:$X$65536,12,FALSE)*$L$14),2)</f>
        <v>0</v>
      </c>
      <c r="H571" s="26">
        <f t="shared" si="14"/>
        <v>0</v>
      </c>
      <c r="I571" s="18"/>
    </row>
    <row r="572" spans="1:9" ht="12.4" hidden="1" customHeight="1">
      <c r="A572" s="17"/>
      <c r="B572" s="1"/>
      <c r="C572" s="43"/>
      <c r="D572" s="143"/>
      <c r="E572" s="144"/>
      <c r="F572" s="50" t="str">
        <f>VLOOKUP(C572,'[2]Acha Air Sales Price List'!$B$1:$D$65536,3,FALSE)</f>
        <v>Exchange rate :</v>
      </c>
      <c r="G572" s="25">
        <f>ROUND(IF(ISBLANK(C572),0,VLOOKUP(C572,'[2]Acha Air Sales Price List'!$B$1:$X$65536,12,FALSE)*$L$14),2)</f>
        <v>0</v>
      </c>
      <c r="H572" s="26">
        <f t="shared" si="14"/>
        <v>0</v>
      </c>
      <c r="I572" s="18"/>
    </row>
    <row r="573" spans="1:9" ht="12.4" hidden="1" customHeight="1">
      <c r="A573" s="17"/>
      <c r="B573" s="1"/>
      <c r="C573" s="43"/>
      <c r="D573" s="143"/>
      <c r="E573" s="144"/>
      <c r="F573" s="50" t="str">
        <f>VLOOKUP(C573,'[2]Acha Air Sales Price List'!$B$1:$D$65536,3,FALSE)</f>
        <v>Exchange rate :</v>
      </c>
      <c r="G573" s="25">
        <f>ROUND(IF(ISBLANK(C573),0,VLOOKUP(C573,'[2]Acha Air Sales Price List'!$B$1:$X$65536,12,FALSE)*$L$14),2)</f>
        <v>0</v>
      </c>
      <c r="H573" s="26">
        <f t="shared" si="14"/>
        <v>0</v>
      </c>
      <c r="I573" s="18"/>
    </row>
    <row r="574" spans="1:9" ht="12.4" hidden="1" customHeight="1">
      <c r="A574" s="17"/>
      <c r="B574" s="1"/>
      <c r="C574" s="43"/>
      <c r="D574" s="143"/>
      <c r="E574" s="144"/>
      <c r="F574" s="50" t="str">
        <f>VLOOKUP(C574,'[2]Acha Air Sales Price List'!$B$1:$D$65536,3,FALSE)</f>
        <v>Exchange rate :</v>
      </c>
      <c r="G574" s="25">
        <f>ROUND(IF(ISBLANK(C574),0,VLOOKUP(C574,'[2]Acha Air Sales Price List'!$B$1:$X$65536,12,FALSE)*$L$14),2)</f>
        <v>0</v>
      </c>
      <c r="H574" s="26">
        <f t="shared" si="14"/>
        <v>0</v>
      </c>
      <c r="I574" s="18"/>
    </row>
    <row r="575" spans="1:9" ht="12.4" hidden="1" customHeight="1">
      <c r="A575" s="17"/>
      <c r="B575" s="1"/>
      <c r="C575" s="43"/>
      <c r="D575" s="143"/>
      <c r="E575" s="144"/>
      <c r="F575" s="50" t="str">
        <f>VLOOKUP(C575,'[2]Acha Air Sales Price List'!$B$1:$D$65536,3,FALSE)</f>
        <v>Exchange rate :</v>
      </c>
      <c r="G575" s="25">
        <f>ROUND(IF(ISBLANK(C575),0,VLOOKUP(C575,'[2]Acha Air Sales Price List'!$B$1:$X$65536,12,FALSE)*$L$14),2)</f>
        <v>0</v>
      </c>
      <c r="H575" s="26">
        <f t="shared" si="14"/>
        <v>0</v>
      </c>
      <c r="I575" s="18"/>
    </row>
    <row r="576" spans="1:9" ht="12.4" hidden="1" customHeight="1">
      <c r="A576" s="17"/>
      <c r="B576" s="1"/>
      <c r="C576" s="43"/>
      <c r="D576" s="143"/>
      <c r="E576" s="144"/>
      <c r="F576" s="50" t="str">
        <f>VLOOKUP(C576,'[2]Acha Air Sales Price List'!$B$1:$D$65536,3,FALSE)</f>
        <v>Exchange rate :</v>
      </c>
      <c r="G576" s="25">
        <f>ROUND(IF(ISBLANK(C576),0,VLOOKUP(C576,'[2]Acha Air Sales Price List'!$B$1:$X$65536,12,FALSE)*$L$14),2)</f>
        <v>0</v>
      </c>
      <c r="H576" s="26">
        <f t="shared" si="14"/>
        <v>0</v>
      </c>
      <c r="I576" s="18"/>
    </row>
    <row r="577" spans="1:9" ht="12.4" hidden="1" customHeight="1">
      <c r="A577" s="17"/>
      <c r="B577" s="1"/>
      <c r="C577" s="43"/>
      <c r="D577" s="143"/>
      <c r="E577" s="144"/>
      <c r="F577" s="50" t="str">
        <f>VLOOKUP(C577,'[2]Acha Air Sales Price List'!$B$1:$D$65536,3,FALSE)</f>
        <v>Exchange rate :</v>
      </c>
      <c r="G577" s="25">
        <f>ROUND(IF(ISBLANK(C577),0,VLOOKUP(C577,'[2]Acha Air Sales Price List'!$B$1:$X$65536,12,FALSE)*$L$14),2)</f>
        <v>0</v>
      </c>
      <c r="H577" s="26">
        <f t="shared" si="14"/>
        <v>0</v>
      </c>
      <c r="I577" s="18"/>
    </row>
    <row r="578" spans="1:9" ht="12.4" hidden="1" customHeight="1">
      <c r="A578" s="17"/>
      <c r="B578" s="1"/>
      <c r="C578" s="43"/>
      <c r="D578" s="143"/>
      <c r="E578" s="144"/>
      <c r="F578" s="50" t="str">
        <f>VLOOKUP(C578,'[2]Acha Air Sales Price List'!$B$1:$D$65536,3,FALSE)</f>
        <v>Exchange rate :</v>
      </c>
      <c r="G578" s="25">
        <f>ROUND(IF(ISBLANK(C578),0,VLOOKUP(C578,'[2]Acha Air Sales Price List'!$B$1:$X$65536,12,FALSE)*$L$14),2)</f>
        <v>0</v>
      </c>
      <c r="H578" s="26">
        <f t="shared" si="14"/>
        <v>0</v>
      </c>
      <c r="I578" s="18"/>
    </row>
    <row r="579" spans="1:9" ht="12.4" hidden="1" customHeight="1">
      <c r="A579" s="17"/>
      <c r="B579" s="1"/>
      <c r="C579" s="43"/>
      <c r="D579" s="143"/>
      <c r="E579" s="144"/>
      <c r="F579" s="50" t="str">
        <f>VLOOKUP(C579,'[2]Acha Air Sales Price List'!$B$1:$D$65536,3,FALSE)</f>
        <v>Exchange rate :</v>
      </c>
      <c r="G579" s="25">
        <f>ROUND(IF(ISBLANK(C579),0,VLOOKUP(C579,'[2]Acha Air Sales Price List'!$B$1:$X$65536,12,FALSE)*$L$14),2)</f>
        <v>0</v>
      </c>
      <c r="H579" s="26">
        <f t="shared" si="14"/>
        <v>0</v>
      </c>
      <c r="I579" s="18"/>
    </row>
    <row r="580" spans="1:9" ht="12.4" hidden="1" customHeight="1">
      <c r="A580" s="17"/>
      <c r="B580" s="1"/>
      <c r="C580" s="43"/>
      <c r="D580" s="143"/>
      <c r="E580" s="144"/>
      <c r="F580" s="50" t="str">
        <f>VLOOKUP(C580,'[2]Acha Air Sales Price List'!$B$1:$D$65536,3,FALSE)</f>
        <v>Exchange rate :</v>
      </c>
      <c r="G580" s="25">
        <f>ROUND(IF(ISBLANK(C580),0,VLOOKUP(C580,'[2]Acha Air Sales Price List'!$B$1:$X$65536,12,FALSE)*$L$14),2)</f>
        <v>0</v>
      </c>
      <c r="H580" s="26">
        <f t="shared" si="14"/>
        <v>0</v>
      </c>
      <c r="I580" s="18"/>
    </row>
    <row r="581" spans="1:9" ht="12.4" hidden="1" customHeight="1">
      <c r="A581" s="17"/>
      <c r="B581" s="1"/>
      <c r="C581" s="43"/>
      <c r="D581" s="143"/>
      <c r="E581" s="144"/>
      <c r="F581" s="50" t="str">
        <f>VLOOKUP(C581,'[2]Acha Air Sales Price List'!$B$1:$D$65536,3,FALSE)</f>
        <v>Exchange rate :</v>
      </c>
      <c r="G581" s="25">
        <f>ROUND(IF(ISBLANK(C581),0,VLOOKUP(C581,'[2]Acha Air Sales Price List'!$B$1:$X$65536,12,FALSE)*$L$14),2)</f>
        <v>0</v>
      </c>
      <c r="H581" s="26">
        <f t="shared" si="14"/>
        <v>0</v>
      </c>
      <c r="I581" s="18"/>
    </row>
    <row r="582" spans="1:9" ht="12.4" hidden="1" customHeight="1">
      <c r="A582" s="17"/>
      <c r="B582" s="1"/>
      <c r="C582" s="43"/>
      <c r="D582" s="143"/>
      <c r="E582" s="144"/>
      <c r="F582" s="50" t="str">
        <f>VLOOKUP(C582,'[2]Acha Air Sales Price List'!$B$1:$D$65536,3,FALSE)</f>
        <v>Exchange rate :</v>
      </c>
      <c r="G582" s="25">
        <f>ROUND(IF(ISBLANK(C582),0,VLOOKUP(C582,'[2]Acha Air Sales Price List'!$B$1:$X$65536,12,FALSE)*$L$14),2)</f>
        <v>0</v>
      </c>
      <c r="H582" s="26">
        <f t="shared" si="14"/>
        <v>0</v>
      </c>
      <c r="I582" s="18"/>
    </row>
    <row r="583" spans="1:9" ht="12.4" hidden="1" customHeight="1">
      <c r="A583" s="17"/>
      <c r="B583" s="1"/>
      <c r="C583" s="43"/>
      <c r="D583" s="143"/>
      <c r="E583" s="144"/>
      <c r="F583" s="50" t="str">
        <f>VLOOKUP(C583,'[2]Acha Air Sales Price List'!$B$1:$D$65536,3,FALSE)</f>
        <v>Exchange rate :</v>
      </c>
      <c r="G583" s="25">
        <f>ROUND(IF(ISBLANK(C583),0,VLOOKUP(C583,'[2]Acha Air Sales Price List'!$B$1:$X$65536,12,FALSE)*$L$14),2)</f>
        <v>0</v>
      </c>
      <c r="H583" s="26">
        <f t="shared" si="14"/>
        <v>0</v>
      </c>
      <c r="I583" s="18"/>
    </row>
    <row r="584" spans="1:9" ht="12.4" hidden="1" customHeight="1">
      <c r="A584" s="17"/>
      <c r="B584" s="1"/>
      <c r="C584" s="44"/>
      <c r="D584" s="143"/>
      <c r="E584" s="144"/>
      <c r="F584" s="50" t="str">
        <f>VLOOKUP(C584,'[2]Acha Air Sales Price List'!$B$1:$D$65536,3,FALSE)</f>
        <v>Exchange rate :</v>
      </c>
      <c r="G584" s="25">
        <f>ROUND(IF(ISBLANK(C584),0,VLOOKUP(C584,'[2]Acha Air Sales Price List'!$B$1:$X$65536,12,FALSE)*$L$14),2)</f>
        <v>0</v>
      </c>
      <c r="H584" s="26">
        <f t="shared" si="14"/>
        <v>0</v>
      </c>
      <c r="I584" s="18"/>
    </row>
    <row r="585" spans="1:9" ht="12" hidden="1" customHeight="1">
      <c r="A585" s="17"/>
      <c r="B585" s="1"/>
      <c r="C585" s="43"/>
      <c r="D585" s="143"/>
      <c r="E585" s="144"/>
      <c r="F585" s="50" t="str">
        <f>VLOOKUP(C585,'[2]Acha Air Sales Price List'!$B$1:$D$65536,3,FALSE)</f>
        <v>Exchange rate :</v>
      </c>
      <c r="G585" s="25">
        <f>ROUND(IF(ISBLANK(C585),0,VLOOKUP(C585,'[2]Acha Air Sales Price List'!$B$1:$X$65536,12,FALSE)*$L$14),2)</f>
        <v>0</v>
      </c>
      <c r="H585" s="26">
        <f t="shared" si="14"/>
        <v>0</v>
      </c>
      <c r="I585" s="18"/>
    </row>
    <row r="586" spans="1:9" ht="12.4" hidden="1" customHeight="1">
      <c r="A586" s="17"/>
      <c r="B586" s="1"/>
      <c r="C586" s="43"/>
      <c r="D586" s="143"/>
      <c r="E586" s="144"/>
      <c r="F586" s="50" t="str">
        <f>VLOOKUP(C586,'[2]Acha Air Sales Price List'!$B$1:$D$65536,3,FALSE)</f>
        <v>Exchange rate :</v>
      </c>
      <c r="G586" s="25">
        <f>ROUND(IF(ISBLANK(C586),0,VLOOKUP(C586,'[2]Acha Air Sales Price List'!$B$1:$X$65536,12,FALSE)*$L$14),2)</f>
        <v>0</v>
      </c>
      <c r="H586" s="26">
        <f t="shared" si="14"/>
        <v>0</v>
      </c>
      <c r="I586" s="18"/>
    </row>
    <row r="587" spans="1:9" ht="12.4" hidden="1" customHeight="1">
      <c r="A587" s="17"/>
      <c r="B587" s="1"/>
      <c r="C587" s="43"/>
      <c r="D587" s="143"/>
      <c r="E587" s="144"/>
      <c r="F587" s="50" t="str">
        <f>VLOOKUP(C587,'[2]Acha Air Sales Price List'!$B$1:$D$65536,3,FALSE)</f>
        <v>Exchange rate :</v>
      </c>
      <c r="G587" s="25">
        <f>ROUND(IF(ISBLANK(C587),0,VLOOKUP(C587,'[2]Acha Air Sales Price List'!$B$1:$X$65536,12,FALSE)*$L$14),2)</f>
        <v>0</v>
      </c>
      <c r="H587" s="26">
        <f t="shared" si="14"/>
        <v>0</v>
      </c>
      <c r="I587" s="18"/>
    </row>
    <row r="588" spans="1:9" ht="12.4" hidden="1" customHeight="1">
      <c r="A588" s="17"/>
      <c r="B588" s="1"/>
      <c r="C588" s="43"/>
      <c r="D588" s="143"/>
      <c r="E588" s="144"/>
      <c r="F588" s="50" t="str">
        <f>VLOOKUP(C588,'[2]Acha Air Sales Price List'!$B$1:$D$65536,3,FALSE)</f>
        <v>Exchange rate :</v>
      </c>
      <c r="G588" s="25">
        <f>ROUND(IF(ISBLANK(C588),0,VLOOKUP(C588,'[2]Acha Air Sales Price List'!$B$1:$X$65536,12,FALSE)*$L$14),2)</f>
        <v>0</v>
      </c>
      <c r="H588" s="26">
        <f t="shared" si="14"/>
        <v>0</v>
      </c>
      <c r="I588" s="18"/>
    </row>
    <row r="589" spans="1:9" ht="12.4" hidden="1" customHeight="1">
      <c r="A589" s="17"/>
      <c r="B589" s="1"/>
      <c r="C589" s="43"/>
      <c r="D589" s="143"/>
      <c r="E589" s="144"/>
      <c r="F589" s="50" t="str">
        <f>VLOOKUP(C589,'[2]Acha Air Sales Price List'!$B$1:$D$65536,3,FALSE)</f>
        <v>Exchange rate :</v>
      </c>
      <c r="G589" s="25">
        <f>ROUND(IF(ISBLANK(C589),0,VLOOKUP(C589,'[2]Acha Air Sales Price List'!$B$1:$X$65536,12,FALSE)*$L$14),2)</f>
        <v>0</v>
      </c>
      <c r="H589" s="26">
        <f t="shared" si="14"/>
        <v>0</v>
      </c>
      <c r="I589" s="18"/>
    </row>
    <row r="590" spans="1:9" ht="12.4" hidden="1" customHeight="1">
      <c r="A590" s="17"/>
      <c r="B590" s="1"/>
      <c r="C590" s="43"/>
      <c r="D590" s="143"/>
      <c r="E590" s="144"/>
      <c r="F590" s="50" t="str">
        <f>VLOOKUP(C590,'[2]Acha Air Sales Price List'!$B$1:$D$65536,3,FALSE)</f>
        <v>Exchange rate :</v>
      </c>
      <c r="G590" s="25">
        <f>ROUND(IF(ISBLANK(C590),0,VLOOKUP(C590,'[2]Acha Air Sales Price List'!$B$1:$X$65536,12,FALSE)*$L$14),2)</f>
        <v>0</v>
      </c>
      <c r="H590" s="26">
        <f t="shared" si="14"/>
        <v>0</v>
      </c>
      <c r="I590" s="18"/>
    </row>
    <row r="591" spans="1:9" ht="12.4" hidden="1" customHeight="1">
      <c r="A591" s="17"/>
      <c r="B591" s="1"/>
      <c r="C591" s="43"/>
      <c r="D591" s="143"/>
      <c r="E591" s="144"/>
      <c r="F591" s="50" t="str">
        <f>VLOOKUP(C591,'[2]Acha Air Sales Price List'!$B$1:$D$65536,3,FALSE)</f>
        <v>Exchange rate :</v>
      </c>
      <c r="G591" s="25">
        <f>ROUND(IF(ISBLANK(C591),0,VLOOKUP(C591,'[2]Acha Air Sales Price List'!$B$1:$X$65536,12,FALSE)*$L$14),2)</f>
        <v>0</v>
      </c>
      <c r="H591" s="26">
        <f t="shared" si="14"/>
        <v>0</v>
      </c>
      <c r="I591" s="18"/>
    </row>
    <row r="592" spans="1:9" ht="12.4" hidden="1" customHeight="1">
      <c r="A592" s="17"/>
      <c r="B592" s="1"/>
      <c r="C592" s="43"/>
      <c r="D592" s="143"/>
      <c r="E592" s="144"/>
      <c r="F592" s="50" t="str">
        <f>VLOOKUP(C592,'[2]Acha Air Sales Price List'!$B$1:$D$65536,3,FALSE)</f>
        <v>Exchange rate :</v>
      </c>
      <c r="G592" s="25">
        <f>ROUND(IF(ISBLANK(C592),0,VLOOKUP(C592,'[2]Acha Air Sales Price List'!$B$1:$X$65536,12,FALSE)*$L$14),2)</f>
        <v>0</v>
      </c>
      <c r="H592" s="26">
        <f t="shared" si="14"/>
        <v>0</v>
      </c>
      <c r="I592" s="18"/>
    </row>
    <row r="593" spans="1:9" ht="12.4" hidden="1" customHeight="1">
      <c r="A593" s="17"/>
      <c r="B593" s="1"/>
      <c r="C593" s="43"/>
      <c r="D593" s="143"/>
      <c r="E593" s="144"/>
      <c r="F593" s="50" t="str">
        <f>VLOOKUP(C593,'[2]Acha Air Sales Price List'!$B$1:$D$65536,3,FALSE)</f>
        <v>Exchange rate :</v>
      </c>
      <c r="G593" s="25">
        <f>ROUND(IF(ISBLANK(C593),0,VLOOKUP(C593,'[2]Acha Air Sales Price List'!$B$1:$X$65536,12,FALSE)*$L$14),2)</f>
        <v>0</v>
      </c>
      <c r="H593" s="26">
        <f t="shared" si="14"/>
        <v>0</v>
      </c>
      <c r="I593" s="18"/>
    </row>
    <row r="594" spans="1:9" ht="12.4" hidden="1" customHeight="1">
      <c r="A594" s="17"/>
      <c r="B594" s="1"/>
      <c r="C594" s="43"/>
      <c r="D594" s="143"/>
      <c r="E594" s="144"/>
      <c r="F594" s="50" t="str">
        <f>VLOOKUP(C594,'[2]Acha Air Sales Price List'!$B$1:$D$65536,3,FALSE)</f>
        <v>Exchange rate :</v>
      </c>
      <c r="G594" s="25">
        <f>ROUND(IF(ISBLANK(C594),0,VLOOKUP(C594,'[2]Acha Air Sales Price List'!$B$1:$X$65536,12,FALSE)*$L$14),2)</f>
        <v>0</v>
      </c>
      <c r="H594" s="26">
        <f t="shared" si="14"/>
        <v>0</v>
      </c>
      <c r="I594" s="18"/>
    </row>
    <row r="595" spans="1:9" ht="12.4" hidden="1" customHeight="1">
      <c r="A595" s="17"/>
      <c r="B595" s="1"/>
      <c r="C595" s="43"/>
      <c r="D595" s="143"/>
      <c r="E595" s="144"/>
      <c r="F595" s="50" t="str">
        <f>VLOOKUP(C595,'[2]Acha Air Sales Price List'!$B$1:$D$65536,3,FALSE)</f>
        <v>Exchange rate :</v>
      </c>
      <c r="G595" s="25">
        <f>ROUND(IF(ISBLANK(C595),0,VLOOKUP(C595,'[2]Acha Air Sales Price List'!$B$1:$X$65536,12,FALSE)*$L$14),2)</f>
        <v>0</v>
      </c>
      <c r="H595" s="26">
        <f t="shared" si="14"/>
        <v>0</v>
      </c>
      <c r="I595" s="18"/>
    </row>
    <row r="596" spans="1:9" ht="12.4" hidden="1" customHeight="1">
      <c r="A596" s="17"/>
      <c r="B596" s="1"/>
      <c r="C596" s="43"/>
      <c r="D596" s="143"/>
      <c r="E596" s="144"/>
      <c r="F596" s="50" t="str">
        <f>VLOOKUP(C596,'[2]Acha Air Sales Price List'!$B$1:$D$65536,3,FALSE)</f>
        <v>Exchange rate :</v>
      </c>
      <c r="G596" s="25">
        <f>ROUND(IF(ISBLANK(C596),0,VLOOKUP(C596,'[2]Acha Air Sales Price List'!$B$1:$X$65536,12,FALSE)*$L$14),2)</f>
        <v>0</v>
      </c>
      <c r="H596" s="26">
        <f t="shared" si="14"/>
        <v>0</v>
      </c>
      <c r="I596" s="18"/>
    </row>
    <row r="597" spans="1:9" ht="12.4" hidden="1" customHeight="1">
      <c r="A597" s="17"/>
      <c r="B597" s="1"/>
      <c r="C597" s="43"/>
      <c r="D597" s="143"/>
      <c r="E597" s="144"/>
      <c r="F597" s="50" t="str">
        <f>VLOOKUP(C597,'[2]Acha Air Sales Price List'!$B$1:$D$65536,3,FALSE)</f>
        <v>Exchange rate :</v>
      </c>
      <c r="G597" s="25">
        <f>ROUND(IF(ISBLANK(C597),0,VLOOKUP(C597,'[2]Acha Air Sales Price List'!$B$1:$X$65536,12,FALSE)*$L$14),2)</f>
        <v>0</v>
      </c>
      <c r="H597" s="26">
        <f t="shared" si="14"/>
        <v>0</v>
      </c>
      <c r="I597" s="18"/>
    </row>
    <row r="598" spans="1:9" ht="12.4" hidden="1" customHeight="1">
      <c r="A598" s="17"/>
      <c r="B598" s="1"/>
      <c r="C598" s="43"/>
      <c r="D598" s="143"/>
      <c r="E598" s="144"/>
      <c r="F598" s="50" t="str">
        <f>VLOOKUP(C598,'[2]Acha Air Sales Price List'!$B$1:$D$65536,3,FALSE)</f>
        <v>Exchange rate :</v>
      </c>
      <c r="G598" s="25">
        <f>ROUND(IF(ISBLANK(C598),0,VLOOKUP(C598,'[2]Acha Air Sales Price List'!$B$1:$X$65536,12,FALSE)*$L$14),2)</f>
        <v>0</v>
      </c>
      <c r="H598" s="26">
        <f t="shared" si="14"/>
        <v>0</v>
      </c>
      <c r="I598" s="18"/>
    </row>
    <row r="599" spans="1:9" ht="12.4" hidden="1" customHeight="1">
      <c r="A599" s="17"/>
      <c r="B599" s="1"/>
      <c r="C599" s="43"/>
      <c r="D599" s="143"/>
      <c r="E599" s="144"/>
      <c r="F599" s="50" t="str">
        <f>VLOOKUP(C599,'[2]Acha Air Sales Price List'!$B$1:$D$65536,3,FALSE)</f>
        <v>Exchange rate :</v>
      </c>
      <c r="G599" s="25">
        <f>ROUND(IF(ISBLANK(C599),0,VLOOKUP(C599,'[2]Acha Air Sales Price List'!$B$1:$X$65536,12,FALSE)*$L$14),2)</f>
        <v>0</v>
      </c>
      <c r="H599" s="26">
        <f t="shared" si="14"/>
        <v>0</v>
      </c>
      <c r="I599" s="18"/>
    </row>
    <row r="600" spans="1:9" ht="12.4" hidden="1" customHeight="1">
      <c r="A600" s="17"/>
      <c r="B600" s="1"/>
      <c r="C600" s="43"/>
      <c r="D600" s="143"/>
      <c r="E600" s="144"/>
      <c r="F600" s="50" t="str">
        <f>VLOOKUP(C600,'[2]Acha Air Sales Price List'!$B$1:$D$65536,3,FALSE)</f>
        <v>Exchange rate :</v>
      </c>
      <c r="G600" s="25">
        <f>ROUND(IF(ISBLANK(C600),0,VLOOKUP(C600,'[2]Acha Air Sales Price List'!$B$1:$X$65536,12,FALSE)*$L$14),2)</f>
        <v>0</v>
      </c>
      <c r="H600" s="26">
        <f t="shared" si="14"/>
        <v>0</v>
      </c>
      <c r="I600" s="18"/>
    </row>
    <row r="601" spans="1:9" ht="12.4" hidden="1" customHeight="1">
      <c r="A601" s="17"/>
      <c r="B601" s="1"/>
      <c r="C601" s="43"/>
      <c r="D601" s="143"/>
      <c r="E601" s="144"/>
      <c r="F601" s="50" t="str">
        <f>VLOOKUP(C601,'[2]Acha Air Sales Price List'!$B$1:$D$65536,3,FALSE)</f>
        <v>Exchange rate :</v>
      </c>
      <c r="G601" s="25">
        <f>ROUND(IF(ISBLANK(C601),0,VLOOKUP(C601,'[2]Acha Air Sales Price List'!$B$1:$X$65536,12,FALSE)*$L$14),2)</f>
        <v>0</v>
      </c>
      <c r="H601" s="26">
        <f t="shared" si="14"/>
        <v>0</v>
      </c>
      <c r="I601" s="18"/>
    </row>
    <row r="602" spans="1:9" ht="12.4" hidden="1" customHeight="1">
      <c r="A602" s="17"/>
      <c r="B602" s="1"/>
      <c r="C602" s="43"/>
      <c r="D602" s="143"/>
      <c r="E602" s="144"/>
      <c r="F602" s="50" t="str">
        <f>VLOOKUP(C602,'[2]Acha Air Sales Price List'!$B$1:$D$65536,3,FALSE)</f>
        <v>Exchange rate :</v>
      </c>
      <c r="G602" s="25">
        <f>ROUND(IF(ISBLANK(C602),0,VLOOKUP(C602,'[2]Acha Air Sales Price List'!$B$1:$X$65536,12,FALSE)*$L$14),2)</f>
        <v>0</v>
      </c>
      <c r="H602" s="26">
        <f t="shared" si="14"/>
        <v>0</v>
      </c>
      <c r="I602" s="18"/>
    </row>
    <row r="603" spans="1:9" ht="12.4" hidden="1" customHeight="1">
      <c r="A603" s="17"/>
      <c r="B603" s="1"/>
      <c r="C603" s="43"/>
      <c r="D603" s="143"/>
      <c r="E603" s="144"/>
      <c r="F603" s="50" t="str">
        <f>VLOOKUP(C603,'[2]Acha Air Sales Price List'!$B$1:$D$65536,3,FALSE)</f>
        <v>Exchange rate :</v>
      </c>
      <c r="G603" s="25">
        <f>ROUND(IF(ISBLANK(C603),0,VLOOKUP(C603,'[2]Acha Air Sales Price List'!$B$1:$X$65536,12,FALSE)*$L$14),2)</f>
        <v>0</v>
      </c>
      <c r="H603" s="26">
        <f t="shared" si="14"/>
        <v>0</v>
      </c>
      <c r="I603" s="18"/>
    </row>
    <row r="604" spans="1:9" ht="12.4" hidden="1" customHeight="1">
      <c r="A604" s="17"/>
      <c r="B604" s="1"/>
      <c r="C604" s="43"/>
      <c r="D604" s="143"/>
      <c r="E604" s="144"/>
      <c r="F604" s="50" t="str">
        <f>VLOOKUP(C604,'[2]Acha Air Sales Price List'!$B$1:$D$65536,3,FALSE)</f>
        <v>Exchange rate :</v>
      </c>
      <c r="G604" s="25">
        <f>ROUND(IF(ISBLANK(C604),0,VLOOKUP(C604,'[2]Acha Air Sales Price List'!$B$1:$X$65536,12,FALSE)*$L$14),2)</f>
        <v>0</v>
      </c>
      <c r="H604" s="26">
        <f t="shared" si="14"/>
        <v>0</v>
      </c>
      <c r="I604" s="18"/>
    </row>
    <row r="605" spans="1:9" ht="12.4" hidden="1" customHeight="1">
      <c r="A605" s="17"/>
      <c r="B605" s="1"/>
      <c r="C605" s="43"/>
      <c r="D605" s="143"/>
      <c r="E605" s="144"/>
      <c r="F605" s="50" t="str">
        <f>VLOOKUP(C605,'[2]Acha Air Sales Price List'!$B$1:$D$65536,3,FALSE)</f>
        <v>Exchange rate :</v>
      </c>
      <c r="G605" s="25">
        <f>ROUND(IF(ISBLANK(C605),0,VLOOKUP(C605,'[2]Acha Air Sales Price List'!$B$1:$X$65536,12,FALSE)*$L$14),2)</f>
        <v>0</v>
      </c>
      <c r="H605" s="26">
        <f t="shared" si="14"/>
        <v>0</v>
      </c>
      <c r="I605" s="18"/>
    </row>
    <row r="606" spans="1:9" ht="12.4" hidden="1" customHeight="1">
      <c r="A606" s="17"/>
      <c r="B606" s="1"/>
      <c r="C606" s="43"/>
      <c r="D606" s="143"/>
      <c r="E606" s="144"/>
      <c r="F606" s="50" t="str">
        <f>VLOOKUP(C606,'[2]Acha Air Sales Price List'!$B$1:$D$65536,3,FALSE)</f>
        <v>Exchange rate :</v>
      </c>
      <c r="G606" s="25">
        <f>ROUND(IF(ISBLANK(C606),0,VLOOKUP(C606,'[2]Acha Air Sales Price List'!$B$1:$X$65536,12,FALSE)*$L$14),2)</f>
        <v>0</v>
      </c>
      <c r="H606" s="26">
        <f t="shared" si="14"/>
        <v>0</v>
      </c>
      <c r="I606" s="18"/>
    </row>
    <row r="607" spans="1:9" ht="12.4" hidden="1" customHeight="1">
      <c r="A607" s="17"/>
      <c r="B607" s="1"/>
      <c r="C607" s="43"/>
      <c r="D607" s="143"/>
      <c r="E607" s="144"/>
      <c r="F607" s="50" t="str">
        <f>VLOOKUP(C607,'[2]Acha Air Sales Price List'!$B$1:$D$65536,3,FALSE)</f>
        <v>Exchange rate :</v>
      </c>
      <c r="G607" s="25">
        <f>ROUND(IF(ISBLANK(C607),0,VLOOKUP(C607,'[2]Acha Air Sales Price List'!$B$1:$X$65536,12,FALSE)*$L$14),2)</f>
        <v>0</v>
      </c>
      <c r="H607" s="26">
        <f t="shared" si="14"/>
        <v>0</v>
      </c>
      <c r="I607" s="18"/>
    </row>
    <row r="608" spans="1:9" ht="12.4" hidden="1" customHeight="1">
      <c r="A608" s="17"/>
      <c r="B608" s="1"/>
      <c r="C608" s="43"/>
      <c r="D608" s="143"/>
      <c r="E608" s="144"/>
      <c r="F608" s="50" t="str">
        <f>VLOOKUP(C608,'[2]Acha Air Sales Price List'!$B$1:$D$65536,3,FALSE)</f>
        <v>Exchange rate :</v>
      </c>
      <c r="G608" s="25">
        <f>ROUND(IF(ISBLANK(C608),0,VLOOKUP(C608,'[2]Acha Air Sales Price List'!$B$1:$X$65536,12,FALSE)*$L$14),2)</f>
        <v>0</v>
      </c>
      <c r="H608" s="26">
        <f t="shared" si="14"/>
        <v>0</v>
      </c>
      <c r="I608" s="18"/>
    </row>
    <row r="609" spans="1:9" ht="12.4" hidden="1" customHeight="1">
      <c r="A609" s="17"/>
      <c r="B609" s="1"/>
      <c r="C609" s="43"/>
      <c r="D609" s="143"/>
      <c r="E609" s="144"/>
      <c r="F609" s="50" t="str">
        <f>VLOOKUP(C609,'[2]Acha Air Sales Price List'!$B$1:$D$65536,3,FALSE)</f>
        <v>Exchange rate :</v>
      </c>
      <c r="G609" s="25">
        <f>ROUND(IF(ISBLANK(C609),0,VLOOKUP(C609,'[2]Acha Air Sales Price List'!$B$1:$X$65536,12,FALSE)*$L$14),2)</f>
        <v>0</v>
      </c>
      <c r="H609" s="26">
        <f t="shared" si="14"/>
        <v>0</v>
      </c>
      <c r="I609" s="18"/>
    </row>
    <row r="610" spans="1:9" ht="12.4" hidden="1" customHeight="1">
      <c r="A610" s="17"/>
      <c r="B610" s="1"/>
      <c r="C610" s="43"/>
      <c r="D610" s="143"/>
      <c r="E610" s="144"/>
      <c r="F610" s="50" t="str">
        <f>VLOOKUP(C610,'[2]Acha Air Sales Price List'!$B$1:$D$65536,3,FALSE)</f>
        <v>Exchange rate :</v>
      </c>
      <c r="G610" s="25">
        <f>ROUND(IF(ISBLANK(C610),0,VLOOKUP(C610,'[2]Acha Air Sales Price List'!$B$1:$X$65536,12,FALSE)*$L$14),2)</f>
        <v>0</v>
      </c>
      <c r="H610" s="26">
        <f t="shared" si="14"/>
        <v>0</v>
      </c>
      <c r="I610" s="18"/>
    </row>
    <row r="611" spans="1:9" ht="12.4" hidden="1" customHeight="1">
      <c r="A611" s="17"/>
      <c r="B611" s="1"/>
      <c r="C611" s="43"/>
      <c r="D611" s="143"/>
      <c r="E611" s="144"/>
      <c r="F611" s="50" t="str">
        <f>VLOOKUP(C611,'[2]Acha Air Sales Price List'!$B$1:$D$65536,3,FALSE)</f>
        <v>Exchange rate :</v>
      </c>
      <c r="G611" s="25">
        <f>ROUND(IF(ISBLANK(C611),0,VLOOKUP(C611,'[2]Acha Air Sales Price List'!$B$1:$X$65536,12,FALSE)*$L$14),2)</f>
        <v>0</v>
      </c>
      <c r="H611" s="26">
        <f t="shared" si="14"/>
        <v>0</v>
      </c>
      <c r="I611" s="18"/>
    </row>
    <row r="612" spans="1:9" ht="12.4" hidden="1" customHeight="1">
      <c r="A612" s="17"/>
      <c r="B612" s="1"/>
      <c r="C612" s="44"/>
      <c r="D612" s="143"/>
      <c r="E612" s="144"/>
      <c r="F612" s="50" t="str">
        <f>VLOOKUP(C612,'[2]Acha Air Sales Price List'!$B$1:$D$65536,3,FALSE)</f>
        <v>Exchange rate :</v>
      </c>
      <c r="G612" s="25">
        <f>ROUND(IF(ISBLANK(C612),0,VLOOKUP(C612,'[2]Acha Air Sales Price List'!$B$1:$X$65536,12,FALSE)*$L$14),2)</f>
        <v>0</v>
      </c>
      <c r="H612" s="26">
        <f>ROUND(IF(ISNUMBER(B612), G612*B612, 0),5)</f>
        <v>0</v>
      </c>
      <c r="I612" s="18"/>
    </row>
    <row r="613" spans="1:9" ht="12" hidden="1" customHeight="1">
      <c r="A613" s="17"/>
      <c r="B613" s="1"/>
      <c r="C613" s="43"/>
      <c r="D613" s="143"/>
      <c r="E613" s="144"/>
      <c r="F613" s="50" t="str">
        <f>VLOOKUP(C613,'[2]Acha Air Sales Price List'!$B$1:$D$65536,3,FALSE)</f>
        <v>Exchange rate :</v>
      </c>
      <c r="G613" s="25">
        <f>ROUND(IF(ISBLANK(C613),0,VLOOKUP(C613,'[2]Acha Air Sales Price List'!$B$1:$X$65536,12,FALSE)*$L$14),2)</f>
        <v>0</v>
      </c>
      <c r="H613" s="26">
        <f t="shared" ref="H613:H667" si="15">ROUND(IF(ISNUMBER(B613), G613*B613, 0),5)</f>
        <v>0</v>
      </c>
      <c r="I613" s="18"/>
    </row>
    <row r="614" spans="1:9" ht="12.4" hidden="1" customHeight="1">
      <c r="A614" s="17"/>
      <c r="B614" s="1"/>
      <c r="C614" s="43"/>
      <c r="D614" s="143"/>
      <c r="E614" s="144"/>
      <c r="F614" s="50" t="str">
        <f>VLOOKUP(C614,'[2]Acha Air Sales Price List'!$B$1:$D$65536,3,FALSE)</f>
        <v>Exchange rate :</v>
      </c>
      <c r="G614" s="25">
        <f>ROUND(IF(ISBLANK(C614),0,VLOOKUP(C614,'[2]Acha Air Sales Price List'!$B$1:$X$65536,12,FALSE)*$L$14),2)</f>
        <v>0</v>
      </c>
      <c r="H614" s="26">
        <f t="shared" si="15"/>
        <v>0</v>
      </c>
      <c r="I614" s="18"/>
    </row>
    <row r="615" spans="1:9" ht="12.4" hidden="1" customHeight="1">
      <c r="A615" s="17"/>
      <c r="B615" s="1"/>
      <c r="C615" s="43"/>
      <c r="D615" s="143"/>
      <c r="E615" s="144"/>
      <c r="F615" s="50" t="str">
        <f>VLOOKUP(C615,'[2]Acha Air Sales Price List'!$B$1:$D$65536,3,FALSE)</f>
        <v>Exchange rate :</v>
      </c>
      <c r="G615" s="25">
        <f>ROUND(IF(ISBLANK(C615),0,VLOOKUP(C615,'[2]Acha Air Sales Price List'!$B$1:$X$65536,12,FALSE)*$L$14),2)</f>
        <v>0</v>
      </c>
      <c r="H615" s="26">
        <f t="shared" si="15"/>
        <v>0</v>
      </c>
      <c r="I615" s="18"/>
    </row>
    <row r="616" spans="1:9" ht="12.4" hidden="1" customHeight="1">
      <c r="A616" s="17"/>
      <c r="B616" s="1"/>
      <c r="C616" s="43"/>
      <c r="D616" s="143"/>
      <c r="E616" s="144"/>
      <c r="F616" s="50" t="str">
        <f>VLOOKUP(C616,'[2]Acha Air Sales Price List'!$B$1:$D$65536,3,FALSE)</f>
        <v>Exchange rate :</v>
      </c>
      <c r="G616" s="25">
        <f>ROUND(IF(ISBLANK(C616),0,VLOOKUP(C616,'[2]Acha Air Sales Price List'!$B$1:$X$65536,12,FALSE)*$L$14),2)</f>
        <v>0</v>
      </c>
      <c r="H616" s="26">
        <f t="shared" si="15"/>
        <v>0</v>
      </c>
      <c r="I616" s="18"/>
    </row>
    <row r="617" spans="1:9" ht="12.4" hidden="1" customHeight="1">
      <c r="A617" s="17"/>
      <c r="B617" s="1"/>
      <c r="C617" s="43"/>
      <c r="D617" s="143"/>
      <c r="E617" s="144"/>
      <c r="F617" s="50" t="str">
        <f>VLOOKUP(C617,'[2]Acha Air Sales Price List'!$B$1:$D$65536,3,FALSE)</f>
        <v>Exchange rate :</v>
      </c>
      <c r="G617" s="25">
        <f>ROUND(IF(ISBLANK(C617),0,VLOOKUP(C617,'[2]Acha Air Sales Price List'!$B$1:$X$65536,12,FALSE)*$L$14),2)</f>
        <v>0</v>
      </c>
      <c r="H617" s="26">
        <f t="shared" si="15"/>
        <v>0</v>
      </c>
      <c r="I617" s="18"/>
    </row>
    <row r="618" spans="1:9" ht="12.4" hidden="1" customHeight="1">
      <c r="A618" s="17"/>
      <c r="B618" s="1"/>
      <c r="C618" s="43"/>
      <c r="D618" s="143"/>
      <c r="E618" s="144"/>
      <c r="F618" s="50" t="str">
        <f>VLOOKUP(C618,'[2]Acha Air Sales Price List'!$B$1:$D$65536,3,FALSE)</f>
        <v>Exchange rate :</v>
      </c>
      <c r="G618" s="25">
        <f>ROUND(IF(ISBLANK(C618),0,VLOOKUP(C618,'[2]Acha Air Sales Price List'!$B$1:$X$65536,12,FALSE)*$L$14),2)</f>
        <v>0</v>
      </c>
      <c r="H618" s="26">
        <f t="shared" si="15"/>
        <v>0</v>
      </c>
      <c r="I618" s="18"/>
    </row>
    <row r="619" spans="1:9" ht="12.4" hidden="1" customHeight="1">
      <c r="A619" s="17"/>
      <c r="B619" s="1"/>
      <c r="C619" s="43"/>
      <c r="D619" s="143"/>
      <c r="E619" s="144"/>
      <c r="F619" s="50" t="str">
        <f>VLOOKUP(C619,'[2]Acha Air Sales Price List'!$B$1:$D$65536,3,FALSE)</f>
        <v>Exchange rate :</v>
      </c>
      <c r="G619" s="25">
        <f>ROUND(IF(ISBLANK(C619),0,VLOOKUP(C619,'[2]Acha Air Sales Price List'!$B$1:$X$65536,12,FALSE)*$L$14),2)</f>
        <v>0</v>
      </c>
      <c r="H619" s="26">
        <f t="shared" si="15"/>
        <v>0</v>
      </c>
      <c r="I619" s="18"/>
    </row>
    <row r="620" spans="1:9" ht="12.4" hidden="1" customHeight="1">
      <c r="A620" s="17"/>
      <c r="B620" s="1"/>
      <c r="C620" s="43"/>
      <c r="D620" s="143"/>
      <c r="E620" s="144"/>
      <c r="F620" s="50" t="str">
        <f>VLOOKUP(C620,'[2]Acha Air Sales Price List'!$B$1:$D$65536,3,FALSE)</f>
        <v>Exchange rate :</v>
      </c>
      <c r="G620" s="25">
        <f>ROUND(IF(ISBLANK(C620),0,VLOOKUP(C620,'[2]Acha Air Sales Price List'!$B$1:$X$65536,12,FALSE)*$L$14),2)</f>
        <v>0</v>
      </c>
      <c r="H620" s="26">
        <f t="shared" si="15"/>
        <v>0</v>
      </c>
      <c r="I620" s="18"/>
    </row>
    <row r="621" spans="1:9" ht="12.4" hidden="1" customHeight="1">
      <c r="A621" s="17"/>
      <c r="B621" s="1"/>
      <c r="C621" s="43"/>
      <c r="D621" s="143"/>
      <c r="E621" s="144"/>
      <c r="F621" s="50" t="str">
        <f>VLOOKUP(C621,'[2]Acha Air Sales Price List'!$B$1:$D$65536,3,FALSE)</f>
        <v>Exchange rate :</v>
      </c>
      <c r="G621" s="25">
        <f>ROUND(IF(ISBLANK(C621),0,VLOOKUP(C621,'[2]Acha Air Sales Price List'!$B$1:$X$65536,12,FALSE)*$L$14),2)</f>
        <v>0</v>
      </c>
      <c r="H621" s="26">
        <f t="shared" si="15"/>
        <v>0</v>
      </c>
      <c r="I621" s="18"/>
    </row>
    <row r="622" spans="1:9" ht="12.4" hidden="1" customHeight="1">
      <c r="A622" s="17"/>
      <c r="B622" s="1"/>
      <c r="C622" s="43"/>
      <c r="D622" s="143"/>
      <c r="E622" s="144"/>
      <c r="F622" s="50" t="str">
        <f>VLOOKUP(C622,'[2]Acha Air Sales Price List'!$B$1:$D$65536,3,FALSE)</f>
        <v>Exchange rate :</v>
      </c>
      <c r="G622" s="25">
        <f>ROUND(IF(ISBLANK(C622),0,VLOOKUP(C622,'[2]Acha Air Sales Price List'!$B$1:$X$65536,12,FALSE)*$L$14),2)</f>
        <v>0</v>
      </c>
      <c r="H622" s="26">
        <f t="shared" si="15"/>
        <v>0</v>
      </c>
      <c r="I622" s="18"/>
    </row>
    <row r="623" spans="1:9" ht="12.4" hidden="1" customHeight="1">
      <c r="A623" s="17"/>
      <c r="B623" s="1"/>
      <c r="C623" s="43"/>
      <c r="D623" s="143"/>
      <c r="E623" s="144"/>
      <c r="F623" s="50" t="str">
        <f>VLOOKUP(C623,'[2]Acha Air Sales Price List'!$B$1:$D$65536,3,FALSE)</f>
        <v>Exchange rate :</v>
      </c>
      <c r="G623" s="25">
        <f>ROUND(IF(ISBLANK(C623),0,VLOOKUP(C623,'[2]Acha Air Sales Price List'!$B$1:$X$65536,12,FALSE)*$L$14),2)</f>
        <v>0</v>
      </c>
      <c r="H623" s="26">
        <f t="shared" si="15"/>
        <v>0</v>
      </c>
      <c r="I623" s="18"/>
    </row>
    <row r="624" spans="1:9" ht="12.4" hidden="1" customHeight="1">
      <c r="A624" s="17"/>
      <c r="B624" s="1"/>
      <c r="C624" s="43"/>
      <c r="D624" s="143"/>
      <c r="E624" s="144"/>
      <c r="F624" s="50" t="str">
        <f>VLOOKUP(C624,'[2]Acha Air Sales Price List'!$B$1:$D$65536,3,FALSE)</f>
        <v>Exchange rate :</v>
      </c>
      <c r="G624" s="25">
        <f>ROUND(IF(ISBLANK(C624),0,VLOOKUP(C624,'[2]Acha Air Sales Price List'!$B$1:$X$65536,12,FALSE)*$L$14),2)</f>
        <v>0</v>
      </c>
      <c r="H624" s="26">
        <f t="shared" si="15"/>
        <v>0</v>
      </c>
      <c r="I624" s="18"/>
    </row>
    <row r="625" spans="1:9" ht="12.4" hidden="1" customHeight="1">
      <c r="A625" s="17"/>
      <c r="B625" s="1"/>
      <c r="C625" s="43"/>
      <c r="D625" s="143"/>
      <c r="E625" s="144"/>
      <c r="F625" s="50" t="str">
        <f>VLOOKUP(C625,'[2]Acha Air Sales Price List'!$B$1:$D$65536,3,FALSE)</f>
        <v>Exchange rate :</v>
      </c>
      <c r="G625" s="25">
        <f>ROUND(IF(ISBLANK(C625),0,VLOOKUP(C625,'[2]Acha Air Sales Price List'!$B$1:$X$65536,12,FALSE)*$L$14),2)</f>
        <v>0</v>
      </c>
      <c r="H625" s="26">
        <f t="shared" si="15"/>
        <v>0</v>
      </c>
      <c r="I625" s="18"/>
    </row>
    <row r="626" spans="1:9" ht="12.4" hidden="1" customHeight="1">
      <c r="A626" s="17"/>
      <c r="B626" s="1"/>
      <c r="C626" s="43"/>
      <c r="D626" s="143"/>
      <c r="E626" s="144"/>
      <c r="F626" s="50" t="str">
        <f>VLOOKUP(C626,'[2]Acha Air Sales Price List'!$B$1:$D$65536,3,FALSE)</f>
        <v>Exchange rate :</v>
      </c>
      <c r="G626" s="25">
        <f>ROUND(IF(ISBLANK(C626),0,VLOOKUP(C626,'[2]Acha Air Sales Price List'!$B$1:$X$65536,12,FALSE)*$L$14),2)</f>
        <v>0</v>
      </c>
      <c r="H626" s="26">
        <f t="shared" si="15"/>
        <v>0</v>
      </c>
      <c r="I626" s="18"/>
    </row>
    <row r="627" spans="1:9" ht="12.4" hidden="1" customHeight="1">
      <c r="A627" s="17"/>
      <c r="B627" s="1"/>
      <c r="C627" s="43"/>
      <c r="D627" s="143"/>
      <c r="E627" s="144"/>
      <c r="F627" s="50" t="str">
        <f>VLOOKUP(C627,'[2]Acha Air Sales Price List'!$B$1:$D$65536,3,FALSE)</f>
        <v>Exchange rate :</v>
      </c>
      <c r="G627" s="25">
        <f>ROUND(IF(ISBLANK(C627),0,VLOOKUP(C627,'[2]Acha Air Sales Price List'!$B$1:$X$65536,12,FALSE)*$L$14),2)</f>
        <v>0</v>
      </c>
      <c r="H627" s="26">
        <f t="shared" si="15"/>
        <v>0</v>
      </c>
      <c r="I627" s="18"/>
    </row>
    <row r="628" spans="1:9" ht="12.4" hidden="1" customHeight="1">
      <c r="A628" s="17"/>
      <c r="B628" s="1"/>
      <c r="C628" s="44"/>
      <c r="D628" s="143"/>
      <c r="E628" s="144"/>
      <c r="F628" s="50" t="str">
        <f>VLOOKUP(C628,'[2]Acha Air Sales Price List'!$B$1:$D$65536,3,FALSE)</f>
        <v>Exchange rate :</v>
      </c>
      <c r="G628" s="25">
        <f>ROUND(IF(ISBLANK(C628),0,VLOOKUP(C628,'[2]Acha Air Sales Price List'!$B$1:$X$65536,12,FALSE)*$L$14),2)</f>
        <v>0</v>
      </c>
      <c r="H628" s="26">
        <f t="shared" si="15"/>
        <v>0</v>
      </c>
      <c r="I628" s="18"/>
    </row>
    <row r="629" spans="1:9" ht="12.4" hidden="1" customHeight="1">
      <c r="A629" s="17"/>
      <c r="B629" s="1"/>
      <c r="C629" s="44"/>
      <c r="D629" s="143"/>
      <c r="E629" s="144"/>
      <c r="F629" s="50" t="str">
        <f>VLOOKUP(C629,'[2]Acha Air Sales Price List'!$B$1:$D$65536,3,FALSE)</f>
        <v>Exchange rate :</v>
      </c>
      <c r="G629" s="25">
        <f>ROUND(IF(ISBLANK(C629),0,VLOOKUP(C629,'[2]Acha Air Sales Price List'!$B$1:$X$65536,12,FALSE)*$L$14),2)</f>
        <v>0</v>
      </c>
      <c r="H629" s="26">
        <f t="shared" si="15"/>
        <v>0</v>
      </c>
      <c r="I629" s="18"/>
    </row>
    <row r="630" spans="1:9" ht="12.4" hidden="1" customHeight="1">
      <c r="A630" s="17"/>
      <c r="B630" s="1"/>
      <c r="C630" s="43"/>
      <c r="D630" s="143"/>
      <c r="E630" s="144"/>
      <c r="F630" s="50" t="str">
        <f>VLOOKUP(C630,'[2]Acha Air Sales Price List'!$B$1:$D$65536,3,FALSE)</f>
        <v>Exchange rate :</v>
      </c>
      <c r="G630" s="25">
        <f>ROUND(IF(ISBLANK(C630),0,VLOOKUP(C630,'[2]Acha Air Sales Price List'!$B$1:$X$65536,12,FALSE)*$L$14),2)</f>
        <v>0</v>
      </c>
      <c r="H630" s="26">
        <f t="shared" si="15"/>
        <v>0</v>
      </c>
      <c r="I630" s="18"/>
    </row>
    <row r="631" spans="1:9" ht="12.4" hidden="1" customHeight="1">
      <c r="A631" s="17"/>
      <c r="B631" s="1"/>
      <c r="C631" s="43"/>
      <c r="D631" s="143"/>
      <c r="E631" s="144"/>
      <c r="F631" s="50" t="str">
        <f>VLOOKUP(C631,'[2]Acha Air Sales Price List'!$B$1:$D$65536,3,FALSE)</f>
        <v>Exchange rate :</v>
      </c>
      <c r="G631" s="25">
        <f>ROUND(IF(ISBLANK(C631),0,VLOOKUP(C631,'[2]Acha Air Sales Price List'!$B$1:$X$65536,12,FALSE)*$L$14),2)</f>
        <v>0</v>
      </c>
      <c r="H631" s="26">
        <f t="shared" si="15"/>
        <v>0</v>
      </c>
      <c r="I631" s="18"/>
    </row>
    <row r="632" spans="1:9" ht="12.4" hidden="1" customHeight="1">
      <c r="A632" s="17"/>
      <c r="B632" s="1"/>
      <c r="C632" s="43"/>
      <c r="D632" s="143"/>
      <c r="E632" s="144"/>
      <c r="F632" s="50" t="str">
        <f>VLOOKUP(C632,'[2]Acha Air Sales Price List'!$B$1:$D$65536,3,FALSE)</f>
        <v>Exchange rate :</v>
      </c>
      <c r="G632" s="25">
        <f>ROUND(IF(ISBLANK(C632),0,VLOOKUP(C632,'[2]Acha Air Sales Price List'!$B$1:$X$65536,12,FALSE)*$L$14),2)</f>
        <v>0</v>
      </c>
      <c r="H632" s="26">
        <f t="shared" si="15"/>
        <v>0</v>
      </c>
      <c r="I632" s="18"/>
    </row>
    <row r="633" spans="1:9" ht="12.4" hidden="1" customHeight="1">
      <c r="A633" s="17"/>
      <c r="B633" s="1"/>
      <c r="C633" s="43"/>
      <c r="D633" s="143"/>
      <c r="E633" s="144"/>
      <c r="F633" s="50" t="str">
        <f>VLOOKUP(C633,'[2]Acha Air Sales Price List'!$B$1:$D$65536,3,FALSE)</f>
        <v>Exchange rate :</v>
      </c>
      <c r="G633" s="25">
        <f>ROUND(IF(ISBLANK(C633),0,VLOOKUP(C633,'[2]Acha Air Sales Price List'!$B$1:$X$65536,12,FALSE)*$L$14),2)</f>
        <v>0</v>
      </c>
      <c r="H633" s="26">
        <f t="shared" si="15"/>
        <v>0</v>
      </c>
      <c r="I633" s="18"/>
    </row>
    <row r="634" spans="1:9" ht="12.4" hidden="1" customHeight="1">
      <c r="A634" s="17"/>
      <c r="B634" s="1"/>
      <c r="C634" s="43"/>
      <c r="D634" s="143"/>
      <c r="E634" s="144"/>
      <c r="F634" s="50" t="str">
        <f>VLOOKUP(C634,'[2]Acha Air Sales Price List'!$B$1:$D$65536,3,FALSE)</f>
        <v>Exchange rate :</v>
      </c>
      <c r="G634" s="25">
        <f>ROUND(IF(ISBLANK(C634),0,VLOOKUP(C634,'[2]Acha Air Sales Price List'!$B$1:$X$65536,12,FALSE)*$L$14),2)</f>
        <v>0</v>
      </c>
      <c r="H634" s="26">
        <f t="shared" si="15"/>
        <v>0</v>
      </c>
      <c r="I634" s="18"/>
    </row>
    <row r="635" spans="1:9" ht="12.4" hidden="1" customHeight="1">
      <c r="A635" s="17"/>
      <c r="B635" s="1"/>
      <c r="C635" s="43"/>
      <c r="D635" s="143"/>
      <c r="E635" s="144"/>
      <c r="F635" s="50" t="str">
        <f>VLOOKUP(C635,'[2]Acha Air Sales Price List'!$B$1:$D$65536,3,FALSE)</f>
        <v>Exchange rate :</v>
      </c>
      <c r="G635" s="25">
        <f>ROUND(IF(ISBLANK(C635),0,VLOOKUP(C635,'[2]Acha Air Sales Price List'!$B$1:$X$65536,12,FALSE)*$L$14),2)</f>
        <v>0</v>
      </c>
      <c r="H635" s="26">
        <f t="shared" si="15"/>
        <v>0</v>
      </c>
      <c r="I635" s="18"/>
    </row>
    <row r="636" spans="1:9" ht="12.4" hidden="1" customHeight="1">
      <c r="A636" s="17"/>
      <c r="B636" s="1"/>
      <c r="C636" s="43"/>
      <c r="D636" s="143"/>
      <c r="E636" s="144"/>
      <c r="F636" s="50" t="str">
        <f>VLOOKUP(C636,'[2]Acha Air Sales Price List'!$B$1:$D$65536,3,FALSE)</f>
        <v>Exchange rate :</v>
      </c>
      <c r="G636" s="25">
        <f>ROUND(IF(ISBLANK(C636),0,VLOOKUP(C636,'[2]Acha Air Sales Price List'!$B$1:$X$65536,12,FALSE)*$L$14),2)</f>
        <v>0</v>
      </c>
      <c r="H636" s="26">
        <f t="shared" si="15"/>
        <v>0</v>
      </c>
      <c r="I636" s="18"/>
    </row>
    <row r="637" spans="1:9" ht="12.4" hidden="1" customHeight="1">
      <c r="A637" s="17"/>
      <c r="B637" s="1"/>
      <c r="C637" s="43"/>
      <c r="D637" s="143"/>
      <c r="E637" s="144"/>
      <c r="F637" s="50" t="str">
        <f>VLOOKUP(C637,'[2]Acha Air Sales Price List'!$B$1:$D$65536,3,FALSE)</f>
        <v>Exchange rate :</v>
      </c>
      <c r="G637" s="25">
        <f>ROUND(IF(ISBLANK(C637),0,VLOOKUP(C637,'[2]Acha Air Sales Price List'!$B$1:$X$65536,12,FALSE)*$L$14),2)</f>
        <v>0</v>
      </c>
      <c r="H637" s="26">
        <f t="shared" si="15"/>
        <v>0</v>
      </c>
      <c r="I637" s="18"/>
    </row>
    <row r="638" spans="1:9" ht="12.4" hidden="1" customHeight="1">
      <c r="A638" s="17"/>
      <c r="B638" s="1"/>
      <c r="C638" s="43"/>
      <c r="D638" s="143"/>
      <c r="E638" s="144"/>
      <c r="F638" s="50" t="str">
        <f>VLOOKUP(C638,'[2]Acha Air Sales Price List'!$B$1:$D$65536,3,FALSE)</f>
        <v>Exchange rate :</v>
      </c>
      <c r="G638" s="25">
        <f>ROUND(IF(ISBLANK(C638),0,VLOOKUP(C638,'[2]Acha Air Sales Price List'!$B$1:$X$65536,12,FALSE)*$L$14),2)</f>
        <v>0</v>
      </c>
      <c r="H638" s="26">
        <f t="shared" si="15"/>
        <v>0</v>
      </c>
      <c r="I638" s="18"/>
    </row>
    <row r="639" spans="1:9" ht="12.4" hidden="1" customHeight="1">
      <c r="A639" s="17"/>
      <c r="B639" s="1"/>
      <c r="C639" s="43"/>
      <c r="D639" s="143"/>
      <c r="E639" s="144"/>
      <c r="F639" s="50" t="str">
        <f>VLOOKUP(C639,'[2]Acha Air Sales Price List'!$B$1:$D$65536,3,FALSE)</f>
        <v>Exchange rate :</v>
      </c>
      <c r="G639" s="25">
        <f>ROUND(IF(ISBLANK(C639),0,VLOOKUP(C639,'[2]Acha Air Sales Price List'!$B$1:$X$65536,12,FALSE)*$L$14),2)</f>
        <v>0</v>
      </c>
      <c r="H639" s="26">
        <f t="shared" si="15"/>
        <v>0</v>
      </c>
      <c r="I639" s="18"/>
    </row>
    <row r="640" spans="1:9" ht="12.4" hidden="1" customHeight="1">
      <c r="A640" s="17"/>
      <c r="B640" s="1"/>
      <c r="C640" s="44"/>
      <c r="D640" s="143"/>
      <c r="E640" s="144"/>
      <c r="F640" s="50" t="str">
        <f>VLOOKUP(C640,'[2]Acha Air Sales Price List'!$B$1:$D$65536,3,FALSE)</f>
        <v>Exchange rate :</v>
      </c>
      <c r="G640" s="25">
        <f>ROUND(IF(ISBLANK(C640),0,VLOOKUP(C640,'[2]Acha Air Sales Price List'!$B$1:$X$65536,12,FALSE)*$L$14),2)</f>
        <v>0</v>
      </c>
      <c r="H640" s="26">
        <f t="shared" si="15"/>
        <v>0</v>
      </c>
      <c r="I640" s="18"/>
    </row>
    <row r="641" spans="1:9" ht="12" hidden="1" customHeight="1">
      <c r="A641" s="17"/>
      <c r="B641" s="1"/>
      <c r="C641" s="43"/>
      <c r="D641" s="143"/>
      <c r="E641" s="144"/>
      <c r="F641" s="50" t="str">
        <f>VLOOKUP(C641,'[2]Acha Air Sales Price List'!$B$1:$D$65536,3,FALSE)</f>
        <v>Exchange rate :</v>
      </c>
      <c r="G641" s="25">
        <f>ROUND(IF(ISBLANK(C641),0,VLOOKUP(C641,'[2]Acha Air Sales Price List'!$B$1:$X$65536,12,FALSE)*$L$14),2)</f>
        <v>0</v>
      </c>
      <c r="H641" s="26">
        <f t="shared" si="15"/>
        <v>0</v>
      </c>
      <c r="I641" s="18"/>
    </row>
    <row r="642" spans="1:9" ht="12.4" hidden="1" customHeight="1">
      <c r="A642" s="17"/>
      <c r="B642" s="1"/>
      <c r="C642" s="43"/>
      <c r="D642" s="143"/>
      <c r="E642" s="144"/>
      <c r="F642" s="50" t="str">
        <f>VLOOKUP(C642,'[2]Acha Air Sales Price List'!$B$1:$D$65536,3,FALSE)</f>
        <v>Exchange rate :</v>
      </c>
      <c r="G642" s="25">
        <f>ROUND(IF(ISBLANK(C642),0,VLOOKUP(C642,'[2]Acha Air Sales Price List'!$B$1:$X$65536,12,FALSE)*$L$14),2)</f>
        <v>0</v>
      </c>
      <c r="H642" s="26">
        <f t="shared" si="15"/>
        <v>0</v>
      </c>
      <c r="I642" s="18"/>
    </row>
    <row r="643" spans="1:9" ht="12.4" hidden="1" customHeight="1">
      <c r="A643" s="17"/>
      <c r="B643" s="1"/>
      <c r="C643" s="43"/>
      <c r="D643" s="143"/>
      <c r="E643" s="144"/>
      <c r="F643" s="50" t="str">
        <f>VLOOKUP(C643,'[2]Acha Air Sales Price List'!$B$1:$D$65536,3,FALSE)</f>
        <v>Exchange rate :</v>
      </c>
      <c r="G643" s="25">
        <f>ROUND(IF(ISBLANK(C643),0,VLOOKUP(C643,'[2]Acha Air Sales Price List'!$B$1:$X$65536,12,FALSE)*$L$14),2)</f>
        <v>0</v>
      </c>
      <c r="H643" s="26">
        <f t="shared" si="15"/>
        <v>0</v>
      </c>
      <c r="I643" s="18"/>
    </row>
    <row r="644" spans="1:9" ht="12.4" hidden="1" customHeight="1">
      <c r="A644" s="17"/>
      <c r="B644" s="1"/>
      <c r="C644" s="43"/>
      <c r="D644" s="143"/>
      <c r="E644" s="144"/>
      <c r="F644" s="50" t="str">
        <f>VLOOKUP(C644,'[2]Acha Air Sales Price List'!$B$1:$D$65536,3,FALSE)</f>
        <v>Exchange rate :</v>
      </c>
      <c r="G644" s="25">
        <f>ROUND(IF(ISBLANK(C644),0,VLOOKUP(C644,'[2]Acha Air Sales Price List'!$B$1:$X$65536,12,FALSE)*$L$14),2)</f>
        <v>0</v>
      </c>
      <c r="H644" s="26">
        <f t="shared" si="15"/>
        <v>0</v>
      </c>
      <c r="I644" s="18"/>
    </row>
    <row r="645" spans="1:9" ht="12.4" hidden="1" customHeight="1">
      <c r="A645" s="17"/>
      <c r="B645" s="1"/>
      <c r="C645" s="43"/>
      <c r="D645" s="143"/>
      <c r="E645" s="144"/>
      <c r="F645" s="50" t="str">
        <f>VLOOKUP(C645,'[2]Acha Air Sales Price List'!$B$1:$D$65536,3,FALSE)</f>
        <v>Exchange rate :</v>
      </c>
      <c r="G645" s="25">
        <f>ROUND(IF(ISBLANK(C645),0,VLOOKUP(C645,'[2]Acha Air Sales Price List'!$B$1:$X$65536,12,FALSE)*$L$14),2)</f>
        <v>0</v>
      </c>
      <c r="H645" s="26">
        <f t="shared" si="15"/>
        <v>0</v>
      </c>
      <c r="I645" s="18"/>
    </row>
    <row r="646" spans="1:9" ht="12.4" hidden="1" customHeight="1">
      <c r="A646" s="17"/>
      <c r="B646" s="1"/>
      <c r="C646" s="43"/>
      <c r="D646" s="143"/>
      <c r="E646" s="144"/>
      <c r="F646" s="50" t="str">
        <f>VLOOKUP(C646,'[2]Acha Air Sales Price List'!$B$1:$D$65536,3,FALSE)</f>
        <v>Exchange rate :</v>
      </c>
      <c r="G646" s="25">
        <f>ROUND(IF(ISBLANK(C646),0,VLOOKUP(C646,'[2]Acha Air Sales Price List'!$B$1:$X$65536,12,FALSE)*$L$14),2)</f>
        <v>0</v>
      </c>
      <c r="H646" s="26">
        <f t="shared" si="15"/>
        <v>0</v>
      </c>
      <c r="I646" s="18"/>
    </row>
    <row r="647" spans="1:9" ht="12.4" hidden="1" customHeight="1">
      <c r="A647" s="17"/>
      <c r="B647" s="1"/>
      <c r="C647" s="43"/>
      <c r="D647" s="143"/>
      <c r="E647" s="144"/>
      <c r="F647" s="50" t="str">
        <f>VLOOKUP(C647,'[2]Acha Air Sales Price List'!$B$1:$D$65536,3,FALSE)</f>
        <v>Exchange rate :</v>
      </c>
      <c r="G647" s="25">
        <f>ROUND(IF(ISBLANK(C647),0,VLOOKUP(C647,'[2]Acha Air Sales Price List'!$B$1:$X$65536,12,FALSE)*$L$14),2)</f>
        <v>0</v>
      </c>
      <c r="H647" s="26">
        <f t="shared" si="15"/>
        <v>0</v>
      </c>
      <c r="I647" s="18"/>
    </row>
    <row r="648" spans="1:9" ht="12.4" hidden="1" customHeight="1">
      <c r="A648" s="17"/>
      <c r="B648" s="1"/>
      <c r="C648" s="43"/>
      <c r="D648" s="143"/>
      <c r="E648" s="144"/>
      <c r="F648" s="50" t="str">
        <f>VLOOKUP(C648,'[2]Acha Air Sales Price List'!$B$1:$D$65536,3,FALSE)</f>
        <v>Exchange rate :</v>
      </c>
      <c r="G648" s="25">
        <f>ROUND(IF(ISBLANK(C648),0,VLOOKUP(C648,'[2]Acha Air Sales Price List'!$B$1:$X$65536,12,FALSE)*$L$14),2)</f>
        <v>0</v>
      </c>
      <c r="H648" s="26">
        <f t="shared" si="15"/>
        <v>0</v>
      </c>
      <c r="I648" s="18"/>
    </row>
    <row r="649" spans="1:9" ht="12.4" hidden="1" customHeight="1">
      <c r="A649" s="17"/>
      <c r="B649" s="1"/>
      <c r="C649" s="43"/>
      <c r="D649" s="143"/>
      <c r="E649" s="144"/>
      <c r="F649" s="50" t="str">
        <f>VLOOKUP(C649,'[2]Acha Air Sales Price List'!$B$1:$D$65536,3,FALSE)</f>
        <v>Exchange rate :</v>
      </c>
      <c r="G649" s="25">
        <f>ROUND(IF(ISBLANK(C649),0,VLOOKUP(C649,'[2]Acha Air Sales Price List'!$B$1:$X$65536,12,FALSE)*$L$14),2)</f>
        <v>0</v>
      </c>
      <c r="H649" s="26">
        <f t="shared" si="15"/>
        <v>0</v>
      </c>
      <c r="I649" s="18"/>
    </row>
    <row r="650" spans="1:9" ht="12.4" hidden="1" customHeight="1">
      <c r="A650" s="17"/>
      <c r="B650" s="1"/>
      <c r="C650" s="43"/>
      <c r="D650" s="143"/>
      <c r="E650" s="144"/>
      <c r="F650" s="50" t="str">
        <f>VLOOKUP(C650,'[2]Acha Air Sales Price List'!$B$1:$D$65536,3,FALSE)</f>
        <v>Exchange rate :</v>
      </c>
      <c r="G650" s="25">
        <f>ROUND(IF(ISBLANK(C650),0,VLOOKUP(C650,'[2]Acha Air Sales Price List'!$B$1:$X$65536,12,FALSE)*$L$14),2)</f>
        <v>0</v>
      </c>
      <c r="H650" s="26">
        <f t="shared" si="15"/>
        <v>0</v>
      </c>
      <c r="I650" s="18"/>
    </row>
    <row r="651" spans="1:9" ht="12.4" hidden="1" customHeight="1">
      <c r="A651" s="17"/>
      <c r="B651" s="1"/>
      <c r="C651" s="43"/>
      <c r="D651" s="143"/>
      <c r="E651" s="144"/>
      <c r="F651" s="50" t="str">
        <f>VLOOKUP(C651,'[2]Acha Air Sales Price List'!$B$1:$D$65536,3,FALSE)</f>
        <v>Exchange rate :</v>
      </c>
      <c r="G651" s="25">
        <f>ROUND(IF(ISBLANK(C651),0,VLOOKUP(C651,'[2]Acha Air Sales Price List'!$B$1:$X$65536,12,FALSE)*$L$14),2)</f>
        <v>0</v>
      </c>
      <c r="H651" s="26">
        <f t="shared" si="15"/>
        <v>0</v>
      </c>
      <c r="I651" s="18"/>
    </row>
    <row r="652" spans="1:9" ht="12.4" hidden="1" customHeight="1">
      <c r="A652" s="17"/>
      <c r="B652" s="1"/>
      <c r="C652" s="43"/>
      <c r="D652" s="143"/>
      <c r="E652" s="144"/>
      <c r="F652" s="50" t="str">
        <f>VLOOKUP(C652,'[2]Acha Air Sales Price List'!$B$1:$D$65536,3,FALSE)</f>
        <v>Exchange rate :</v>
      </c>
      <c r="G652" s="25">
        <f>ROUND(IF(ISBLANK(C652),0,VLOOKUP(C652,'[2]Acha Air Sales Price List'!$B$1:$X$65536,12,FALSE)*$L$14),2)</f>
        <v>0</v>
      </c>
      <c r="H652" s="26">
        <f t="shared" si="15"/>
        <v>0</v>
      </c>
      <c r="I652" s="18"/>
    </row>
    <row r="653" spans="1:9" ht="12.4" hidden="1" customHeight="1">
      <c r="A653" s="17"/>
      <c r="B653" s="1"/>
      <c r="C653" s="43"/>
      <c r="D653" s="143"/>
      <c r="E653" s="144"/>
      <c r="F653" s="50" t="str">
        <f>VLOOKUP(C653,'[2]Acha Air Sales Price List'!$B$1:$D$65536,3,FALSE)</f>
        <v>Exchange rate :</v>
      </c>
      <c r="G653" s="25">
        <f>ROUND(IF(ISBLANK(C653),0,VLOOKUP(C653,'[2]Acha Air Sales Price List'!$B$1:$X$65536,12,FALSE)*$L$14),2)</f>
        <v>0</v>
      </c>
      <c r="H653" s="26">
        <f t="shared" si="15"/>
        <v>0</v>
      </c>
      <c r="I653" s="18"/>
    </row>
    <row r="654" spans="1:9" ht="12.4" hidden="1" customHeight="1">
      <c r="A654" s="17"/>
      <c r="B654" s="1"/>
      <c r="C654" s="43"/>
      <c r="D654" s="143"/>
      <c r="E654" s="144"/>
      <c r="F654" s="50" t="str">
        <f>VLOOKUP(C654,'[2]Acha Air Sales Price List'!$B$1:$D$65536,3,FALSE)</f>
        <v>Exchange rate :</v>
      </c>
      <c r="G654" s="25">
        <f>ROUND(IF(ISBLANK(C654),0,VLOOKUP(C654,'[2]Acha Air Sales Price List'!$B$1:$X$65536,12,FALSE)*$L$14),2)</f>
        <v>0</v>
      </c>
      <c r="H654" s="26">
        <f t="shared" si="15"/>
        <v>0</v>
      </c>
      <c r="I654" s="18"/>
    </row>
    <row r="655" spans="1:9" ht="12.4" hidden="1" customHeight="1">
      <c r="A655" s="17"/>
      <c r="B655" s="1"/>
      <c r="C655" s="43"/>
      <c r="D655" s="143"/>
      <c r="E655" s="144"/>
      <c r="F655" s="50" t="str">
        <f>VLOOKUP(C655,'[2]Acha Air Sales Price List'!$B$1:$D$65536,3,FALSE)</f>
        <v>Exchange rate :</v>
      </c>
      <c r="G655" s="25">
        <f>ROUND(IF(ISBLANK(C655),0,VLOOKUP(C655,'[2]Acha Air Sales Price List'!$B$1:$X$65536,12,FALSE)*$L$14),2)</f>
        <v>0</v>
      </c>
      <c r="H655" s="26">
        <f t="shared" si="15"/>
        <v>0</v>
      </c>
      <c r="I655" s="18"/>
    </row>
    <row r="656" spans="1:9" ht="12.4" hidden="1" customHeight="1">
      <c r="A656" s="17"/>
      <c r="B656" s="1"/>
      <c r="C656" s="43"/>
      <c r="D656" s="143"/>
      <c r="E656" s="144"/>
      <c r="F656" s="50" t="str">
        <f>VLOOKUP(C656,'[2]Acha Air Sales Price List'!$B$1:$D$65536,3,FALSE)</f>
        <v>Exchange rate :</v>
      </c>
      <c r="G656" s="25">
        <f>ROUND(IF(ISBLANK(C656),0,VLOOKUP(C656,'[2]Acha Air Sales Price List'!$B$1:$X$65536,12,FALSE)*$L$14),2)</f>
        <v>0</v>
      </c>
      <c r="H656" s="26">
        <f t="shared" si="15"/>
        <v>0</v>
      </c>
      <c r="I656" s="18"/>
    </row>
    <row r="657" spans="1:9" ht="12.4" hidden="1" customHeight="1">
      <c r="A657" s="17"/>
      <c r="B657" s="1"/>
      <c r="C657" s="43"/>
      <c r="D657" s="143"/>
      <c r="E657" s="144"/>
      <c r="F657" s="50" t="str">
        <f>VLOOKUP(C657,'[2]Acha Air Sales Price List'!$B$1:$D$65536,3,FALSE)</f>
        <v>Exchange rate :</v>
      </c>
      <c r="G657" s="25">
        <f>ROUND(IF(ISBLANK(C657),0,VLOOKUP(C657,'[2]Acha Air Sales Price List'!$B$1:$X$65536,12,FALSE)*$L$14),2)</f>
        <v>0</v>
      </c>
      <c r="H657" s="26">
        <f t="shared" si="15"/>
        <v>0</v>
      </c>
      <c r="I657" s="18"/>
    </row>
    <row r="658" spans="1:9" ht="12.4" hidden="1" customHeight="1">
      <c r="A658" s="17"/>
      <c r="B658" s="1"/>
      <c r="C658" s="43"/>
      <c r="D658" s="143"/>
      <c r="E658" s="144"/>
      <c r="F658" s="50" t="str">
        <f>VLOOKUP(C658,'[2]Acha Air Sales Price List'!$B$1:$D$65536,3,FALSE)</f>
        <v>Exchange rate :</v>
      </c>
      <c r="G658" s="25">
        <f>ROUND(IF(ISBLANK(C658),0,VLOOKUP(C658,'[2]Acha Air Sales Price List'!$B$1:$X$65536,12,FALSE)*$L$14),2)</f>
        <v>0</v>
      </c>
      <c r="H658" s="26">
        <f t="shared" si="15"/>
        <v>0</v>
      </c>
      <c r="I658" s="18"/>
    </row>
    <row r="659" spans="1:9" ht="12.4" hidden="1" customHeight="1">
      <c r="A659" s="17"/>
      <c r="B659" s="1"/>
      <c r="C659" s="43"/>
      <c r="D659" s="143"/>
      <c r="E659" s="144"/>
      <c r="F659" s="50" t="str">
        <f>VLOOKUP(C659,'[2]Acha Air Sales Price List'!$B$1:$D$65536,3,FALSE)</f>
        <v>Exchange rate :</v>
      </c>
      <c r="G659" s="25">
        <f>ROUND(IF(ISBLANK(C659),0,VLOOKUP(C659,'[2]Acha Air Sales Price List'!$B$1:$X$65536,12,FALSE)*$L$14),2)</f>
        <v>0</v>
      </c>
      <c r="H659" s="26">
        <f t="shared" si="15"/>
        <v>0</v>
      </c>
      <c r="I659" s="18"/>
    </row>
    <row r="660" spans="1:9" ht="12.4" hidden="1" customHeight="1">
      <c r="A660" s="17"/>
      <c r="B660" s="1"/>
      <c r="C660" s="43"/>
      <c r="D660" s="143"/>
      <c r="E660" s="144"/>
      <c r="F660" s="50" t="str">
        <f>VLOOKUP(C660,'[2]Acha Air Sales Price List'!$B$1:$D$65536,3,FALSE)</f>
        <v>Exchange rate :</v>
      </c>
      <c r="G660" s="25">
        <f>ROUND(IF(ISBLANK(C660),0,VLOOKUP(C660,'[2]Acha Air Sales Price List'!$B$1:$X$65536,12,FALSE)*$L$14),2)</f>
        <v>0</v>
      </c>
      <c r="H660" s="26">
        <f t="shared" si="15"/>
        <v>0</v>
      </c>
      <c r="I660" s="18"/>
    </row>
    <row r="661" spans="1:9" ht="12.4" hidden="1" customHeight="1">
      <c r="A661" s="17"/>
      <c r="B661" s="1"/>
      <c r="C661" s="43"/>
      <c r="D661" s="143"/>
      <c r="E661" s="144"/>
      <c r="F661" s="50" t="str">
        <f>VLOOKUP(C661,'[2]Acha Air Sales Price List'!$B$1:$D$65536,3,FALSE)</f>
        <v>Exchange rate :</v>
      </c>
      <c r="G661" s="25">
        <f>ROUND(IF(ISBLANK(C661),0,VLOOKUP(C661,'[2]Acha Air Sales Price List'!$B$1:$X$65536,12,FALSE)*$L$14),2)</f>
        <v>0</v>
      </c>
      <c r="H661" s="26">
        <f t="shared" si="15"/>
        <v>0</v>
      </c>
      <c r="I661" s="18"/>
    </row>
    <row r="662" spans="1:9" ht="12.4" hidden="1" customHeight="1">
      <c r="A662" s="17"/>
      <c r="B662" s="1"/>
      <c r="C662" s="43"/>
      <c r="D662" s="143"/>
      <c r="E662" s="144"/>
      <c r="F662" s="50" t="str">
        <f>VLOOKUP(C662,'[2]Acha Air Sales Price List'!$B$1:$D$65536,3,FALSE)</f>
        <v>Exchange rate :</v>
      </c>
      <c r="G662" s="25">
        <f>ROUND(IF(ISBLANK(C662),0,VLOOKUP(C662,'[2]Acha Air Sales Price List'!$B$1:$X$65536,12,FALSE)*$L$14),2)</f>
        <v>0</v>
      </c>
      <c r="H662" s="26">
        <f t="shared" si="15"/>
        <v>0</v>
      </c>
      <c r="I662" s="18"/>
    </row>
    <row r="663" spans="1:9" ht="12.4" hidden="1" customHeight="1">
      <c r="A663" s="17"/>
      <c r="B663" s="1"/>
      <c r="C663" s="43"/>
      <c r="D663" s="143"/>
      <c r="E663" s="144"/>
      <c r="F663" s="50" t="str">
        <f>VLOOKUP(C663,'[2]Acha Air Sales Price List'!$B$1:$D$65536,3,FALSE)</f>
        <v>Exchange rate :</v>
      </c>
      <c r="G663" s="25">
        <f>ROUND(IF(ISBLANK(C663),0,VLOOKUP(C663,'[2]Acha Air Sales Price List'!$B$1:$X$65536,12,FALSE)*$L$14),2)</f>
        <v>0</v>
      </c>
      <c r="H663" s="26">
        <f t="shared" si="15"/>
        <v>0</v>
      </c>
      <c r="I663" s="18"/>
    </row>
    <row r="664" spans="1:9" ht="12.4" hidden="1" customHeight="1">
      <c r="A664" s="17"/>
      <c r="B664" s="1"/>
      <c r="C664" s="43"/>
      <c r="D664" s="143"/>
      <c r="E664" s="144"/>
      <c r="F664" s="50" t="str">
        <f>VLOOKUP(C664,'[2]Acha Air Sales Price List'!$B$1:$D$65536,3,FALSE)</f>
        <v>Exchange rate :</v>
      </c>
      <c r="G664" s="25">
        <f>ROUND(IF(ISBLANK(C664),0,VLOOKUP(C664,'[2]Acha Air Sales Price List'!$B$1:$X$65536,12,FALSE)*$L$14),2)</f>
        <v>0</v>
      </c>
      <c r="H664" s="26">
        <f t="shared" si="15"/>
        <v>0</v>
      </c>
      <c r="I664" s="18"/>
    </row>
    <row r="665" spans="1:9" ht="12.4" hidden="1" customHeight="1">
      <c r="A665" s="17"/>
      <c r="B665" s="1"/>
      <c r="C665" s="43"/>
      <c r="D665" s="143"/>
      <c r="E665" s="144"/>
      <c r="F665" s="50" t="str">
        <f>VLOOKUP(C665,'[2]Acha Air Sales Price List'!$B$1:$D$65536,3,FALSE)</f>
        <v>Exchange rate :</v>
      </c>
      <c r="G665" s="25">
        <f>ROUND(IF(ISBLANK(C665),0,VLOOKUP(C665,'[2]Acha Air Sales Price List'!$B$1:$X$65536,12,FALSE)*$L$14),2)</f>
        <v>0</v>
      </c>
      <c r="H665" s="26">
        <f t="shared" si="15"/>
        <v>0</v>
      </c>
      <c r="I665" s="18"/>
    </row>
    <row r="666" spans="1:9" ht="12.4" hidden="1" customHeight="1">
      <c r="A666" s="17"/>
      <c r="B666" s="1"/>
      <c r="C666" s="43"/>
      <c r="D666" s="143"/>
      <c r="E666" s="144"/>
      <c r="F666" s="50" t="str">
        <f>VLOOKUP(C666,'[2]Acha Air Sales Price List'!$B$1:$D$65536,3,FALSE)</f>
        <v>Exchange rate :</v>
      </c>
      <c r="G666" s="25">
        <f>ROUND(IF(ISBLANK(C666),0,VLOOKUP(C666,'[2]Acha Air Sales Price List'!$B$1:$X$65536,12,FALSE)*$L$14),2)</f>
        <v>0</v>
      </c>
      <c r="H666" s="26">
        <f t="shared" si="15"/>
        <v>0</v>
      </c>
      <c r="I666" s="18"/>
    </row>
    <row r="667" spans="1:9" ht="12.4" hidden="1" customHeight="1">
      <c r="A667" s="17"/>
      <c r="B667" s="1"/>
      <c r="C667" s="43"/>
      <c r="D667" s="143"/>
      <c r="E667" s="144"/>
      <c r="F667" s="50" t="str">
        <f>VLOOKUP(C667,'[2]Acha Air Sales Price List'!$B$1:$D$65536,3,FALSE)</f>
        <v>Exchange rate :</v>
      </c>
      <c r="G667" s="25">
        <f>ROUND(IF(ISBLANK(C667),0,VLOOKUP(C667,'[2]Acha Air Sales Price List'!$B$1:$X$65536,12,FALSE)*$L$14),2)</f>
        <v>0</v>
      </c>
      <c r="H667" s="26">
        <f t="shared" si="15"/>
        <v>0</v>
      </c>
      <c r="I667" s="18"/>
    </row>
    <row r="668" spans="1:9" ht="12.4" hidden="1" customHeight="1">
      <c r="A668" s="17"/>
      <c r="B668" s="1"/>
      <c r="C668" s="44"/>
      <c r="D668" s="143"/>
      <c r="E668" s="144"/>
      <c r="F668" s="50" t="str">
        <f>VLOOKUP(C668,'[2]Acha Air Sales Price List'!$B$1:$D$65536,3,FALSE)</f>
        <v>Exchange rate :</v>
      </c>
      <c r="G668" s="25">
        <f>ROUND(IF(ISBLANK(C668),0,VLOOKUP(C668,'[2]Acha Air Sales Price List'!$B$1:$X$65536,12,FALSE)*$L$14),2)</f>
        <v>0</v>
      </c>
      <c r="H668" s="26">
        <f>ROUND(IF(ISNUMBER(B668), G668*B668, 0),5)</f>
        <v>0</v>
      </c>
      <c r="I668" s="18"/>
    </row>
    <row r="669" spans="1:9" ht="12" hidden="1" customHeight="1">
      <c r="A669" s="17"/>
      <c r="B669" s="1"/>
      <c r="C669" s="43"/>
      <c r="D669" s="143"/>
      <c r="E669" s="144"/>
      <c r="F669" s="50" t="str">
        <f>VLOOKUP(C669,'[2]Acha Air Sales Price List'!$B$1:$D$65536,3,FALSE)</f>
        <v>Exchange rate :</v>
      </c>
      <c r="G669" s="25">
        <f>ROUND(IF(ISBLANK(C669),0,VLOOKUP(C669,'[2]Acha Air Sales Price List'!$B$1:$X$65536,12,FALSE)*$L$14),2)</f>
        <v>0</v>
      </c>
      <c r="H669" s="26">
        <f t="shared" ref="H669:H719" si="16">ROUND(IF(ISNUMBER(B669), G669*B669, 0),5)</f>
        <v>0</v>
      </c>
      <c r="I669" s="18"/>
    </row>
    <row r="670" spans="1:9" ht="12.4" hidden="1" customHeight="1">
      <c r="A670" s="17"/>
      <c r="B670" s="1"/>
      <c r="C670" s="43"/>
      <c r="D670" s="143"/>
      <c r="E670" s="144"/>
      <c r="F670" s="50" t="str">
        <f>VLOOKUP(C670,'[2]Acha Air Sales Price List'!$B$1:$D$65536,3,FALSE)</f>
        <v>Exchange rate :</v>
      </c>
      <c r="G670" s="25">
        <f>ROUND(IF(ISBLANK(C670),0,VLOOKUP(C670,'[2]Acha Air Sales Price List'!$B$1:$X$65536,12,FALSE)*$L$14),2)</f>
        <v>0</v>
      </c>
      <c r="H670" s="26">
        <f t="shared" si="16"/>
        <v>0</v>
      </c>
      <c r="I670" s="18"/>
    </row>
    <row r="671" spans="1:9" ht="12.4" hidden="1" customHeight="1">
      <c r="A671" s="17"/>
      <c r="B671" s="1"/>
      <c r="C671" s="43"/>
      <c r="D671" s="143"/>
      <c r="E671" s="144"/>
      <c r="F671" s="50" t="str">
        <f>VLOOKUP(C671,'[2]Acha Air Sales Price List'!$B$1:$D$65536,3,FALSE)</f>
        <v>Exchange rate :</v>
      </c>
      <c r="G671" s="25">
        <f>ROUND(IF(ISBLANK(C671),0,VLOOKUP(C671,'[2]Acha Air Sales Price List'!$B$1:$X$65536,12,FALSE)*$L$14),2)</f>
        <v>0</v>
      </c>
      <c r="H671" s="26">
        <f t="shared" si="16"/>
        <v>0</v>
      </c>
      <c r="I671" s="18"/>
    </row>
    <row r="672" spans="1:9" ht="12.4" hidden="1" customHeight="1">
      <c r="A672" s="17"/>
      <c r="B672" s="1"/>
      <c r="C672" s="43"/>
      <c r="D672" s="143"/>
      <c r="E672" s="144"/>
      <c r="F672" s="50" t="str">
        <f>VLOOKUP(C672,'[2]Acha Air Sales Price List'!$B$1:$D$65536,3,FALSE)</f>
        <v>Exchange rate :</v>
      </c>
      <c r="G672" s="25">
        <f>ROUND(IF(ISBLANK(C672),0,VLOOKUP(C672,'[2]Acha Air Sales Price List'!$B$1:$X$65536,12,FALSE)*$L$14),2)</f>
        <v>0</v>
      </c>
      <c r="H672" s="26">
        <f t="shared" si="16"/>
        <v>0</v>
      </c>
      <c r="I672" s="18"/>
    </row>
    <row r="673" spans="1:9" ht="12.4" hidden="1" customHeight="1">
      <c r="A673" s="17"/>
      <c r="B673" s="1"/>
      <c r="C673" s="43"/>
      <c r="D673" s="143"/>
      <c r="E673" s="144"/>
      <c r="F673" s="50" t="str">
        <f>VLOOKUP(C673,'[2]Acha Air Sales Price List'!$B$1:$D$65536,3,FALSE)</f>
        <v>Exchange rate :</v>
      </c>
      <c r="G673" s="25">
        <f>ROUND(IF(ISBLANK(C673),0,VLOOKUP(C673,'[2]Acha Air Sales Price List'!$B$1:$X$65536,12,FALSE)*$L$14),2)</f>
        <v>0</v>
      </c>
      <c r="H673" s="26">
        <f t="shared" si="16"/>
        <v>0</v>
      </c>
      <c r="I673" s="18"/>
    </row>
    <row r="674" spans="1:9" ht="12.4" hidden="1" customHeight="1">
      <c r="A674" s="17"/>
      <c r="B674" s="1"/>
      <c r="C674" s="43"/>
      <c r="D674" s="143"/>
      <c r="E674" s="144"/>
      <c r="F674" s="50" t="str">
        <f>VLOOKUP(C674,'[2]Acha Air Sales Price List'!$B$1:$D$65536,3,FALSE)</f>
        <v>Exchange rate :</v>
      </c>
      <c r="G674" s="25">
        <f>ROUND(IF(ISBLANK(C674),0,VLOOKUP(C674,'[2]Acha Air Sales Price List'!$B$1:$X$65536,12,FALSE)*$L$14),2)</f>
        <v>0</v>
      </c>
      <c r="H674" s="26">
        <f t="shared" si="16"/>
        <v>0</v>
      </c>
      <c r="I674" s="18"/>
    </row>
    <row r="675" spans="1:9" ht="12.4" hidden="1" customHeight="1">
      <c r="A675" s="17"/>
      <c r="B675" s="1"/>
      <c r="C675" s="43"/>
      <c r="D675" s="143"/>
      <c r="E675" s="144"/>
      <c r="F675" s="50" t="str">
        <f>VLOOKUP(C675,'[2]Acha Air Sales Price List'!$B$1:$D$65536,3,FALSE)</f>
        <v>Exchange rate :</v>
      </c>
      <c r="G675" s="25">
        <f>ROUND(IF(ISBLANK(C675),0,VLOOKUP(C675,'[2]Acha Air Sales Price List'!$B$1:$X$65536,12,FALSE)*$L$14),2)</f>
        <v>0</v>
      </c>
      <c r="H675" s="26">
        <f t="shared" si="16"/>
        <v>0</v>
      </c>
      <c r="I675" s="18"/>
    </row>
    <row r="676" spans="1:9" ht="12.4" hidden="1" customHeight="1">
      <c r="A676" s="17"/>
      <c r="B676" s="1"/>
      <c r="C676" s="43"/>
      <c r="D676" s="143"/>
      <c r="E676" s="144"/>
      <c r="F676" s="50" t="str">
        <f>VLOOKUP(C676,'[2]Acha Air Sales Price List'!$B$1:$D$65536,3,FALSE)</f>
        <v>Exchange rate :</v>
      </c>
      <c r="G676" s="25">
        <f>ROUND(IF(ISBLANK(C676),0,VLOOKUP(C676,'[2]Acha Air Sales Price List'!$B$1:$X$65536,12,FALSE)*$L$14),2)</f>
        <v>0</v>
      </c>
      <c r="H676" s="26">
        <f t="shared" si="16"/>
        <v>0</v>
      </c>
      <c r="I676" s="18"/>
    </row>
    <row r="677" spans="1:9" ht="12.4" hidden="1" customHeight="1">
      <c r="A677" s="17"/>
      <c r="B677" s="1"/>
      <c r="C677" s="43"/>
      <c r="D677" s="143"/>
      <c r="E677" s="144"/>
      <c r="F677" s="50" t="str">
        <f>VLOOKUP(C677,'[2]Acha Air Sales Price List'!$B$1:$D$65536,3,FALSE)</f>
        <v>Exchange rate :</v>
      </c>
      <c r="G677" s="25">
        <f>ROUND(IF(ISBLANK(C677),0,VLOOKUP(C677,'[2]Acha Air Sales Price List'!$B$1:$X$65536,12,FALSE)*$L$14),2)</f>
        <v>0</v>
      </c>
      <c r="H677" s="26">
        <f t="shared" si="16"/>
        <v>0</v>
      </c>
      <c r="I677" s="18"/>
    </row>
    <row r="678" spans="1:9" ht="12.4" hidden="1" customHeight="1">
      <c r="A678" s="17"/>
      <c r="B678" s="1"/>
      <c r="C678" s="43"/>
      <c r="D678" s="143"/>
      <c r="E678" s="144"/>
      <c r="F678" s="50" t="str">
        <f>VLOOKUP(C678,'[2]Acha Air Sales Price List'!$B$1:$D$65536,3,FALSE)</f>
        <v>Exchange rate :</v>
      </c>
      <c r="G678" s="25">
        <f>ROUND(IF(ISBLANK(C678),0,VLOOKUP(C678,'[2]Acha Air Sales Price List'!$B$1:$X$65536,12,FALSE)*$L$14),2)</f>
        <v>0</v>
      </c>
      <c r="H678" s="26">
        <f t="shared" si="16"/>
        <v>0</v>
      </c>
      <c r="I678" s="18"/>
    </row>
    <row r="679" spans="1:9" ht="12.4" hidden="1" customHeight="1">
      <c r="A679" s="17"/>
      <c r="B679" s="1"/>
      <c r="C679" s="43"/>
      <c r="D679" s="143"/>
      <c r="E679" s="144"/>
      <c r="F679" s="50" t="str">
        <f>VLOOKUP(C679,'[2]Acha Air Sales Price List'!$B$1:$D$65536,3,FALSE)</f>
        <v>Exchange rate :</v>
      </c>
      <c r="G679" s="25">
        <f>ROUND(IF(ISBLANK(C679),0,VLOOKUP(C679,'[2]Acha Air Sales Price List'!$B$1:$X$65536,12,FALSE)*$L$14),2)</f>
        <v>0</v>
      </c>
      <c r="H679" s="26">
        <f t="shared" si="16"/>
        <v>0</v>
      </c>
      <c r="I679" s="18"/>
    </row>
    <row r="680" spans="1:9" ht="12.4" hidden="1" customHeight="1">
      <c r="A680" s="17"/>
      <c r="B680" s="1"/>
      <c r="C680" s="43"/>
      <c r="D680" s="143"/>
      <c r="E680" s="144"/>
      <c r="F680" s="50" t="str">
        <f>VLOOKUP(C680,'[2]Acha Air Sales Price List'!$B$1:$D$65536,3,FALSE)</f>
        <v>Exchange rate :</v>
      </c>
      <c r="G680" s="25">
        <f>ROUND(IF(ISBLANK(C680),0,VLOOKUP(C680,'[2]Acha Air Sales Price List'!$B$1:$X$65536,12,FALSE)*$L$14),2)</f>
        <v>0</v>
      </c>
      <c r="H680" s="26">
        <f t="shared" si="16"/>
        <v>0</v>
      </c>
      <c r="I680" s="18"/>
    </row>
    <row r="681" spans="1:9" ht="12.4" hidden="1" customHeight="1">
      <c r="A681" s="17"/>
      <c r="B681" s="1"/>
      <c r="C681" s="43"/>
      <c r="D681" s="143"/>
      <c r="E681" s="144"/>
      <c r="F681" s="50" t="str">
        <f>VLOOKUP(C681,'[2]Acha Air Sales Price List'!$B$1:$D$65536,3,FALSE)</f>
        <v>Exchange rate :</v>
      </c>
      <c r="G681" s="25">
        <f>ROUND(IF(ISBLANK(C681),0,VLOOKUP(C681,'[2]Acha Air Sales Price List'!$B$1:$X$65536,12,FALSE)*$L$14),2)</f>
        <v>0</v>
      </c>
      <c r="H681" s="26">
        <f t="shared" si="16"/>
        <v>0</v>
      </c>
      <c r="I681" s="18"/>
    </row>
    <row r="682" spans="1:9" ht="12.4" hidden="1" customHeight="1">
      <c r="A682" s="17"/>
      <c r="B682" s="1"/>
      <c r="C682" s="43"/>
      <c r="D682" s="143"/>
      <c r="E682" s="144"/>
      <c r="F682" s="50" t="str">
        <f>VLOOKUP(C682,'[2]Acha Air Sales Price List'!$B$1:$D$65536,3,FALSE)</f>
        <v>Exchange rate :</v>
      </c>
      <c r="G682" s="25">
        <f>ROUND(IF(ISBLANK(C682),0,VLOOKUP(C682,'[2]Acha Air Sales Price List'!$B$1:$X$65536,12,FALSE)*$L$14),2)</f>
        <v>0</v>
      </c>
      <c r="H682" s="26">
        <f t="shared" si="16"/>
        <v>0</v>
      </c>
      <c r="I682" s="18"/>
    </row>
    <row r="683" spans="1:9" ht="12.4" hidden="1" customHeight="1">
      <c r="A683" s="17"/>
      <c r="B683" s="1"/>
      <c r="C683" s="43"/>
      <c r="D683" s="143"/>
      <c r="E683" s="144"/>
      <c r="F683" s="50" t="str">
        <f>VLOOKUP(C683,'[2]Acha Air Sales Price List'!$B$1:$D$65536,3,FALSE)</f>
        <v>Exchange rate :</v>
      </c>
      <c r="G683" s="25">
        <f>ROUND(IF(ISBLANK(C683),0,VLOOKUP(C683,'[2]Acha Air Sales Price List'!$B$1:$X$65536,12,FALSE)*$L$14),2)</f>
        <v>0</v>
      </c>
      <c r="H683" s="26">
        <f t="shared" si="16"/>
        <v>0</v>
      </c>
      <c r="I683" s="18"/>
    </row>
    <row r="684" spans="1:9" ht="12.4" hidden="1" customHeight="1">
      <c r="A684" s="17"/>
      <c r="B684" s="1"/>
      <c r="C684" s="43"/>
      <c r="D684" s="143"/>
      <c r="E684" s="144"/>
      <c r="F684" s="50" t="str">
        <f>VLOOKUP(C684,'[2]Acha Air Sales Price List'!$B$1:$D$65536,3,FALSE)</f>
        <v>Exchange rate :</v>
      </c>
      <c r="G684" s="25">
        <f>ROUND(IF(ISBLANK(C684),0,VLOOKUP(C684,'[2]Acha Air Sales Price List'!$B$1:$X$65536,12,FALSE)*$L$14),2)</f>
        <v>0</v>
      </c>
      <c r="H684" s="26">
        <f t="shared" si="16"/>
        <v>0</v>
      </c>
      <c r="I684" s="18"/>
    </row>
    <row r="685" spans="1:9" ht="12.4" hidden="1" customHeight="1">
      <c r="A685" s="17"/>
      <c r="B685" s="1"/>
      <c r="C685" s="43"/>
      <c r="D685" s="143"/>
      <c r="E685" s="144"/>
      <c r="F685" s="50" t="str">
        <f>VLOOKUP(C685,'[2]Acha Air Sales Price List'!$B$1:$D$65536,3,FALSE)</f>
        <v>Exchange rate :</v>
      </c>
      <c r="G685" s="25">
        <f>ROUND(IF(ISBLANK(C685),0,VLOOKUP(C685,'[2]Acha Air Sales Price List'!$B$1:$X$65536,12,FALSE)*$L$14),2)</f>
        <v>0</v>
      </c>
      <c r="H685" s="26">
        <f t="shared" si="16"/>
        <v>0</v>
      </c>
      <c r="I685" s="18"/>
    </row>
    <row r="686" spans="1:9" ht="12.4" hidden="1" customHeight="1">
      <c r="A686" s="17"/>
      <c r="B686" s="1"/>
      <c r="C686" s="43"/>
      <c r="D686" s="143"/>
      <c r="E686" s="144"/>
      <c r="F686" s="50" t="str">
        <f>VLOOKUP(C686,'[2]Acha Air Sales Price List'!$B$1:$D$65536,3,FALSE)</f>
        <v>Exchange rate :</v>
      </c>
      <c r="G686" s="25">
        <f>ROUND(IF(ISBLANK(C686),0,VLOOKUP(C686,'[2]Acha Air Sales Price List'!$B$1:$X$65536,12,FALSE)*$L$14),2)</f>
        <v>0</v>
      </c>
      <c r="H686" s="26">
        <f t="shared" si="16"/>
        <v>0</v>
      </c>
      <c r="I686" s="18"/>
    </row>
    <row r="687" spans="1:9" ht="12.4" hidden="1" customHeight="1">
      <c r="A687" s="17"/>
      <c r="B687" s="1"/>
      <c r="C687" s="43"/>
      <c r="D687" s="143"/>
      <c r="E687" s="144"/>
      <c r="F687" s="50" t="str">
        <f>VLOOKUP(C687,'[2]Acha Air Sales Price List'!$B$1:$D$65536,3,FALSE)</f>
        <v>Exchange rate :</v>
      </c>
      <c r="G687" s="25">
        <f>ROUND(IF(ISBLANK(C687),0,VLOOKUP(C687,'[2]Acha Air Sales Price List'!$B$1:$X$65536,12,FALSE)*$L$14),2)</f>
        <v>0</v>
      </c>
      <c r="H687" s="26">
        <f t="shared" si="16"/>
        <v>0</v>
      </c>
      <c r="I687" s="18"/>
    </row>
    <row r="688" spans="1:9" ht="12.4" hidden="1" customHeight="1">
      <c r="A688" s="17"/>
      <c r="B688" s="1"/>
      <c r="C688" s="43"/>
      <c r="D688" s="143"/>
      <c r="E688" s="144"/>
      <c r="F688" s="50" t="str">
        <f>VLOOKUP(C688,'[2]Acha Air Sales Price List'!$B$1:$D$65536,3,FALSE)</f>
        <v>Exchange rate :</v>
      </c>
      <c r="G688" s="25">
        <f>ROUND(IF(ISBLANK(C688),0,VLOOKUP(C688,'[2]Acha Air Sales Price List'!$B$1:$X$65536,12,FALSE)*$L$14),2)</f>
        <v>0</v>
      </c>
      <c r="H688" s="26">
        <f t="shared" si="16"/>
        <v>0</v>
      </c>
      <c r="I688" s="18"/>
    </row>
    <row r="689" spans="1:9" ht="12.4" hidden="1" customHeight="1">
      <c r="A689" s="17"/>
      <c r="B689" s="1"/>
      <c r="C689" s="43"/>
      <c r="D689" s="143"/>
      <c r="E689" s="144"/>
      <c r="F689" s="50" t="str">
        <f>VLOOKUP(C689,'[2]Acha Air Sales Price List'!$B$1:$D$65536,3,FALSE)</f>
        <v>Exchange rate :</v>
      </c>
      <c r="G689" s="25">
        <f>ROUND(IF(ISBLANK(C689),0,VLOOKUP(C689,'[2]Acha Air Sales Price List'!$B$1:$X$65536,12,FALSE)*$L$14),2)</f>
        <v>0</v>
      </c>
      <c r="H689" s="26">
        <f t="shared" si="16"/>
        <v>0</v>
      </c>
      <c r="I689" s="18"/>
    </row>
    <row r="690" spans="1:9" ht="12.4" hidden="1" customHeight="1">
      <c r="A690" s="17"/>
      <c r="B690" s="1"/>
      <c r="C690" s="43"/>
      <c r="D690" s="143"/>
      <c r="E690" s="144"/>
      <c r="F690" s="50" t="str">
        <f>VLOOKUP(C690,'[2]Acha Air Sales Price List'!$B$1:$D$65536,3,FALSE)</f>
        <v>Exchange rate :</v>
      </c>
      <c r="G690" s="25">
        <f>ROUND(IF(ISBLANK(C690),0,VLOOKUP(C690,'[2]Acha Air Sales Price List'!$B$1:$X$65536,12,FALSE)*$L$14),2)</f>
        <v>0</v>
      </c>
      <c r="H690" s="26">
        <f t="shared" si="16"/>
        <v>0</v>
      </c>
      <c r="I690" s="18"/>
    </row>
    <row r="691" spans="1:9" ht="12.4" hidden="1" customHeight="1">
      <c r="A691" s="17"/>
      <c r="B691" s="1"/>
      <c r="C691" s="43"/>
      <c r="D691" s="143"/>
      <c r="E691" s="144"/>
      <c r="F691" s="50" t="str">
        <f>VLOOKUP(C691,'[2]Acha Air Sales Price List'!$B$1:$D$65536,3,FALSE)</f>
        <v>Exchange rate :</v>
      </c>
      <c r="G691" s="25">
        <f>ROUND(IF(ISBLANK(C691),0,VLOOKUP(C691,'[2]Acha Air Sales Price List'!$B$1:$X$65536,12,FALSE)*$L$14),2)</f>
        <v>0</v>
      </c>
      <c r="H691" s="26">
        <f t="shared" si="16"/>
        <v>0</v>
      </c>
      <c r="I691" s="18"/>
    </row>
    <row r="692" spans="1:9" ht="12.4" hidden="1" customHeight="1">
      <c r="A692" s="17"/>
      <c r="B692" s="1"/>
      <c r="C692" s="44"/>
      <c r="D692" s="143"/>
      <c r="E692" s="144"/>
      <c r="F692" s="50" t="str">
        <f>VLOOKUP(C692,'[2]Acha Air Sales Price List'!$B$1:$D$65536,3,FALSE)</f>
        <v>Exchange rate :</v>
      </c>
      <c r="G692" s="25">
        <f>ROUND(IF(ISBLANK(C692),0,VLOOKUP(C692,'[2]Acha Air Sales Price List'!$B$1:$X$65536,12,FALSE)*$L$14),2)</f>
        <v>0</v>
      </c>
      <c r="H692" s="26">
        <f t="shared" si="16"/>
        <v>0</v>
      </c>
      <c r="I692" s="18"/>
    </row>
    <row r="693" spans="1:9" ht="12" hidden="1" customHeight="1">
      <c r="A693" s="17"/>
      <c r="B693" s="1"/>
      <c r="C693" s="43"/>
      <c r="D693" s="143"/>
      <c r="E693" s="144"/>
      <c r="F693" s="50" t="str">
        <f>VLOOKUP(C693,'[2]Acha Air Sales Price List'!$B$1:$D$65536,3,FALSE)</f>
        <v>Exchange rate :</v>
      </c>
      <c r="G693" s="25">
        <f>ROUND(IF(ISBLANK(C693),0,VLOOKUP(C693,'[2]Acha Air Sales Price List'!$B$1:$X$65536,12,FALSE)*$L$14),2)</f>
        <v>0</v>
      </c>
      <c r="H693" s="26">
        <f t="shared" si="16"/>
        <v>0</v>
      </c>
      <c r="I693" s="18"/>
    </row>
    <row r="694" spans="1:9" ht="12.4" hidden="1" customHeight="1">
      <c r="A694" s="17"/>
      <c r="B694" s="1"/>
      <c r="C694" s="43"/>
      <c r="D694" s="143"/>
      <c r="E694" s="144"/>
      <c r="F694" s="50" t="str">
        <f>VLOOKUP(C694,'[2]Acha Air Sales Price List'!$B$1:$D$65536,3,FALSE)</f>
        <v>Exchange rate :</v>
      </c>
      <c r="G694" s="25">
        <f>ROUND(IF(ISBLANK(C694),0,VLOOKUP(C694,'[2]Acha Air Sales Price List'!$B$1:$X$65536,12,FALSE)*$L$14),2)</f>
        <v>0</v>
      </c>
      <c r="H694" s="26">
        <f t="shared" si="16"/>
        <v>0</v>
      </c>
      <c r="I694" s="18"/>
    </row>
    <row r="695" spans="1:9" ht="12.4" hidden="1" customHeight="1">
      <c r="A695" s="17"/>
      <c r="B695" s="1"/>
      <c r="C695" s="43"/>
      <c r="D695" s="143"/>
      <c r="E695" s="144"/>
      <c r="F695" s="50" t="str">
        <f>VLOOKUP(C695,'[2]Acha Air Sales Price List'!$B$1:$D$65536,3,FALSE)</f>
        <v>Exchange rate :</v>
      </c>
      <c r="G695" s="25">
        <f>ROUND(IF(ISBLANK(C695),0,VLOOKUP(C695,'[2]Acha Air Sales Price List'!$B$1:$X$65536,12,FALSE)*$L$14),2)</f>
        <v>0</v>
      </c>
      <c r="H695" s="26">
        <f t="shared" si="16"/>
        <v>0</v>
      </c>
      <c r="I695" s="18"/>
    </row>
    <row r="696" spans="1:9" ht="12.4" hidden="1" customHeight="1">
      <c r="A696" s="17"/>
      <c r="B696" s="1"/>
      <c r="C696" s="43"/>
      <c r="D696" s="143"/>
      <c r="E696" s="144"/>
      <c r="F696" s="50" t="str">
        <f>VLOOKUP(C696,'[2]Acha Air Sales Price List'!$B$1:$D$65536,3,FALSE)</f>
        <v>Exchange rate :</v>
      </c>
      <c r="G696" s="25">
        <f>ROUND(IF(ISBLANK(C696),0,VLOOKUP(C696,'[2]Acha Air Sales Price List'!$B$1:$X$65536,12,FALSE)*$L$14),2)</f>
        <v>0</v>
      </c>
      <c r="H696" s="26">
        <f t="shared" si="16"/>
        <v>0</v>
      </c>
      <c r="I696" s="18"/>
    </row>
    <row r="697" spans="1:9" ht="12.4" hidden="1" customHeight="1">
      <c r="A697" s="17"/>
      <c r="B697" s="1"/>
      <c r="C697" s="43"/>
      <c r="D697" s="143"/>
      <c r="E697" s="144"/>
      <c r="F697" s="50" t="str">
        <f>VLOOKUP(C697,'[2]Acha Air Sales Price List'!$B$1:$D$65536,3,FALSE)</f>
        <v>Exchange rate :</v>
      </c>
      <c r="G697" s="25">
        <f>ROUND(IF(ISBLANK(C697),0,VLOOKUP(C697,'[2]Acha Air Sales Price List'!$B$1:$X$65536,12,FALSE)*$L$14),2)</f>
        <v>0</v>
      </c>
      <c r="H697" s="26">
        <f t="shared" si="16"/>
        <v>0</v>
      </c>
      <c r="I697" s="18"/>
    </row>
    <row r="698" spans="1:9" ht="12.4" hidden="1" customHeight="1">
      <c r="A698" s="17"/>
      <c r="B698" s="1"/>
      <c r="C698" s="43"/>
      <c r="D698" s="143"/>
      <c r="E698" s="144"/>
      <c r="F698" s="50" t="str">
        <f>VLOOKUP(C698,'[2]Acha Air Sales Price List'!$B$1:$D$65536,3,FALSE)</f>
        <v>Exchange rate :</v>
      </c>
      <c r="G698" s="25">
        <f>ROUND(IF(ISBLANK(C698),0,VLOOKUP(C698,'[2]Acha Air Sales Price List'!$B$1:$X$65536,12,FALSE)*$L$14),2)</f>
        <v>0</v>
      </c>
      <c r="H698" s="26">
        <f t="shared" si="16"/>
        <v>0</v>
      </c>
      <c r="I698" s="18"/>
    </row>
    <row r="699" spans="1:9" ht="12.4" hidden="1" customHeight="1">
      <c r="A699" s="17"/>
      <c r="B699" s="1"/>
      <c r="C699" s="43"/>
      <c r="D699" s="143"/>
      <c r="E699" s="144"/>
      <c r="F699" s="50" t="str">
        <f>VLOOKUP(C699,'[2]Acha Air Sales Price List'!$B$1:$D$65536,3,FALSE)</f>
        <v>Exchange rate :</v>
      </c>
      <c r="G699" s="25">
        <f>ROUND(IF(ISBLANK(C699),0,VLOOKUP(C699,'[2]Acha Air Sales Price List'!$B$1:$X$65536,12,FALSE)*$L$14),2)</f>
        <v>0</v>
      </c>
      <c r="H699" s="26">
        <f t="shared" si="16"/>
        <v>0</v>
      </c>
      <c r="I699" s="18"/>
    </row>
    <row r="700" spans="1:9" ht="12.4" hidden="1" customHeight="1">
      <c r="A700" s="17"/>
      <c r="B700" s="1"/>
      <c r="C700" s="43"/>
      <c r="D700" s="143"/>
      <c r="E700" s="144"/>
      <c r="F700" s="50" t="str">
        <f>VLOOKUP(C700,'[2]Acha Air Sales Price List'!$B$1:$D$65536,3,FALSE)</f>
        <v>Exchange rate :</v>
      </c>
      <c r="G700" s="25">
        <f>ROUND(IF(ISBLANK(C700),0,VLOOKUP(C700,'[2]Acha Air Sales Price List'!$B$1:$X$65536,12,FALSE)*$L$14),2)</f>
        <v>0</v>
      </c>
      <c r="H700" s="26">
        <f t="shared" si="16"/>
        <v>0</v>
      </c>
      <c r="I700" s="18"/>
    </row>
    <row r="701" spans="1:9" ht="12.4" hidden="1" customHeight="1">
      <c r="A701" s="17"/>
      <c r="B701" s="1"/>
      <c r="C701" s="43"/>
      <c r="D701" s="143"/>
      <c r="E701" s="144"/>
      <c r="F701" s="50" t="str">
        <f>VLOOKUP(C701,'[2]Acha Air Sales Price List'!$B$1:$D$65536,3,FALSE)</f>
        <v>Exchange rate :</v>
      </c>
      <c r="G701" s="25">
        <f>ROUND(IF(ISBLANK(C701),0,VLOOKUP(C701,'[2]Acha Air Sales Price List'!$B$1:$X$65536,12,FALSE)*$L$14),2)</f>
        <v>0</v>
      </c>
      <c r="H701" s="26">
        <f t="shared" si="16"/>
        <v>0</v>
      </c>
      <c r="I701" s="18"/>
    </row>
    <row r="702" spans="1:9" ht="12.4" hidden="1" customHeight="1">
      <c r="A702" s="17"/>
      <c r="B702" s="1"/>
      <c r="C702" s="43"/>
      <c r="D702" s="143"/>
      <c r="E702" s="144"/>
      <c r="F702" s="50" t="str">
        <f>VLOOKUP(C702,'[2]Acha Air Sales Price List'!$B$1:$D$65536,3,FALSE)</f>
        <v>Exchange rate :</v>
      </c>
      <c r="G702" s="25">
        <f>ROUND(IF(ISBLANK(C702),0,VLOOKUP(C702,'[2]Acha Air Sales Price List'!$B$1:$X$65536,12,FALSE)*$L$14),2)</f>
        <v>0</v>
      </c>
      <c r="H702" s="26">
        <f t="shared" si="16"/>
        <v>0</v>
      </c>
      <c r="I702" s="18"/>
    </row>
    <row r="703" spans="1:9" ht="12.4" hidden="1" customHeight="1">
      <c r="A703" s="17"/>
      <c r="B703" s="1"/>
      <c r="C703" s="43"/>
      <c r="D703" s="143"/>
      <c r="E703" s="144"/>
      <c r="F703" s="50" t="str">
        <f>VLOOKUP(C703,'[2]Acha Air Sales Price List'!$B$1:$D$65536,3,FALSE)</f>
        <v>Exchange rate :</v>
      </c>
      <c r="G703" s="25">
        <f>ROUND(IF(ISBLANK(C703),0,VLOOKUP(C703,'[2]Acha Air Sales Price List'!$B$1:$X$65536,12,FALSE)*$L$14),2)</f>
        <v>0</v>
      </c>
      <c r="H703" s="26">
        <f t="shared" si="16"/>
        <v>0</v>
      </c>
      <c r="I703" s="18"/>
    </row>
    <row r="704" spans="1:9" ht="12.4" hidden="1" customHeight="1">
      <c r="A704" s="17"/>
      <c r="B704" s="1"/>
      <c r="C704" s="43"/>
      <c r="D704" s="143"/>
      <c r="E704" s="144"/>
      <c r="F704" s="50" t="str">
        <f>VLOOKUP(C704,'[2]Acha Air Sales Price List'!$B$1:$D$65536,3,FALSE)</f>
        <v>Exchange rate :</v>
      </c>
      <c r="G704" s="25">
        <f>ROUND(IF(ISBLANK(C704),0,VLOOKUP(C704,'[2]Acha Air Sales Price List'!$B$1:$X$65536,12,FALSE)*$L$14),2)</f>
        <v>0</v>
      </c>
      <c r="H704" s="26">
        <f t="shared" si="16"/>
        <v>0</v>
      </c>
      <c r="I704" s="18"/>
    </row>
    <row r="705" spans="1:9" ht="12.4" hidden="1" customHeight="1">
      <c r="A705" s="17"/>
      <c r="B705" s="1"/>
      <c r="C705" s="43"/>
      <c r="D705" s="143"/>
      <c r="E705" s="144"/>
      <c r="F705" s="50" t="str">
        <f>VLOOKUP(C705,'[2]Acha Air Sales Price List'!$B$1:$D$65536,3,FALSE)</f>
        <v>Exchange rate :</v>
      </c>
      <c r="G705" s="25">
        <f>ROUND(IF(ISBLANK(C705),0,VLOOKUP(C705,'[2]Acha Air Sales Price List'!$B$1:$X$65536,12,FALSE)*$L$14),2)</f>
        <v>0</v>
      </c>
      <c r="H705" s="26">
        <f t="shared" si="16"/>
        <v>0</v>
      </c>
      <c r="I705" s="18"/>
    </row>
    <row r="706" spans="1:9" ht="12.4" hidden="1" customHeight="1">
      <c r="A706" s="17"/>
      <c r="B706" s="1"/>
      <c r="C706" s="43"/>
      <c r="D706" s="143"/>
      <c r="E706" s="144"/>
      <c r="F706" s="50" t="str">
        <f>VLOOKUP(C706,'[2]Acha Air Sales Price List'!$B$1:$D$65536,3,FALSE)</f>
        <v>Exchange rate :</v>
      </c>
      <c r="G706" s="25">
        <f>ROUND(IF(ISBLANK(C706),0,VLOOKUP(C706,'[2]Acha Air Sales Price List'!$B$1:$X$65536,12,FALSE)*$L$14),2)</f>
        <v>0</v>
      </c>
      <c r="H706" s="26">
        <f t="shared" si="16"/>
        <v>0</v>
      </c>
      <c r="I706" s="18"/>
    </row>
    <row r="707" spans="1:9" ht="12.4" hidden="1" customHeight="1">
      <c r="A707" s="17"/>
      <c r="B707" s="1"/>
      <c r="C707" s="43"/>
      <c r="D707" s="143"/>
      <c r="E707" s="144"/>
      <c r="F707" s="50" t="str">
        <f>VLOOKUP(C707,'[2]Acha Air Sales Price List'!$B$1:$D$65536,3,FALSE)</f>
        <v>Exchange rate :</v>
      </c>
      <c r="G707" s="25">
        <f>ROUND(IF(ISBLANK(C707),0,VLOOKUP(C707,'[2]Acha Air Sales Price List'!$B$1:$X$65536,12,FALSE)*$L$14),2)</f>
        <v>0</v>
      </c>
      <c r="H707" s="26">
        <f t="shared" si="16"/>
        <v>0</v>
      </c>
      <c r="I707" s="18"/>
    </row>
    <row r="708" spans="1:9" ht="12.4" hidden="1" customHeight="1">
      <c r="A708" s="17"/>
      <c r="B708" s="1"/>
      <c r="C708" s="43"/>
      <c r="D708" s="143"/>
      <c r="E708" s="144"/>
      <c r="F708" s="50" t="str">
        <f>VLOOKUP(C708,'[2]Acha Air Sales Price List'!$B$1:$D$65536,3,FALSE)</f>
        <v>Exchange rate :</v>
      </c>
      <c r="G708" s="25">
        <f>ROUND(IF(ISBLANK(C708),0,VLOOKUP(C708,'[2]Acha Air Sales Price List'!$B$1:$X$65536,12,FALSE)*$L$14),2)</f>
        <v>0</v>
      </c>
      <c r="H708" s="26">
        <f t="shared" si="16"/>
        <v>0</v>
      </c>
      <c r="I708" s="18"/>
    </row>
    <row r="709" spans="1:9" ht="12.4" hidden="1" customHeight="1">
      <c r="A709" s="17"/>
      <c r="B709" s="1"/>
      <c r="C709" s="43"/>
      <c r="D709" s="143"/>
      <c r="E709" s="144"/>
      <c r="F709" s="50" t="str">
        <f>VLOOKUP(C709,'[2]Acha Air Sales Price List'!$B$1:$D$65536,3,FALSE)</f>
        <v>Exchange rate :</v>
      </c>
      <c r="G709" s="25">
        <f>ROUND(IF(ISBLANK(C709),0,VLOOKUP(C709,'[2]Acha Air Sales Price List'!$B$1:$X$65536,12,FALSE)*$L$14),2)</f>
        <v>0</v>
      </c>
      <c r="H709" s="26">
        <f t="shared" si="16"/>
        <v>0</v>
      </c>
      <c r="I709" s="18"/>
    </row>
    <row r="710" spans="1:9" ht="12.4" hidden="1" customHeight="1">
      <c r="A710" s="17"/>
      <c r="B710" s="1"/>
      <c r="C710" s="43"/>
      <c r="D710" s="143"/>
      <c r="E710" s="144"/>
      <c r="F710" s="50" t="str">
        <f>VLOOKUP(C710,'[2]Acha Air Sales Price List'!$B$1:$D$65536,3,FALSE)</f>
        <v>Exchange rate :</v>
      </c>
      <c r="G710" s="25">
        <f>ROUND(IF(ISBLANK(C710),0,VLOOKUP(C710,'[2]Acha Air Sales Price List'!$B$1:$X$65536,12,FALSE)*$L$14),2)</f>
        <v>0</v>
      </c>
      <c r="H710" s="26">
        <f t="shared" si="16"/>
        <v>0</v>
      </c>
      <c r="I710" s="18"/>
    </row>
    <row r="711" spans="1:9" ht="12.4" hidden="1" customHeight="1">
      <c r="A711" s="17"/>
      <c r="B711" s="1"/>
      <c r="C711" s="43"/>
      <c r="D711" s="143"/>
      <c r="E711" s="144"/>
      <c r="F711" s="50" t="str">
        <f>VLOOKUP(C711,'[2]Acha Air Sales Price List'!$B$1:$D$65536,3,FALSE)</f>
        <v>Exchange rate :</v>
      </c>
      <c r="G711" s="25">
        <f>ROUND(IF(ISBLANK(C711),0,VLOOKUP(C711,'[2]Acha Air Sales Price List'!$B$1:$X$65536,12,FALSE)*$L$14),2)</f>
        <v>0</v>
      </c>
      <c r="H711" s="26">
        <f t="shared" si="16"/>
        <v>0</v>
      </c>
      <c r="I711" s="18"/>
    </row>
    <row r="712" spans="1:9" ht="12.4" hidden="1" customHeight="1">
      <c r="A712" s="17"/>
      <c r="B712" s="1"/>
      <c r="C712" s="43"/>
      <c r="D712" s="143"/>
      <c r="E712" s="144"/>
      <c r="F712" s="50" t="str">
        <f>VLOOKUP(C712,'[2]Acha Air Sales Price List'!$B$1:$D$65536,3,FALSE)</f>
        <v>Exchange rate :</v>
      </c>
      <c r="G712" s="25">
        <f>ROUND(IF(ISBLANK(C712),0,VLOOKUP(C712,'[2]Acha Air Sales Price List'!$B$1:$X$65536,12,FALSE)*$L$14),2)</f>
        <v>0</v>
      </c>
      <c r="H712" s="26">
        <f t="shared" si="16"/>
        <v>0</v>
      </c>
      <c r="I712" s="18"/>
    </row>
    <row r="713" spans="1:9" ht="12.4" hidden="1" customHeight="1">
      <c r="A713" s="17"/>
      <c r="B713" s="1"/>
      <c r="C713" s="43"/>
      <c r="D713" s="143"/>
      <c r="E713" s="144"/>
      <c r="F713" s="50" t="str">
        <f>VLOOKUP(C713,'[2]Acha Air Sales Price List'!$B$1:$D$65536,3,FALSE)</f>
        <v>Exchange rate :</v>
      </c>
      <c r="G713" s="25">
        <f>ROUND(IF(ISBLANK(C713),0,VLOOKUP(C713,'[2]Acha Air Sales Price List'!$B$1:$X$65536,12,FALSE)*$L$14),2)</f>
        <v>0</v>
      </c>
      <c r="H713" s="26">
        <f t="shared" si="16"/>
        <v>0</v>
      </c>
      <c r="I713" s="18"/>
    </row>
    <row r="714" spans="1:9" ht="12.4" hidden="1" customHeight="1">
      <c r="A714" s="17"/>
      <c r="B714" s="1"/>
      <c r="C714" s="43"/>
      <c r="D714" s="143"/>
      <c r="E714" s="144"/>
      <c r="F714" s="50" t="str">
        <f>VLOOKUP(C714,'[2]Acha Air Sales Price List'!$B$1:$D$65536,3,FALSE)</f>
        <v>Exchange rate :</v>
      </c>
      <c r="G714" s="25">
        <f>ROUND(IF(ISBLANK(C714),0,VLOOKUP(C714,'[2]Acha Air Sales Price List'!$B$1:$X$65536,12,FALSE)*$L$14),2)</f>
        <v>0</v>
      </c>
      <c r="H714" s="26">
        <f t="shared" si="16"/>
        <v>0</v>
      </c>
      <c r="I714" s="18"/>
    </row>
    <row r="715" spans="1:9" ht="12.4" hidden="1" customHeight="1">
      <c r="A715" s="17"/>
      <c r="B715" s="1"/>
      <c r="C715" s="43"/>
      <c r="D715" s="143"/>
      <c r="E715" s="144"/>
      <c r="F715" s="50" t="str">
        <f>VLOOKUP(C715,'[2]Acha Air Sales Price List'!$B$1:$D$65536,3,FALSE)</f>
        <v>Exchange rate :</v>
      </c>
      <c r="G715" s="25">
        <f>ROUND(IF(ISBLANK(C715),0,VLOOKUP(C715,'[2]Acha Air Sales Price List'!$B$1:$X$65536,12,FALSE)*$L$14),2)</f>
        <v>0</v>
      </c>
      <c r="H715" s="26">
        <f t="shared" si="16"/>
        <v>0</v>
      </c>
      <c r="I715" s="18"/>
    </row>
    <row r="716" spans="1:9" ht="12.4" hidden="1" customHeight="1">
      <c r="A716" s="17"/>
      <c r="B716" s="1"/>
      <c r="C716" s="43"/>
      <c r="D716" s="143"/>
      <c r="E716" s="144"/>
      <c r="F716" s="50" t="str">
        <f>VLOOKUP(C716,'[2]Acha Air Sales Price List'!$B$1:$D$65536,3,FALSE)</f>
        <v>Exchange rate :</v>
      </c>
      <c r="G716" s="25">
        <f>ROUND(IF(ISBLANK(C716),0,VLOOKUP(C716,'[2]Acha Air Sales Price List'!$B$1:$X$65536,12,FALSE)*$L$14),2)</f>
        <v>0</v>
      </c>
      <c r="H716" s="26">
        <f t="shared" si="16"/>
        <v>0</v>
      </c>
      <c r="I716" s="18"/>
    </row>
    <row r="717" spans="1:9" ht="12.4" hidden="1" customHeight="1">
      <c r="A717" s="17"/>
      <c r="B717" s="1"/>
      <c r="C717" s="43"/>
      <c r="D717" s="143"/>
      <c r="E717" s="144"/>
      <c r="F717" s="50" t="str">
        <f>VLOOKUP(C717,'[2]Acha Air Sales Price List'!$B$1:$D$65536,3,FALSE)</f>
        <v>Exchange rate :</v>
      </c>
      <c r="G717" s="25">
        <f>ROUND(IF(ISBLANK(C717),0,VLOOKUP(C717,'[2]Acha Air Sales Price List'!$B$1:$X$65536,12,FALSE)*$L$14),2)</f>
        <v>0</v>
      </c>
      <c r="H717" s="26">
        <f t="shared" si="16"/>
        <v>0</v>
      </c>
      <c r="I717" s="18"/>
    </row>
    <row r="718" spans="1:9" ht="12.4" hidden="1" customHeight="1">
      <c r="A718" s="17"/>
      <c r="B718" s="1"/>
      <c r="C718" s="43"/>
      <c r="D718" s="143"/>
      <c r="E718" s="144"/>
      <c r="F718" s="50" t="str">
        <f>VLOOKUP(C718,'[2]Acha Air Sales Price List'!$B$1:$D$65536,3,FALSE)</f>
        <v>Exchange rate :</v>
      </c>
      <c r="G718" s="25">
        <f>ROUND(IF(ISBLANK(C718),0,VLOOKUP(C718,'[2]Acha Air Sales Price List'!$B$1:$X$65536,12,FALSE)*$L$14),2)</f>
        <v>0</v>
      </c>
      <c r="H718" s="26">
        <f t="shared" si="16"/>
        <v>0</v>
      </c>
      <c r="I718" s="18"/>
    </row>
    <row r="719" spans="1:9" ht="12.4" hidden="1" customHeight="1">
      <c r="A719" s="17"/>
      <c r="B719" s="1"/>
      <c r="C719" s="43"/>
      <c r="D719" s="143"/>
      <c r="E719" s="144"/>
      <c r="F719" s="50" t="str">
        <f>VLOOKUP(C719,'[2]Acha Air Sales Price List'!$B$1:$D$65536,3,FALSE)</f>
        <v>Exchange rate :</v>
      </c>
      <c r="G719" s="25">
        <f>ROUND(IF(ISBLANK(C719),0,VLOOKUP(C719,'[2]Acha Air Sales Price List'!$B$1:$X$65536,12,FALSE)*$L$14),2)</f>
        <v>0</v>
      </c>
      <c r="H719" s="26">
        <f t="shared" si="16"/>
        <v>0</v>
      </c>
      <c r="I719" s="18"/>
    </row>
    <row r="720" spans="1:9" ht="12.4" hidden="1" customHeight="1">
      <c r="A720" s="17"/>
      <c r="B720" s="1"/>
      <c r="C720" s="44"/>
      <c r="D720" s="143"/>
      <c r="E720" s="144"/>
      <c r="F720" s="50" t="str">
        <f>VLOOKUP(C720,'[2]Acha Air Sales Price List'!$B$1:$D$65536,3,FALSE)</f>
        <v>Exchange rate :</v>
      </c>
      <c r="G720" s="25">
        <f>ROUND(IF(ISBLANK(C720),0,VLOOKUP(C720,'[2]Acha Air Sales Price List'!$B$1:$X$65536,12,FALSE)*$L$14),2)</f>
        <v>0</v>
      </c>
      <c r="H720" s="26">
        <f>ROUND(IF(ISNUMBER(B720), G720*B720, 0),5)</f>
        <v>0</v>
      </c>
      <c r="I720" s="18"/>
    </row>
    <row r="721" spans="1:9" ht="12" hidden="1" customHeight="1">
      <c r="A721" s="17"/>
      <c r="B721" s="1"/>
      <c r="C721" s="43"/>
      <c r="D721" s="143"/>
      <c r="E721" s="144"/>
      <c r="F721" s="50" t="str">
        <f>VLOOKUP(C721,'[2]Acha Air Sales Price List'!$B$1:$D$65536,3,FALSE)</f>
        <v>Exchange rate :</v>
      </c>
      <c r="G721" s="25">
        <f>ROUND(IF(ISBLANK(C721),0,VLOOKUP(C721,'[2]Acha Air Sales Price List'!$B$1:$X$65536,12,FALSE)*$L$14),2)</f>
        <v>0</v>
      </c>
      <c r="H721" s="26">
        <f t="shared" ref="H721:H737" si="17">ROUND(IF(ISNUMBER(B721), G721*B721, 0),5)</f>
        <v>0</v>
      </c>
      <c r="I721" s="18"/>
    </row>
    <row r="722" spans="1:9" ht="12.4" hidden="1" customHeight="1">
      <c r="A722" s="17"/>
      <c r="B722" s="1"/>
      <c r="C722" s="43"/>
      <c r="D722" s="143"/>
      <c r="E722" s="144"/>
      <c r="F722" s="50" t="str">
        <f>VLOOKUP(C722,'[2]Acha Air Sales Price List'!$B$1:$D$65536,3,FALSE)</f>
        <v>Exchange rate :</v>
      </c>
      <c r="G722" s="25">
        <f>ROUND(IF(ISBLANK(C722),0,VLOOKUP(C722,'[2]Acha Air Sales Price List'!$B$1:$X$65536,12,FALSE)*$L$14),2)</f>
        <v>0</v>
      </c>
      <c r="H722" s="26">
        <f t="shared" si="17"/>
        <v>0</v>
      </c>
      <c r="I722" s="18"/>
    </row>
    <row r="723" spans="1:9" ht="12.4" hidden="1" customHeight="1">
      <c r="A723" s="17"/>
      <c r="B723" s="1"/>
      <c r="C723" s="43"/>
      <c r="D723" s="143"/>
      <c r="E723" s="144"/>
      <c r="F723" s="50" t="str">
        <f>VLOOKUP(C723,'[2]Acha Air Sales Price List'!$B$1:$D$65536,3,FALSE)</f>
        <v>Exchange rate :</v>
      </c>
      <c r="G723" s="25">
        <f>ROUND(IF(ISBLANK(C723),0,VLOOKUP(C723,'[2]Acha Air Sales Price List'!$B$1:$X$65536,12,FALSE)*$L$14),2)</f>
        <v>0</v>
      </c>
      <c r="H723" s="26">
        <f t="shared" si="17"/>
        <v>0</v>
      </c>
      <c r="I723" s="18"/>
    </row>
    <row r="724" spans="1:9" ht="12.4" hidden="1" customHeight="1">
      <c r="A724" s="17"/>
      <c r="B724" s="1"/>
      <c r="C724" s="43"/>
      <c r="D724" s="143"/>
      <c r="E724" s="144"/>
      <c r="F724" s="50" t="str">
        <f>VLOOKUP(C724,'[2]Acha Air Sales Price List'!$B$1:$D$65536,3,FALSE)</f>
        <v>Exchange rate :</v>
      </c>
      <c r="G724" s="25">
        <f>ROUND(IF(ISBLANK(C724),0,VLOOKUP(C724,'[2]Acha Air Sales Price List'!$B$1:$X$65536,12,FALSE)*$L$14),2)</f>
        <v>0</v>
      </c>
      <c r="H724" s="26">
        <f t="shared" si="17"/>
        <v>0</v>
      </c>
      <c r="I724" s="18"/>
    </row>
    <row r="725" spans="1:9" ht="12.4" hidden="1" customHeight="1">
      <c r="A725" s="17"/>
      <c r="B725" s="1"/>
      <c r="C725" s="43"/>
      <c r="D725" s="143"/>
      <c r="E725" s="144"/>
      <c r="F725" s="50" t="str">
        <f>VLOOKUP(C725,'[2]Acha Air Sales Price List'!$B$1:$D$65536,3,FALSE)</f>
        <v>Exchange rate :</v>
      </c>
      <c r="G725" s="25">
        <f>ROUND(IF(ISBLANK(C725),0,VLOOKUP(C725,'[2]Acha Air Sales Price List'!$B$1:$X$65536,12,FALSE)*$L$14),2)</f>
        <v>0</v>
      </c>
      <c r="H725" s="26">
        <f t="shared" si="17"/>
        <v>0</v>
      </c>
      <c r="I725" s="18"/>
    </row>
    <row r="726" spans="1:9" ht="12.4" hidden="1" customHeight="1">
      <c r="A726" s="17"/>
      <c r="B726" s="1"/>
      <c r="C726" s="43"/>
      <c r="D726" s="143"/>
      <c r="E726" s="144"/>
      <c r="F726" s="50" t="str">
        <f>VLOOKUP(C726,'[2]Acha Air Sales Price List'!$B$1:$D$65536,3,FALSE)</f>
        <v>Exchange rate :</v>
      </c>
      <c r="G726" s="25">
        <f>ROUND(IF(ISBLANK(C726),0,VLOOKUP(C726,'[2]Acha Air Sales Price List'!$B$1:$X$65536,12,FALSE)*$L$14),2)</f>
        <v>0</v>
      </c>
      <c r="H726" s="26">
        <f t="shared" si="17"/>
        <v>0</v>
      </c>
      <c r="I726" s="18"/>
    </row>
    <row r="727" spans="1:9" ht="12.4" hidden="1" customHeight="1">
      <c r="A727" s="17"/>
      <c r="B727" s="1"/>
      <c r="C727" s="43"/>
      <c r="D727" s="143"/>
      <c r="E727" s="144"/>
      <c r="F727" s="50" t="str">
        <f>VLOOKUP(C727,'[2]Acha Air Sales Price List'!$B$1:$D$65536,3,FALSE)</f>
        <v>Exchange rate :</v>
      </c>
      <c r="G727" s="25">
        <f>ROUND(IF(ISBLANK(C727),0,VLOOKUP(C727,'[2]Acha Air Sales Price List'!$B$1:$X$65536,12,FALSE)*$L$14),2)</f>
        <v>0</v>
      </c>
      <c r="H727" s="26">
        <f t="shared" si="17"/>
        <v>0</v>
      </c>
      <c r="I727" s="18"/>
    </row>
    <row r="728" spans="1:9" ht="12.4" hidden="1" customHeight="1">
      <c r="A728" s="17"/>
      <c r="B728" s="1"/>
      <c r="C728" s="43"/>
      <c r="D728" s="143"/>
      <c r="E728" s="144"/>
      <c r="F728" s="50" t="str">
        <f>VLOOKUP(C728,'[2]Acha Air Sales Price List'!$B$1:$D$65536,3,FALSE)</f>
        <v>Exchange rate :</v>
      </c>
      <c r="G728" s="25">
        <f>ROUND(IF(ISBLANK(C728),0,VLOOKUP(C728,'[2]Acha Air Sales Price List'!$B$1:$X$65536,12,FALSE)*$L$14),2)</f>
        <v>0</v>
      </c>
      <c r="H728" s="26">
        <f t="shared" si="17"/>
        <v>0</v>
      </c>
      <c r="I728" s="18"/>
    </row>
    <row r="729" spans="1:9" ht="12.4" hidden="1" customHeight="1">
      <c r="A729" s="17"/>
      <c r="B729" s="1"/>
      <c r="C729" s="43"/>
      <c r="D729" s="143"/>
      <c r="E729" s="144"/>
      <c r="F729" s="50" t="str">
        <f>VLOOKUP(C729,'[2]Acha Air Sales Price List'!$B$1:$D$65536,3,FALSE)</f>
        <v>Exchange rate :</v>
      </c>
      <c r="G729" s="25">
        <f>ROUND(IF(ISBLANK(C729),0,VLOOKUP(C729,'[2]Acha Air Sales Price List'!$B$1:$X$65536,12,FALSE)*$L$14),2)</f>
        <v>0</v>
      </c>
      <c r="H729" s="26">
        <f t="shared" si="17"/>
        <v>0</v>
      </c>
      <c r="I729" s="18"/>
    </row>
    <row r="730" spans="1:9" ht="12.4" hidden="1" customHeight="1">
      <c r="A730" s="17"/>
      <c r="B730" s="1"/>
      <c r="C730" s="43"/>
      <c r="D730" s="143"/>
      <c r="E730" s="144"/>
      <c r="F730" s="50" t="str">
        <f>VLOOKUP(C730,'[2]Acha Air Sales Price List'!$B$1:$D$65536,3,FALSE)</f>
        <v>Exchange rate :</v>
      </c>
      <c r="G730" s="25">
        <f>ROUND(IF(ISBLANK(C730),0,VLOOKUP(C730,'[2]Acha Air Sales Price List'!$B$1:$X$65536,12,FALSE)*$L$14),2)</f>
        <v>0</v>
      </c>
      <c r="H730" s="26">
        <f t="shared" si="17"/>
        <v>0</v>
      </c>
      <c r="I730" s="18"/>
    </row>
    <row r="731" spans="1:9" ht="12.4" hidden="1" customHeight="1">
      <c r="A731" s="17"/>
      <c r="B731" s="1"/>
      <c r="C731" s="43"/>
      <c r="D731" s="143"/>
      <c r="E731" s="144"/>
      <c r="F731" s="50" t="str">
        <f>VLOOKUP(C731,'[2]Acha Air Sales Price List'!$B$1:$D$65536,3,FALSE)</f>
        <v>Exchange rate :</v>
      </c>
      <c r="G731" s="25">
        <f>ROUND(IF(ISBLANK(C731),0,VLOOKUP(C731,'[2]Acha Air Sales Price List'!$B$1:$X$65536,12,FALSE)*$L$14),2)</f>
        <v>0</v>
      </c>
      <c r="H731" s="26">
        <f t="shared" si="17"/>
        <v>0</v>
      </c>
      <c r="I731" s="18"/>
    </row>
    <row r="732" spans="1:9" ht="12.4" hidden="1" customHeight="1">
      <c r="A732" s="17"/>
      <c r="B732" s="1"/>
      <c r="C732" s="43"/>
      <c r="D732" s="143"/>
      <c r="E732" s="144"/>
      <c r="F732" s="50" t="str">
        <f>VLOOKUP(C732,'[2]Acha Air Sales Price List'!$B$1:$D$65536,3,FALSE)</f>
        <v>Exchange rate :</v>
      </c>
      <c r="G732" s="25">
        <f>ROUND(IF(ISBLANK(C732),0,VLOOKUP(C732,'[2]Acha Air Sales Price List'!$B$1:$X$65536,12,FALSE)*$L$14),2)</f>
        <v>0</v>
      </c>
      <c r="H732" s="26">
        <f t="shared" si="17"/>
        <v>0</v>
      </c>
      <c r="I732" s="18"/>
    </row>
    <row r="733" spans="1:9" ht="12.4" hidden="1" customHeight="1">
      <c r="A733" s="17"/>
      <c r="B733" s="1"/>
      <c r="C733" s="43"/>
      <c r="D733" s="143"/>
      <c r="E733" s="144"/>
      <c r="F733" s="50" t="str">
        <f>VLOOKUP(C733,'[2]Acha Air Sales Price List'!$B$1:$D$65536,3,FALSE)</f>
        <v>Exchange rate :</v>
      </c>
      <c r="G733" s="25">
        <f>ROUND(IF(ISBLANK(C733),0,VLOOKUP(C733,'[2]Acha Air Sales Price List'!$B$1:$X$65536,12,FALSE)*$L$14),2)</f>
        <v>0</v>
      </c>
      <c r="H733" s="26">
        <f t="shared" si="17"/>
        <v>0</v>
      </c>
      <c r="I733" s="18"/>
    </row>
    <row r="734" spans="1:9" ht="12.4" hidden="1" customHeight="1">
      <c r="A734" s="17"/>
      <c r="B734" s="1"/>
      <c r="C734" s="43"/>
      <c r="D734" s="143"/>
      <c r="E734" s="144"/>
      <c r="F734" s="50" t="str">
        <f>VLOOKUP(C734,'[2]Acha Air Sales Price List'!$B$1:$D$65536,3,FALSE)</f>
        <v>Exchange rate :</v>
      </c>
      <c r="G734" s="25">
        <f>ROUND(IF(ISBLANK(C734),0,VLOOKUP(C734,'[2]Acha Air Sales Price List'!$B$1:$X$65536,12,FALSE)*$L$14),2)</f>
        <v>0</v>
      </c>
      <c r="H734" s="26">
        <f t="shared" si="17"/>
        <v>0</v>
      </c>
      <c r="I734" s="18"/>
    </row>
    <row r="735" spans="1:9" ht="12.4" hidden="1" customHeight="1">
      <c r="A735" s="17"/>
      <c r="B735" s="1"/>
      <c r="C735" s="43"/>
      <c r="D735" s="143"/>
      <c r="E735" s="144"/>
      <c r="F735" s="50" t="str">
        <f>VLOOKUP(C735,'[2]Acha Air Sales Price List'!$B$1:$D$65536,3,FALSE)</f>
        <v>Exchange rate :</v>
      </c>
      <c r="G735" s="25">
        <f>ROUND(IF(ISBLANK(C735),0,VLOOKUP(C735,'[2]Acha Air Sales Price List'!$B$1:$X$65536,12,FALSE)*$L$14),2)</f>
        <v>0</v>
      </c>
      <c r="H735" s="26">
        <f t="shared" si="17"/>
        <v>0</v>
      </c>
      <c r="I735" s="18"/>
    </row>
    <row r="736" spans="1:9" ht="12.4" hidden="1" customHeight="1">
      <c r="A736" s="17"/>
      <c r="B736" s="1"/>
      <c r="C736" s="44"/>
      <c r="D736" s="143"/>
      <c r="E736" s="144"/>
      <c r="F736" s="50" t="str">
        <f>VLOOKUP(C736,'[2]Acha Air Sales Price List'!$B$1:$D$65536,3,FALSE)</f>
        <v>Exchange rate :</v>
      </c>
      <c r="G736" s="25">
        <f>ROUND(IF(ISBLANK(C736),0,VLOOKUP(C736,'[2]Acha Air Sales Price List'!$B$1:$X$65536,12,FALSE)*$L$14),2)</f>
        <v>0</v>
      </c>
      <c r="H736" s="26">
        <f t="shared" si="17"/>
        <v>0</v>
      </c>
      <c r="I736" s="18"/>
    </row>
    <row r="737" spans="1:9" ht="12.4" hidden="1" customHeight="1">
      <c r="A737" s="17"/>
      <c r="B737" s="1"/>
      <c r="C737" s="44"/>
      <c r="D737" s="143"/>
      <c r="E737" s="144"/>
      <c r="F737" s="50" t="str">
        <f>VLOOKUP(C737,'[2]Acha Air Sales Price List'!$B$1:$D$65536,3,FALSE)</f>
        <v>Exchange rate :</v>
      </c>
      <c r="G737" s="25">
        <f>ROUND(IF(ISBLANK(C737),0,VLOOKUP(C737,'[2]Acha Air Sales Price List'!$B$1:$X$65536,12,FALSE)*$L$14),2)</f>
        <v>0</v>
      </c>
      <c r="H737" s="26">
        <f t="shared" si="17"/>
        <v>0</v>
      </c>
      <c r="I737" s="18"/>
    </row>
    <row r="738" spans="1:9" ht="12.4" hidden="1" customHeight="1">
      <c r="A738" s="17"/>
      <c r="B738" s="1"/>
      <c r="C738" s="43"/>
      <c r="D738" s="143"/>
      <c r="E738" s="144"/>
      <c r="F738" s="50" t="str">
        <f>VLOOKUP(C738,'[2]Acha Air Sales Price List'!$B$1:$D$65536,3,FALSE)</f>
        <v>Exchange rate :</v>
      </c>
      <c r="G738" s="25">
        <f>ROUND(IF(ISBLANK(C738),0,VLOOKUP(C738,'[2]Acha Air Sales Price List'!$B$1:$X$65536,12,FALSE)*$L$14),2)</f>
        <v>0</v>
      </c>
      <c r="H738" s="26">
        <f>ROUND(IF(ISNUMBER(B738), G738*B738, 0),5)</f>
        <v>0</v>
      </c>
      <c r="I738" s="18"/>
    </row>
    <row r="739" spans="1:9" ht="12.4" hidden="1" customHeight="1">
      <c r="A739" s="17"/>
      <c r="B739" s="1"/>
      <c r="C739" s="43"/>
      <c r="D739" s="143"/>
      <c r="E739" s="144"/>
      <c r="F739" s="50" t="str">
        <f>VLOOKUP(C739,'[2]Acha Air Sales Price List'!$B$1:$D$65536,3,FALSE)</f>
        <v>Exchange rate :</v>
      </c>
      <c r="G739" s="25">
        <f>ROUND(IF(ISBLANK(C739),0,VLOOKUP(C739,'[2]Acha Air Sales Price List'!$B$1:$X$65536,12,FALSE)*$L$14),2)</f>
        <v>0</v>
      </c>
      <c r="H739" s="26">
        <f t="shared" ref="H739:H764" si="18">ROUND(IF(ISNUMBER(B739), G739*B739, 0),5)</f>
        <v>0</v>
      </c>
      <c r="I739" s="18"/>
    </row>
    <row r="740" spans="1:9" ht="12.4" hidden="1" customHeight="1">
      <c r="A740" s="17"/>
      <c r="B740" s="1"/>
      <c r="C740" s="43"/>
      <c r="D740" s="143"/>
      <c r="E740" s="144"/>
      <c r="F740" s="50" t="str">
        <f>VLOOKUP(C740,'[2]Acha Air Sales Price List'!$B$1:$D$65536,3,FALSE)</f>
        <v>Exchange rate :</v>
      </c>
      <c r="G740" s="25">
        <f>ROUND(IF(ISBLANK(C740),0,VLOOKUP(C740,'[2]Acha Air Sales Price List'!$B$1:$X$65536,12,FALSE)*$L$14),2)</f>
        <v>0</v>
      </c>
      <c r="H740" s="26">
        <f t="shared" si="18"/>
        <v>0</v>
      </c>
      <c r="I740" s="18"/>
    </row>
    <row r="741" spans="1:9" ht="12.4" hidden="1" customHeight="1">
      <c r="A741" s="17"/>
      <c r="B741" s="1"/>
      <c r="C741" s="43"/>
      <c r="D741" s="143"/>
      <c r="E741" s="144"/>
      <c r="F741" s="50" t="str">
        <f>VLOOKUP(C741,'[2]Acha Air Sales Price List'!$B$1:$D$65536,3,FALSE)</f>
        <v>Exchange rate :</v>
      </c>
      <c r="G741" s="25">
        <f>ROUND(IF(ISBLANK(C741),0,VLOOKUP(C741,'[2]Acha Air Sales Price List'!$B$1:$X$65536,12,FALSE)*$L$14),2)</f>
        <v>0</v>
      </c>
      <c r="H741" s="26">
        <f t="shared" si="18"/>
        <v>0</v>
      </c>
      <c r="I741" s="18"/>
    </row>
    <row r="742" spans="1:9" ht="12.4" hidden="1" customHeight="1">
      <c r="A742" s="17"/>
      <c r="B742" s="1"/>
      <c r="C742" s="43"/>
      <c r="D742" s="143"/>
      <c r="E742" s="144"/>
      <c r="F742" s="50" t="str">
        <f>VLOOKUP(C742,'[2]Acha Air Sales Price List'!$B$1:$D$65536,3,FALSE)</f>
        <v>Exchange rate :</v>
      </c>
      <c r="G742" s="25">
        <f>ROUND(IF(ISBLANK(C742),0,VLOOKUP(C742,'[2]Acha Air Sales Price List'!$B$1:$X$65536,12,FALSE)*$L$14),2)</f>
        <v>0</v>
      </c>
      <c r="H742" s="26">
        <f t="shared" si="18"/>
        <v>0</v>
      </c>
      <c r="I742" s="18"/>
    </row>
    <row r="743" spans="1:9" ht="12.4" hidden="1" customHeight="1">
      <c r="A743" s="17"/>
      <c r="B743" s="1"/>
      <c r="C743" s="43"/>
      <c r="D743" s="143"/>
      <c r="E743" s="144"/>
      <c r="F743" s="50" t="str">
        <f>VLOOKUP(C743,'[2]Acha Air Sales Price List'!$B$1:$D$65536,3,FALSE)</f>
        <v>Exchange rate :</v>
      </c>
      <c r="G743" s="25">
        <f>ROUND(IF(ISBLANK(C743),0,VLOOKUP(C743,'[2]Acha Air Sales Price List'!$B$1:$X$65536,12,FALSE)*$L$14),2)</f>
        <v>0</v>
      </c>
      <c r="H743" s="26">
        <f t="shared" si="18"/>
        <v>0</v>
      </c>
      <c r="I743" s="18"/>
    </row>
    <row r="744" spans="1:9" ht="12.4" hidden="1" customHeight="1">
      <c r="A744" s="17"/>
      <c r="B744" s="1"/>
      <c r="C744" s="43"/>
      <c r="D744" s="143"/>
      <c r="E744" s="144"/>
      <c r="F744" s="50" t="str">
        <f>VLOOKUP(C744,'[2]Acha Air Sales Price List'!$B$1:$D$65536,3,FALSE)</f>
        <v>Exchange rate :</v>
      </c>
      <c r="G744" s="25">
        <f>ROUND(IF(ISBLANK(C744),0,VLOOKUP(C744,'[2]Acha Air Sales Price List'!$B$1:$X$65536,12,FALSE)*$L$14),2)</f>
        <v>0</v>
      </c>
      <c r="H744" s="26">
        <f t="shared" si="18"/>
        <v>0</v>
      </c>
      <c r="I744" s="18"/>
    </row>
    <row r="745" spans="1:9" ht="12.4" hidden="1" customHeight="1">
      <c r="A745" s="17"/>
      <c r="B745" s="1"/>
      <c r="C745" s="43"/>
      <c r="D745" s="143"/>
      <c r="E745" s="144"/>
      <c r="F745" s="50" t="str">
        <f>VLOOKUP(C745,'[2]Acha Air Sales Price List'!$B$1:$D$65536,3,FALSE)</f>
        <v>Exchange rate :</v>
      </c>
      <c r="G745" s="25">
        <f>ROUND(IF(ISBLANK(C745),0,VLOOKUP(C745,'[2]Acha Air Sales Price List'!$B$1:$X$65536,12,FALSE)*$L$14),2)</f>
        <v>0</v>
      </c>
      <c r="H745" s="26">
        <f t="shared" si="18"/>
        <v>0</v>
      </c>
      <c r="I745" s="18"/>
    </row>
    <row r="746" spans="1:9" ht="12.4" hidden="1" customHeight="1">
      <c r="A746" s="17"/>
      <c r="B746" s="1"/>
      <c r="C746" s="43"/>
      <c r="D746" s="143"/>
      <c r="E746" s="144"/>
      <c r="F746" s="50" t="str">
        <f>VLOOKUP(C746,'[2]Acha Air Sales Price List'!$B$1:$D$65536,3,FALSE)</f>
        <v>Exchange rate :</v>
      </c>
      <c r="G746" s="25">
        <f>ROUND(IF(ISBLANK(C746),0,VLOOKUP(C746,'[2]Acha Air Sales Price List'!$B$1:$X$65536,12,FALSE)*$L$14),2)</f>
        <v>0</v>
      </c>
      <c r="H746" s="26">
        <f t="shared" si="18"/>
        <v>0</v>
      </c>
      <c r="I746" s="18"/>
    </row>
    <row r="747" spans="1:9" ht="12.4" hidden="1" customHeight="1">
      <c r="A747" s="17"/>
      <c r="B747" s="1"/>
      <c r="C747" s="43"/>
      <c r="D747" s="143"/>
      <c r="E747" s="144"/>
      <c r="F747" s="50" t="str">
        <f>VLOOKUP(C747,'[2]Acha Air Sales Price List'!$B$1:$D$65536,3,FALSE)</f>
        <v>Exchange rate :</v>
      </c>
      <c r="G747" s="25">
        <f>ROUND(IF(ISBLANK(C747),0,VLOOKUP(C747,'[2]Acha Air Sales Price List'!$B$1:$X$65536,12,FALSE)*$L$14),2)</f>
        <v>0</v>
      </c>
      <c r="H747" s="26">
        <f t="shared" si="18"/>
        <v>0</v>
      </c>
      <c r="I747" s="18"/>
    </row>
    <row r="748" spans="1:9" ht="12.4" hidden="1" customHeight="1">
      <c r="A748" s="17"/>
      <c r="B748" s="1"/>
      <c r="C748" s="43"/>
      <c r="D748" s="143"/>
      <c r="E748" s="144"/>
      <c r="F748" s="50" t="str">
        <f>VLOOKUP(C748,'[2]Acha Air Sales Price List'!$B$1:$D$65536,3,FALSE)</f>
        <v>Exchange rate :</v>
      </c>
      <c r="G748" s="25">
        <f>ROUND(IF(ISBLANK(C748),0,VLOOKUP(C748,'[2]Acha Air Sales Price List'!$B$1:$X$65536,12,FALSE)*$L$14),2)</f>
        <v>0</v>
      </c>
      <c r="H748" s="26">
        <f t="shared" si="18"/>
        <v>0</v>
      </c>
      <c r="I748" s="18"/>
    </row>
    <row r="749" spans="1:9" ht="12.4" hidden="1" customHeight="1">
      <c r="A749" s="17"/>
      <c r="B749" s="1"/>
      <c r="C749" s="44"/>
      <c r="D749" s="143"/>
      <c r="E749" s="144"/>
      <c r="F749" s="50" t="str">
        <f>VLOOKUP(C749,'[2]Acha Air Sales Price List'!$B$1:$D$65536,3,FALSE)</f>
        <v>Exchange rate :</v>
      </c>
      <c r="G749" s="25">
        <f>ROUND(IF(ISBLANK(C749),0,VLOOKUP(C749,'[2]Acha Air Sales Price List'!$B$1:$X$65536,12,FALSE)*$L$14),2)</f>
        <v>0</v>
      </c>
      <c r="H749" s="26">
        <f t="shared" si="18"/>
        <v>0</v>
      </c>
      <c r="I749" s="18"/>
    </row>
    <row r="750" spans="1:9" ht="12" hidden="1" customHeight="1">
      <c r="A750" s="17"/>
      <c r="B750" s="1"/>
      <c r="C750" s="43"/>
      <c r="D750" s="143"/>
      <c r="E750" s="144"/>
      <c r="F750" s="50" t="str">
        <f>VLOOKUP(C750,'[2]Acha Air Sales Price List'!$B$1:$D$65536,3,FALSE)</f>
        <v>Exchange rate :</v>
      </c>
      <c r="G750" s="25">
        <f>ROUND(IF(ISBLANK(C750),0,VLOOKUP(C750,'[2]Acha Air Sales Price List'!$B$1:$X$65536,12,FALSE)*$L$14),2)</f>
        <v>0</v>
      </c>
      <c r="H750" s="26">
        <f t="shared" si="18"/>
        <v>0</v>
      </c>
      <c r="I750" s="18"/>
    </row>
    <row r="751" spans="1:9" ht="12.4" hidden="1" customHeight="1">
      <c r="A751" s="17"/>
      <c r="B751" s="1"/>
      <c r="C751" s="43"/>
      <c r="D751" s="143"/>
      <c r="E751" s="144"/>
      <c r="F751" s="50" t="str">
        <f>VLOOKUP(C751,'[2]Acha Air Sales Price List'!$B$1:$D$65536,3,FALSE)</f>
        <v>Exchange rate :</v>
      </c>
      <c r="G751" s="25">
        <f>ROUND(IF(ISBLANK(C751),0,VLOOKUP(C751,'[2]Acha Air Sales Price List'!$B$1:$X$65536,12,FALSE)*$L$14),2)</f>
        <v>0</v>
      </c>
      <c r="H751" s="26">
        <f t="shared" si="18"/>
        <v>0</v>
      </c>
      <c r="I751" s="18"/>
    </row>
    <row r="752" spans="1:9" ht="12.4" hidden="1" customHeight="1">
      <c r="A752" s="17"/>
      <c r="B752" s="1"/>
      <c r="C752" s="43"/>
      <c r="D752" s="143"/>
      <c r="E752" s="144"/>
      <c r="F752" s="50" t="str">
        <f>VLOOKUP(C752,'[2]Acha Air Sales Price List'!$B$1:$D$65536,3,FALSE)</f>
        <v>Exchange rate :</v>
      </c>
      <c r="G752" s="25">
        <f>ROUND(IF(ISBLANK(C752),0,VLOOKUP(C752,'[2]Acha Air Sales Price List'!$B$1:$X$65536,12,FALSE)*$L$14),2)</f>
        <v>0</v>
      </c>
      <c r="H752" s="26">
        <f t="shared" si="18"/>
        <v>0</v>
      </c>
      <c r="I752" s="18"/>
    </row>
    <row r="753" spans="1:9" ht="12.4" hidden="1" customHeight="1">
      <c r="A753" s="17"/>
      <c r="B753" s="1"/>
      <c r="C753" s="43"/>
      <c r="D753" s="143"/>
      <c r="E753" s="144"/>
      <c r="F753" s="50" t="str">
        <f>VLOOKUP(C753,'[2]Acha Air Sales Price List'!$B$1:$D$65536,3,FALSE)</f>
        <v>Exchange rate :</v>
      </c>
      <c r="G753" s="25">
        <f>ROUND(IF(ISBLANK(C753),0,VLOOKUP(C753,'[2]Acha Air Sales Price List'!$B$1:$X$65536,12,FALSE)*$L$14),2)</f>
        <v>0</v>
      </c>
      <c r="H753" s="26">
        <f t="shared" si="18"/>
        <v>0</v>
      </c>
      <c r="I753" s="18"/>
    </row>
    <row r="754" spans="1:9" ht="12.4" hidden="1" customHeight="1">
      <c r="A754" s="17"/>
      <c r="B754" s="1"/>
      <c r="C754" s="43"/>
      <c r="D754" s="143"/>
      <c r="E754" s="144"/>
      <c r="F754" s="50" t="str">
        <f>VLOOKUP(C754,'[2]Acha Air Sales Price List'!$B$1:$D$65536,3,FALSE)</f>
        <v>Exchange rate :</v>
      </c>
      <c r="G754" s="25">
        <f>ROUND(IF(ISBLANK(C754),0,VLOOKUP(C754,'[2]Acha Air Sales Price List'!$B$1:$X$65536,12,FALSE)*$L$14),2)</f>
        <v>0</v>
      </c>
      <c r="H754" s="26">
        <f t="shared" si="18"/>
        <v>0</v>
      </c>
      <c r="I754" s="18"/>
    </row>
    <row r="755" spans="1:9" ht="12.4" hidden="1" customHeight="1">
      <c r="A755" s="17"/>
      <c r="B755" s="1"/>
      <c r="C755" s="43"/>
      <c r="D755" s="143"/>
      <c r="E755" s="144"/>
      <c r="F755" s="50" t="str">
        <f>VLOOKUP(C755,'[2]Acha Air Sales Price List'!$B$1:$D$65536,3,FALSE)</f>
        <v>Exchange rate :</v>
      </c>
      <c r="G755" s="25">
        <f>ROUND(IF(ISBLANK(C755),0,VLOOKUP(C755,'[2]Acha Air Sales Price List'!$B$1:$X$65536,12,FALSE)*$L$14),2)</f>
        <v>0</v>
      </c>
      <c r="H755" s="26">
        <f t="shared" si="18"/>
        <v>0</v>
      </c>
      <c r="I755" s="18"/>
    </row>
    <row r="756" spans="1:9" ht="12.4" hidden="1" customHeight="1">
      <c r="A756" s="17"/>
      <c r="B756" s="1"/>
      <c r="C756" s="43"/>
      <c r="D756" s="143"/>
      <c r="E756" s="144"/>
      <c r="F756" s="50" t="str">
        <f>VLOOKUP(C756,'[2]Acha Air Sales Price List'!$B$1:$D$65536,3,FALSE)</f>
        <v>Exchange rate :</v>
      </c>
      <c r="G756" s="25">
        <f>ROUND(IF(ISBLANK(C756),0,VLOOKUP(C756,'[2]Acha Air Sales Price List'!$B$1:$X$65536,12,FALSE)*$L$14),2)</f>
        <v>0</v>
      </c>
      <c r="H756" s="26">
        <f t="shared" si="18"/>
        <v>0</v>
      </c>
      <c r="I756" s="18"/>
    </row>
    <row r="757" spans="1:9" ht="12.4" hidden="1" customHeight="1">
      <c r="A757" s="17"/>
      <c r="B757" s="1"/>
      <c r="C757" s="43"/>
      <c r="D757" s="143"/>
      <c r="E757" s="144"/>
      <c r="F757" s="50" t="str">
        <f>VLOOKUP(C757,'[2]Acha Air Sales Price List'!$B$1:$D$65536,3,FALSE)</f>
        <v>Exchange rate :</v>
      </c>
      <c r="G757" s="25">
        <f>ROUND(IF(ISBLANK(C757),0,VLOOKUP(C757,'[2]Acha Air Sales Price List'!$B$1:$X$65536,12,FALSE)*$L$14),2)</f>
        <v>0</v>
      </c>
      <c r="H757" s="26">
        <f t="shared" si="18"/>
        <v>0</v>
      </c>
      <c r="I757" s="18"/>
    </row>
    <row r="758" spans="1:9" ht="12.4" hidden="1" customHeight="1">
      <c r="A758" s="17"/>
      <c r="B758" s="1"/>
      <c r="C758" s="43"/>
      <c r="D758" s="143"/>
      <c r="E758" s="144"/>
      <c r="F758" s="50" t="str">
        <f>VLOOKUP(C758,'[2]Acha Air Sales Price List'!$B$1:$D$65536,3,FALSE)</f>
        <v>Exchange rate :</v>
      </c>
      <c r="G758" s="25">
        <f>ROUND(IF(ISBLANK(C758),0,VLOOKUP(C758,'[2]Acha Air Sales Price List'!$B$1:$X$65536,12,FALSE)*$L$14),2)</f>
        <v>0</v>
      </c>
      <c r="H758" s="26">
        <f t="shared" si="18"/>
        <v>0</v>
      </c>
      <c r="I758" s="18"/>
    </row>
    <row r="759" spans="1:9" ht="12.4" hidden="1" customHeight="1">
      <c r="A759" s="17"/>
      <c r="B759" s="1"/>
      <c r="C759" s="43"/>
      <c r="D759" s="143"/>
      <c r="E759" s="144"/>
      <c r="F759" s="50" t="str">
        <f>VLOOKUP(C759,'[2]Acha Air Sales Price List'!$B$1:$D$65536,3,FALSE)</f>
        <v>Exchange rate :</v>
      </c>
      <c r="G759" s="25">
        <f>ROUND(IF(ISBLANK(C759),0,VLOOKUP(C759,'[2]Acha Air Sales Price List'!$B$1:$X$65536,12,FALSE)*$L$14),2)</f>
        <v>0</v>
      </c>
      <c r="H759" s="26">
        <f t="shared" si="18"/>
        <v>0</v>
      </c>
      <c r="I759" s="18"/>
    </row>
    <row r="760" spans="1:9" ht="12.4" hidden="1" customHeight="1">
      <c r="A760" s="17"/>
      <c r="B760" s="1"/>
      <c r="C760" s="43"/>
      <c r="D760" s="143"/>
      <c r="E760" s="144"/>
      <c r="F760" s="50" t="str">
        <f>VLOOKUP(C760,'[2]Acha Air Sales Price List'!$B$1:$D$65536,3,FALSE)</f>
        <v>Exchange rate :</v>
      </c>
      <c r="G760" s="25">
        <f>ROUND(IF(ISBLANK(C760),0,VLOOKUP(C760,'[2]Acha Air Sales Price List'!$B$1:$X$65536,12,FALSE)*$L$14),2)</f>
        <v>0</v>
      </c>
      <c r="H760" s="26">
        <f t="shared" si="18"/>
        <v>0</v>
      </c>
      <c r="I760" s="18"/>
    </row>
    <row r="761" spans="1:9" ht="12.4" hidden="1" customHeight="1">
      <c r="A761" s="17"/>
      <c r="B761" s="1"/>
      <c r="C761" s="43"/>
      <c r="D761" s="143"/>
      <c r="E761" s="144"/>
      <c r="F761" s="50" t="str">
        <f>VLOOKUP(C761,'[2]Acha Air Sales Price List'!$B$1:$D$65536,3,FALSE)</f>
        <v>Exchange rate :</v>
      </c>
      <c r="G761" s="25">
        <f>ROUND(IF(ISBLANK(C761),0,VLOOKUP(C761,'[2]Acha Air Sales Price List'!$B$1:$X$65536,12,FALSE)*$L$14),2)</f>
        <v>0</v>
      </c>
      <c r="H761" s="26">
        <f t="shared" si="18"/>
        <v>0</v>
      </c>
      <c r="I761" s="18"/>
    </row>
    <row r="762" spans="1:9" ht="12.4" hidden="1" customHeight="1">
      <c r="A762" s="17"/>
      <c r="B762" s="1"/>
      <c r="C762" s="43"/>
      <c r="D762" s="143"/>
      <c r="E762" s="144"/>
      <c r="F762" s="50" t="str">
        <f>VLOOKUP(C762,'[2]Acha Air Sales Price List'!$B$1:$D$65536,3,FALSE)</f>
        <v>Exchange rate :</v>
      </c>
      <c r="G762" s="25">
        <f>ROUND(IF(ISBLANK(C762),0,VLOOKUP(C762,'[2]Acha Air Sales Price List'!$B$1:$X$65536,12,FALSE)*$L$14),2)</f>
        <v>0</v>
      </c>
      <c r="H762" s="26">
        <f t="shared" si="18"/>
        <v>0</v>
      </c>
      <c r="I762" s="18"/>
    </row>
    <row r="763" spans="1:9" ht="12.4" hidden="1" customHeight="1">
      <c r="A763" s="17"/>
      <c r="B763" s="1"/>
      <c r="C763" s="43"/>
      <c r="D763" s="143"/>
      <c r="E763" s="144"/>
      <c r="F763" s="50" t="str">
        <f>VLOOKUP(C763,'[2]Acha Air Sales Price List'!$B$1:$D$65536,3,FALSE)</f>
        <v>Exchange rate :</v>
      </c>
      <c r="G763" s="25">
        <f>ROUND(IF(ISBLANK(C763),0,VLOOKUP(C763,'[2]Acha Air Sales Price List'!$B$1:$X$65536,12,FALSE)*$L$14),2)</f>
        <v>0</v>
      </c>
      <c r="H763" s="26">
        <f t="shared" si="18"/>
        <v>0</v>
      </c>
      <c r="I763" s="18"/>
    </row>
    <row r="764" spans="1:9" ht="12.4" hidden="1" customHeight="1">
      <c r="A764" s="17"/>
      <c r="B764" s="1"/>
      <c r="C764" s="43"/>
      <c r="D764" s="143"/>
      <c r="E764" s="144"/>
      <c r="F764" s="50" t="str">
        <f>VLOOKUP(C764,'[2]Acha Air Sales Price List'!$B$1:$D$65536,3,FALSE)</f>
        <v>Exchange rate :</v>
      </c>
      <c r="G764" s="25">
        <f>ROUND(IF(ISBLANK(C764),0,VLOOKUP(C764,'[2]Acha Air Sales Price List'!$B$1:$X$65536,12,FALSE)*$L$14),2)</f>
        <v>0</v>
      </c>
      <c r="H764" s="26">
        <f t="shared" si="18"/>
        <v>0</v>
      </c>
      <c r="I764" s="18"/>
    </row>
    <row r="765" spans="1:9" ht="12.4" hidden="1" customHeight="1">
      <c r="A765" s="17"/>
      <c r="B765" s="1"/>
      <c r="C765" s="43"/>
      <c r="D765" s="143"/>
      <c r="E765" s="144"/>
      <c r="F765" s="50" t="str">
        <f>VLOOKUP(C765,'[2]Acha Air Sales Price List'!$B$1:$D$65536,3,FALSE)</f>
        <v>Exchange rate :</v>
      </c>
      <c r="G765" s="25">
        <f>ROUND(IF(ISBLANK(C765),0,VLOOKUP(C765,'[2]Acha Air Sales Price List'!$B$1:$X$65536,12,FALSE)*$L$14),2)</f>
        <v>0</v>
      </c>
      <c r="H765" s="26">
        <f t="shared" ref="H765:H776" si="19">ROUND(IF(ISNUMBER(B765), G765*B765, 0),5)</f>
        <v>0</v>
      </c>
      <c r="I765" s="18"/>
    </row>
    <row r="766" spans="1:9" ht="12.4" hidden="1" customHeight="1">
      <c r="A766" s="17"/>
      <c r="B766" s="1"/>
      <c r="C766" s="43"/>
      <c r="D766" s="143"/>
      <c r="E766" s="144"/>
      <c r="F766" s="50" t="str">
        <f>VLOOKUP(C766,'[2]Acha Air Sales Price List'!$B$1:$D$65536,3,FALSE)</f>
        <v>Exchange rate :</v>
      </c>
      <c r="G766" s="25">
        <f>ROUND(IF(ISBLANK(C766),0,VLOOKUP(C766,'[2]Acha Air Sales Price List'!$B$1:$X$65536,12,FALSE)*$L$14),2)</f>
        <v>0</v>
      </c>
      <c r="H766" s="26">
        <f t="shared" si="19"/>
        <v>0</v>
      </c>
      <c r="I766" s="18"/>
    </row>
    <row r="767" spans="1:9" ht="12.4" hidden="1" customHeight="1">
      <c r="A767" s="17"/>
      <c r="B767" s="1"/>
      <c r="C767" s="43"/>
      <c r="D767" s="143"/>
      <c r="E767" s="144"/>
      <c r="F767" s="50" t="str">
        <f>VLOOKUP(C767,'[2]Acha Air Sales Price List'!$B$1:$D$65536,3,FALSE)</f>
        <v>Exchange rate :</v>
      </c>
      <c r="G767" s="25">
        <f>ROUND(IF(ISBLANK(C767),0,VLOOKUP(C767,'[2]Acha Air Sales Price List'!$B$1:$X$65536,12,FALSE)*$L$14),2)</f>
        <v>0</v>
      </c>
      <c r="H767" s="26">
        <f t="shared" si="19"/>
        <v>0</v>
      </c>
      <c r="I767" s="18"/>
    </row>
    <row r="768" spans="1:9" ht="12.4" hidden="1" customHeight="1">
      <c r="A768" s="17"/>
      <c r="B768" s="1"/>
      <c r="C768" s="43"/>
      <c r="D768" s="143"/>
      <c r="E768" s="144"/>
      <c r="F768" s="50" t="str">
        <f>VLOOKUP(C768,'[2]Acha Air Sales Price List'!$B$1:$D$65536,3,FALSE)</f>
        <v>Exchange rate :</v>
      </c>
      <c r="G768" s="25">
        <f>ROUND(IF(ISBLANK(C768),0,VLOOKUP(C768,'[2]Acha Air Sales Price List'!$B$1:$X$65536,12,FALSE)*$L$14),2)</f>
        <v>0</v>
      </c>
      <c r="H768" s="26">
        <f t="shared" si="19"/>
        <v>0</v>
      </c>
      <c r="I768" s="18"/>
    </row>
    <row r="769" spans="1:9" ht="12.4" hidden="1" customHeight="1">
      <c r="A769" s="17"/>
      <c r="B769" s="1"/>
      <c r="C769" s="43"/>
      <c r="D769" s="143"/>
      <c r="E769" s="144"/>
      <c r="F769" s="50" t="str">
        <f>VLOOKUP(C769,'[2]Acha Air Sales Price List'!$B$1:$D$65536,3,FALSE)</f>
        <v>Exchange rate :</v>
      </c>
      <c r="G769" s="25">
        <f>ROUND(IF(ISBLANK(C769),0,VLOOKUP(C769,'[2]Acha Air Sales Price List'!$B$1:$X$65536,12,FALSE)*$L$14),2)</f>
        <v>0</v>
      </c>
      <c r="H769" s="26">
        <f t="shared" si="19"/>
        <v>0</v>
      </c>
      <c r="I769" s="18"/>
    </row>
    <row r="770" spans="1:9" ht="12.4" hidden="1" customHeight="1">
      <c r="A770" s="17"/>
      <c r="B770" s="1"/>
      <c r="C770" s="43"/>
      <c r="D770" s="143"/>
      <c r="E770" s="144"/>
      <c r="F770" s="50" t="str">
        <f>VLOOKUP(C770,'[2]Acha Air Sales Price List'!$B$1:$D$65536,3,FALSE)</f>
        <v>Exchange rate :</v>
      </c>
      <c r="G770" s="25">
        <f>ROUND(IF(ISBLANK(C770),0,VLOOKUP(C770,'[2]Acha Air Sales Price List'!$B$1:$X$65536,12,FALSE)*$L$14),2)</f>
        <v>0</v>
      </c>
      <c r="H770" s="26">
        <f t="shared" si="19"/>
        <v>0</v>
      </c>
      <c r="I770" s="18"/>
    </row>
    <row r="771" spans="1:9" ht="12.4" hidden="1" customHeight="1">
      <c r="A771" s="17"/>
      <c r="B771" s="1"/>
      <c r="C771" s="43"/>
      <c r="D771" s="143"/>
      <c r="E771" s="144"/>
      <c r="F771" s="50" t="str">
        <f>VLOOKUP(C771,'[2]Acha Air Sales Price List'!$B$1:$D$65536,3,FALSE)</f>
        <v>Exchange rate :</v>
      </c>
      <c r="G771" s="25">
        <f>ROUND(IF(ISBLANK(C771),0,VLOOKUP(C771,'[2]Acha Air Sales Price List'!$B$1:$X$65536,12,FALSE)*$L$14),2)</f>
        <v>0</v>
      </c>
      <c r="H771" s="26">
        <f t="shared" si="19"/>
        <v>0</v>
      </c>
      <c r="I771" s="18"/>
    </row>
    <row r="772" spans="1:9" ht="12.4" hidden="1" customHeight="1">
      <c r="A772" s="17"/>
      <c r="B772" s="1"/>
      <c r="C772" s="43"/>
      <c r="D772" s="143"/>
      <c r="E772" s="144"/>
      <c r="F772" s="50" t="str">
        <f>VLOOKUP(C772,'[2]Acha Air Sales Price List'!$B$1:$D$65536,3,FALSE)</f>
        <v>Exchange rate :</v>
      </c>
      <c r="G772" s="25">
        <f>ROUND(IF(ISBLANK(C772),0,VLOOKUP(C772,'[2]Acha Air Sales Price List'!$B$1:$X$65536,12,FALSE)*$L$14),2)</f>
        <v>0</v>
      </c>
      <c r="H772" s="26">
        <f t="shared" si="19"/>
        <v>0</v>
      </c>
      <c r="I772" s="18"/>
    </row>
    <row r="773" spans="1:9" ht="12.4" hidden="1" customHeight="1">
      <c r="A773" s="17"/>
      <c r="B773" s="1"/>
      <c r="C773" s="43"/>
      <c r="D773" s="143"/>
      <c r="E773" s="144"/>
      <c r="F773" s="50" t="str">
        <f>VLOOKUP(C773,'[2]Acha Air Sales Price List'!$B$1:$D$65536,3,FALSE)</f>
        <v>Exchange rate :</v>
      </c>
      <c r="G773" s="25">
        <f>ROUND(IF(ISBLANK(C773),0,VLOOKUP(C773,'[2]Acha Air Sales Price List'!$B$1:$X$65536,12,FALSE)*$L$14),2)</f>
        <v>0</v>
      </c>
      <c r="H773" s="26">
        <f t="shared" si="19"/>
        <v>0</v>
      </c>
      <c r="I773" s="18"/>
    </row>
    <row r="774" spans="1:9" ht="12.4" hidden="1" customHeight="1">
      <c r="A774" s="17"/>
      <c r="B774" s="1"/>
      <c r="C774" s="43"/>
      <c r="D774" s="143"/>
      <c r="E774" s="144"/>
      <c r="F774" s="50" t="str">
        <f>VLOOKUP(C774,'[2]Acha Air Sales Price List'!$B$1:$D$65536,3,FALSE)</f>
        <v>Exchange rate :</v>
      </c>
      <c r="G774" s="25">
        <f>ROUND(IF(ISBLANK(C774),0,VLOOKUP(C774,'[2]Acha Air Sales Price List'!$B$1:$X$65536,12,FALSE)*$L$14),2)</f>
        <v>0</v>
      </c>
      <c r="H774" s="26">
        <f t="shared" si="19"/>
        <v>0</v>
      </c>
      <c r="I774" s="18"/>
    </row>
    <row r="775" spans="1:9" ht="12.4" hidden="1" customHeight="1">
      <c r="A775" s="17"/>
      <c r="B775" s="1"/>
      <c r="C775" s="43"/>
      <c r="D775" s="143"/>
      <c r="E775" s="144"/>
      <c r="F775" s="50" t="str">
        <f>VLOOKUP(C775,'[2]Acha Air Sales Price List'!$B$1:$D$65536,3,FALSE)</f>
        <v>Exchange rate :</v>
      </c>
      <c r="G775" s="25">
        <f>ROUND(IF(ISBLANK(C775),0,VLOOKUP(C775,'[2]Acha Air Sales Price List'!$B$1:$X$65536,12,FALSE)*$L$14),2)</f>
        <v>0</v>
      </c>
      <c r="H775" s="26">
        <f t="shared" si="19"/>
        <v>0</v>
      </c>
      <c r="I775" s="18"/>
    </row>
    <row r="776" spans="1:9" ht="12.4" hidden="1" customHeight="1">
      <c r="A776" s="17"/>
      <c r="B776" s="1"/>
      <c r="C776" s="43"/>
      <c r="D776" s="143"/>
      <c r="E776" s="144"/>
      <c r="F776" s="50" t="str">
        <f>VLOOKUP(C776,'[2]Acha Air Sales Price List'!$B$1:$D$65536,3,FALSE)</f>
        <v>Exchange rate :</v>
      </c>
      <c r="G776" s="25">
        <f>ROUND(IF(ISBLANK(C776),0,VLOOKUP(C776,'[2]Acha Air Sales Price List'!$B$1:$X$65536,12,FALSE)*$L$14),2)</f>
        <v>0</v>
      </c>
      <c r="H776" s="26">
        <f t="shared" si="19"/>
        <v>0</v>
      </c>
      <c r="I776" s="18"/>
    </row>
    <row r="777" spans="1:9" ht="12.4" hidden="1" customHeight="1">
      <c r="A777" s="17"/>
      <c r="B777" s="1"/>
      <c r="C777" s="44"/>
      <c r="D777" s="143"/>
      <c r="E777" s="144"/>
      <c r="F777" s="50" t="str">
        <f>VLOOKUP(C777,'[2]Acha Air Sales Price List'!$B$1:$D$65536,3,FALSE)</f>
        <v>Exchange rate :</v>
      </c>
      <c r="G777" s="25">
        <f>ROUND(IF(ISBLANK(C777),0,VLOOKUP(C777,'[2]Acha Air Sales Price List'!$B$1:$X$65536,12,FALSE)*$L$14),2)</f>
        <v>0</v>
      </c>
      <c r="H777" s="26">
        <f>ROUND(IF(ISNUMBER(B777), G777*B777, 0),5)</f>
        <v>0</v>
      </c>
      <c r="I777" s="18"/>
    </row>
    <row r="778" spans="1:9" ht="12" hidden="1" customHeight="1">
      <c r="A778" s="17"/>
      <c r="B778" s="1"/>
      <c r="C778" s="43"/>
      <c r="D778" s="143"/>
      <c r="E778" s="144"/>
      <c r="F778" s="50" t="str">
        <f>VLOOKUP(C778,'[2]Acha Air Sales Price List'!$B$1:$D$65536,3,FALSE)</f>
        <v>Exchange rate :</v>
      </c>
      <c r="G778" s="25">
        <f>ROUND(IF(ISBLANK(C778),0,VLOOKUP(C778,'[2]Acha Air Sales Price List'!$B$1:$X$65536,12,FALSE)*$L$14),2)</f>
        <v>0</v>
      </c>
      <c r="H778" s="26">
        <f t="shared" ref="H778:H785" si="20">ROUND(IF(ISNUMBER(B778), G778*B778, 0),5)</f>
        <v>0</v>
      </c>
      <c r="I778" s="18"/>
    </row>
    <row r="779" spans="1:9" ht="12.4" hidden="1" customHeight="1">
      <c r="A779" s="17"/>
      <c r="B779" s="1"/>
      <c r="C779" s="43"/>
      <c r="D779" s="143"/>
      <c r="E779" s="144"/>
      <c r="F779" s="50" t="str">
        <f>VLOOKUP(C779,'[2]Acha Air Sales Price List'!$B$1:$D$65536,3,FALSE)</f>
        <v>Exchange rate :</v>
      </c>
      <c r="G779" s="25">
        <f>ROUND(IF(ISBLANK(C779),0,VLOOKUP(C779,'[2]Acha Air Sales Price List'!$B$1:$X$65536,12,FALSE)*$L$14),2)</f>
        <v>0</v>
      </c>
      <c r="H779" s="26">
        <f t="shared" si="20"/>
        <v>0</v>
      </c>
      <c r="I779" s="18"/>
    </row>
    <row r="780" spans="1:9" ht="12.4" hidden="1" customHeight="1">
      <c r="A780" s="17"/>
      <c r="B780" s="1"/>
      <c r="C780" s="43"/>
      <c r="D780" s="143"/>
      <c r="E780" s="144"/>
      <c r="F780" s="50" t="str">
        <f>VLOOKUP(C780,'[2]Acha Air Sales Price List'!$B$1:$D$65536,3,FALSE)</f>
        <v>Exchange rate :</v>
      </c>
      <c r="G780" s="25">
        <f>ROUND(IF(ISBLANK(C780),0,VLOOKUP(C780,'[2]Acha Air Sales Price List'!$B$1:$X$65536,12,FALSE)*$L$14),2)</f>
        <v>0</v>
      </c>
      <c r="H780" s="26">
        <f t="shared" si="20"/>
        <v>0</v>
      </c>
      <c r="I780" s="18"/>
    </row>
    <row r="781" spans="1:9" ht="12.4" hidden="1" customHeight="1">
      <c r="A781" s="17"/>
      <c r="B781" s="1"/>
      <c r="C781" s="43"/>
      <c r="D781" s="143"/>
      <c r="E781" s="144"/>
      <c r="F781" s="50" t="str">
        <f>VLOOKUP(C781,'[2]Acha Air Sales Price List'!$B$1:$D$65536,3,FALSE)</f>
        <v>Exchange rate :</v>
      </c>
      <c r="G781" s="25">
        <f>ROUND(IF(ISBLANK(C781),0,VLOOKUP(C781,'[2]Acha Air Sales Price List'!$B$1:$X$65536,12,FALSE)*$L$14),2)</f>
        <v>0</v>
      </c>
      <c r="H781" s="26">
        <f t="shared" si="20"/>
        <v>0</v>
      </c>
      <c r="I781" s="18"/>
    </row>
    <row r="782" spans="1:9" ht="12.4" hidden="1" customHeight="1">
      <c r="A782" s="17"/>
      <c r="B782" s="1"/>
      <c r="C782" s="43"/>
      <c r="D782" s="143"/>
      <c r="E782" s="144"/>
      <c r="F782" s="50" t="str">
        <f>VLOOKUP(C782,'[2]Acha Air Sales Price List'!$B$1:$D$65536,3,FALSE)</f>
        <v>Exchange rate :</v>
      </c>
      <c r="G782" s="25">
        <f>ROUND(IF(ISBLANK(C782),0,VLOOKUP(C782,'[2]Acha Air Sales Price List'!$B$1:$X$65536,12,FALSE)*$L$14),2)</f>
        <v>0</v>
      </c>
      <c r="H782" s="26">
        <f t="shared" si="20"/>
        <v>0</v>
      </c>
      <c r="I782" s="18"/>
    </row>
    <row r="783" spans="1:9" ht="12.4" hidden="1" customHeight="1">
      <c r="A783" s="17"/>
      <c r="B783" s="1"/>
      <c r="C783" s="43"/>
      <c r="D783" s="143"/>
      <c r="E783" s="144"/>
      <c r="F783" s="50" t="str">
        <f>VLOOKUP(C783,'[2]Acha Air Sales Price List'!$B$1:$D$65536,3,FALSE)</f>
        <v>Exchange rate :</v>
      </c>
      <c r="G783" s="25">
        <f>ROUND(IF(ISBLANK(C783),0,VLOOKUP(C783,'[2]Acha Air Sales Price List'!$B$1:$X$65536,12,FALSE)*$L$14),2)</f>
        <v>0</v>
      </c>
      <c r="H783" s="26">
        <f t="shared" si="20"/>
        <v>0</v>
      </c>
      <c r="I783" s="18"/>
    </row>
    <row r="784" spans="1:9" ht="12.4" hidden="1" customHeight="1">
      <c r="A784" s="17"/>
      <c r="B784" s="1"/>
      <c r="C784" s="43"/>
      <c r="D784" s="143"/>
      <c r="E784" s="144"/>
      <c r="F784" s="50" t="str">
        <f>VLOOKUP(C784,'[2]Acha Air Sales Price List'!$B$1:$D$65536,3,FALSE)</f>
        <v>Exchange rate :</v>
      </c>
      <c r="G784" s="25">
        <f>ROUND(IF(ISBLANK(C784),0,VLOOKUP(C784,'[2]Acha Air Sales Price List'!$B$1:$X$65536,12,FALSE)*$L$14),2)</f>
        <v>0</v>
      </c>
      <c r="H784" s="26">
        <f t="shared" si="20"/>
        <v>0</v>
      </c>
      <c r="I784" s="18"/>
    </row>
    <row r="785" spans="1:9" ht="12.4" hidden="1" customHeight="1">
      <c r="A785" s="17"/>
      <c r="B785" s="1"/>
      <c r="C785" s="43"/>
      <c r="D785" s="143"/>
      <c r="E785" s="144"/>
      <c r="F785" s="50" t="str">
        <f>VLOOKUP(C785,'[2]Acha Air Sales Price List'!$B$1:$D$65536,3,FALSE)</f>
        <v>Exchange rate :</v>
      </c>
      <c r="G785" s="25">
        <f>ROUND(IF(ISBLANK(C785),0,VLOOKUP(C785,'[2]Acha Air Sales Price List'!$B$1:$X$65536,12,FALSE)*$L$14),2)</f>
        <v>0</v>
      </c>
      <c r="H785" s="26">
        <f t="shared" si="20"/>
        <v>0</v>
      </c>
      <c r="I785" s="18"/>
    </row>
    <row r="786" spans="1:9" ht="12.4" hidden="1" customHeight="1">
      <c r="A786" s="17"/>
      <c r="B786" s="1"/>
      <c r="C786" s="43"/>
      <c r="D786" s="143"/>
      <c r="E786" s="144"/>
      <c r="F786" s="50" t="str">
        <f>VLOOKUP(C786,'[2]Acha Air Sales Price List'!$B$1:$D$65536,3,FALSE)</f>
        <v>Exchange rate :</v>
      </c>
      <c r="G786" s="25">
        <f>ROUND(IF(ISBLANK(C786),0,VLOOKUP(C786,'[2]Acha Air Sales Price List'!$B$1:$X$65536,12,FALSE)*$L$14),2)</f>
        <v>0</v>
      </c>
      <c r="H786" s="26">
        <f t="shared" ref="H786:H829" si="21">ROUND(IF(ISNUMBER(B786), G786*B786, 0),5)</f>
        <v>0</v>
      </c>
      <c r="I786" s="18"/>
    </row>
    <row r="787" spans="1:9" ht="12.4" hidden="1" customHeight="1">
      <c r="A787" s="17"/>
      <c r="B787" s="1"/>
      <c r="C787" s="43"/>
      <c r="D787" s="143"/>
      <c r="E787" s="144"/>
      <c r="F787" s="50" t="str">
        <f>VLOOKUP(C787,'[2]Acha Air Sales Price List'!$B$1:$D$65536,3,FALSE)</f>
        <v>Exchange rate :</v>
      </c>
      <c r="G787" s="25">
        <f>ROUND(IF(ISBLANK(C787),0,VLOOKUP(C787,'[2]Acha Air Sales Price List'!$B$1:$X$65536,12,FALSE)*$L$14),2)</f>
        <v>0</v>
      </c>
      <c r="H787" s="26">
        <f t="shared" si="21"/>
        <v>0</v>
      </c>
      <c r="I787" s="18"/>
    </row>
    <row r="788" spans="1:9" ht="12.4" hidden="1" customHeight="1">
      <c r="A788" s="17"/>
      <c r="B788" s="1"/>
      <c r="C788" s="43"/>
      <c r="D788" s="143"/>
      <c r="E788" s="144"/>
      <c r="F788" s="50" t="str">
        <f>VLOOKUP(C788,'[2]Acha Air Sales Price List'!$B$1:$D$65536,3,FALSE)</f>
        <v>Exchange rate :</v>
      </c>
      <c r="G788" s="25">
        <f>ROUND(IF(ISBLANK(C788),0,VLOOKUP(C788,'[2]Acha Air Sales Price List'!$B$1:$X$65536,12,FALSE)*$L$14),2)</f>
        <v>0</v>
      </c>
      <c r="H788" s="26">
        <f t="shared" si="21"/>
        <v>0</v>
      </c>
      <c r="I788" s="18"/>
    </row>
    <row r="789" spans="1:9" ht="12.4" hidden="1" customHeight="1">
      <c r="A789" s="17"/>
      <c r="B789" s="1"/>
      <c r="C789" s="43"/>
      <c r="D789" s="143"/>
      <c r="E789" s="144"/>
      <c r="F789" s="50" t="str">
        <f>VLOOKUP(C789,'[2]Acha Air Sales Price List'!$B$1:$D$65536,3,FALSE)</f>
        <v>Exchange rate :</v>
      </c>
      <c r="G789" s="25">
        <f>ROUND(IF(ISBLANK(C789),0,VLOOKUP(C789,'[2]Acha Air Sales Price List'!$B$1:$X$65536,12,FALSE)*$L$14),2)</f>
        <v>0</v>
      </c>
      <c r="H789" s="26">
        <f t="shared" si="21"/>
        <v>0</v>
      </c>
      <c r="I789" s="18"/>
    </row>
    <row r="790" spans="1:9" ht="12.4" hidden="1" customHeight="1">
      <c r="A790" s="17"/>
      <c r="B790" s="1"/>
      <c r="C790" s="43"/>
      <c r="D790" s="143"/>
      <c r="E790" s="144"/>
      <c r="F790" s="50" t="str">
        <f>VLOOKUP(C790,'[2]Acha Air Sales Price List'!$B$1:$D$65536,3,FALSE)</f>
        <v>Exchange rate :</v>
      </c>
      <c r="G790" s="25">
        <f>ROUND(IF(ISBLANK(C790),0,VLOOKUP(C790,'[2]Acha Air Sales Price List'!$B$1:$X$65536,12,FALSE)*$L$14),2)</f>
        <v>0</v>
      </c>
      <c r="H790" s="26">
        <f t="shared" si="21"/>
        <v>0</v>
      </c>
      <c r="I790" s="18"/>
    </row>
    <row r="791" spans="1:9" ht="12.4" hidden="1" customHeight="1">
      <c r="A791" s="17"/>
      <c r="B791" s="1"/>
      <c r="C791" s="43"/>
      <c r="D791" s="143"/>
      <c r="E791" s="144"/>
      <c r="F791" s="50" t="str">
        <f>VLOOKUP(C791,'[2]Acha Air Sales Price List'!$B$1:$D$65536,3,FALSE)</f>
        <v>Exchange rate :</v>
      </c>
      <c r="G791" s="25">
        <f>ROUND(IF(ISBLANK(C791),0,VLOOKUP(C791,'[2]Acha Air Sales Price List'!$B$1:$X$65536,12,FALSE)*$L$14),2)</f>
        <v>0</v>
      </c>
      <c r="H791" s="26">
        <f t="shared" si="21"/>
        <v>0</v>
      </c>
      <c r="I791" s="18"/>
    </row>
    <row r="792" spans="1:9" ht="12.4" hidden="1" customHeight="1">
      <c r="A792" s="17"/>
      <c r="B792" s="1"/>
      <c r="C792" s="43"/>
      <c r="D792" s="143"/>
      <c r="E792" s="144"/>
      <c r="F792" s="50" t="str">
        <f>VLOOKUP(C792,'[2]Acha Air Sales Price List'!$B$1:$D$65536,3,FALSE)</f>
        <v>Exchange rate :</v>
      </c>
      <c r="G792" s="25">
        <f>ROUND(IF(ISBLANK(C792),0,VLOOKUP(C792,'[2]Acha Air Sales Price List'!$B$1:$X$65536,12,FALSE)*$L$14),2)</f>
        <v>0</v>
      </c>
      <c r="H792" s="26">
        <f t="shared" si="21"/>
        <v>0</v>
      </c>
      <c r="I792" s="18"/>
    </row>
    <row r="793" spans="1:9" ht="12.4" hidden="1" customHeight="1">
      <c r="A793" s="17"/>
      <c r="B793" s="1"/>
      <c r="C793" s="43"/>
      <c r="D793" s="143"/>
      <c r="E793" s="144"/>
      <c r="F793" s="50" t="str">
        <f>VLOOKUP(C793,'[2]Acha Air Sales Price List'!$B$1:$D$65536,3,FALSE)</f>
        <v>Exchange rate :</v>
      </c>
      <c r="G793" s="25">
        <f>ROUND(IF(ISBLANK(C793),0,VLOOKUP(C793,'[2]Acha Air Sales Price List'!$B$1:$X$65536,12,FALSE)*$L$14),2)</f>
        <v>0</v>
      </c>
      <c r="H793" s="26">
        <f t="shared" si="21"/>
        <v>0</v>
      </c>
      <c r="I793" s="18"/>
    </row>
    <row r="794" spans="1:9" ht="12.4" hidden="1" customHeight="1">
      <c r="A794" s="17"/>
      <c r="B794" s="1"/>
      <c r="C794" s="43"/>
      <c r="D794" s="143"/>
      <c r="E794" s="144"/>
      <c r="F794" s="50" t="str">
        <f>VLOOKUP(C794,'[2]Acha Air Sales Price List'!$B$1:$D$65536,3,FALSE)</f>
        <v>Exchange rate :</v>
      </c>
      <c r="G794" s="25">
        <f>ROUND(IF(ISBLANK(C794),0,VLOOKUP(C794,'[2]Acha Air Sales Price List'!$B$1:$X$65536,12,FALSE)*$L$14),2)</f>
        <v>0</v>
      </c>
      <c r="H794" s="26">
        <f t="shared" si="21"/>
        <v>0</v>
      </c>
      <c r="I794" s="18"/>
    </row>
    <row r="795" spans="1:9" ht="12.4" hidden="1" customHeight="1">
      <c r="A795" s="17"/>
      <c r="B795" s="1"/>
      <c r="C795" s="43"/>
      <c r="D795" s="143"/>
      <c r="E795" s="144"/>
      <c r="F795" s="50" t="str">
        <f>VLOOKUP(C795,'[2]Acha Air Sales Price List'!$B$1:$D$65536,3,FALSE)</f>
        <v>Exchange rate :</v>
      </c>
      <c r="G795" s="25">
        <f>ROUND(IF(ISBLANK(C795),0,VLOOKUP(C795,'[2]Acha Air Sales Price List'!$B$1:$X$65536,12,FALSE)*$L$14),2)</f>
        <v>0</v>
      </c>
      <c r="H795" s="26">
        <f t="shared" si="21"/>
        <v>0</v>
      </c>
      <c r="I795" s="18"/>
    </row>
    <row r="796" spans="1:9" ht="12.4" hidden="1" customHeight="1">
      <c r="A796" s="17"/>
      <c r="B796" s="1"/>
      <c r="C796" s="43"/>
      <c r="D796" s="143"/>
      <c r="E796" s="144"/>
      <c r="F796" s="50" t="str">
        <f>VLOOKUP(C796,'[2]Acha Air Sales Price List'!$B$1:$D$65536,3,FALSE)</f>
        <v>Exchange rate :</v>
      </c>
      <c r="G796" s="25">
        <f>ROUND(IF(ISBLANK(C796),0,VLOOKUP(C796,'[2]Acha Air Sales Price List'!$B$1:$X$65536,12,FALSE)*$L$14),2)</f>
        <v>0</v>
      </c>
      <c r="H796" s="26">
        <f t="shared" si="21"/>
        <v>0</v>
      </c>
      <c r="I796" s="18"/>
    </row>
    <row r="797" spans="1:9" ht="12.4" hidden="1" customHeight="1">
      <c r="A797" s="17"/>
      <c r="B797" s="1"/>
      <c r="C797" s="43"/>
      <c r="D797" s="143"/>
      <c r="E797" s="144"/>
      <c r="F797" s="50" t="str">
        <f>VLOOKUP(C797,'[2]Acha Air Sales Price List'!$B$1:$D$65536,3,FALSE)</f>
        <v>Exchange rate :</v>
      </c>
      <c r="G797" s="25">
        <f>ROUND(IF(ISBLANK(C797),0,VLOOKUP(C797,'[2]Acha Air Sales Price List'!$B$1:$X$65536,12,FALSE)*$L$14),2)</f>
        <v>0</v>
      </c>
      <c r="H797" s="26">
        <f t="shared" si="21"/>
        <v>0</v>
      </c>
      <c r="I797" s="18"/>
    </row>
    <row r="798" spans="1:9" ht="12.4" hidden="1" customHeight="1">
      <c r="A798" s="17"/>
      <c r="B798" s="1"/>
      <c r="C798" s="43"/>
      <c r="D798" s="143"/>
      <c r="E798" s="144"/>
      <c r="F798" s="50" t="str">
        <f>VLOOKUP(C798,'[2]Acha Air Sales Price List'!$B$1:$D$65536,3,FALSE)</f>
        <v>Exchange rate :</v>
      </c>
      <c r="G798" s="25">
        <f>ROUND(IF(ISBLANK(C798),0,VLOOKUP(C798,'[2]Acha Air Sales Price List'!$B$1:$X$65536,12,FALSE)*$L$14),2)</f>
        <v>0</v>
      </c>
      <c r="H798" s="26">
        <f t="shared" si="21"/>
        <v>0</v>
      </c>
      <c r="I798" s="18"/>
    </row>
    <row r="799" spans="1:9" ht="12.4" hidden="1" customHeight="1">
      <c r="A799" s="17"/>
      <c r="B799" s="1"/>
      <c r="C799" s="43"/>
      <c r="D799" s="143"/>
      <c r="E799" s="144"/>
      <c r="F799" s="50" t="str">
        <f>VLOOKUP(C799,'[2]Acha Air Sales Price List'!$B$1:$D$65536,3,FALSE)</f>
        <v>Exchange rate :</v>
      </c>
      <c r="G799" s="25">
        <f>ROUND(IF(ISBLANK(C799),0,VLOOKUP(C799,'[2]Acha Air Sales Price List'!$B$1:$X$65536,12,FALSE)*$L$14),2)</f>
        <v>0</v>
      </c>
      <c r="H799" s="26">
        <f t="shared" si="21"/>
        <v>0</v>
      </c>
      <c r="I799" s="18"/>
    </row>
    <row r="800" spans="1:9" ht="12.4" hidden="1" customHeight="1">
      <c r="A800" s="17"/>
      <c r="B800" s="1"/>
      <c r="C800" s="43"/>
      <c r="D800" s="143"/>
      <c r="E800" s="144"/>
      <c r="F800" s="50" t="str">
        <f>VLOOKUP(C800,'[2]Acha Air Sales Price List'!$B$1:$D$65536,3,FALSE)</f>
        <v>Exchange rate :</v>
      </c>
      <c r="G800" s="25">
        <f>ROUND(IF(ISBLANK(C800),0,VLOOKUP(C800,'[2]Acha Air Sales Price List'!$B$1:$X$65536,12,FALSE)*$L$14),2)</f>
        <v>0</v>
      </c>
      <c r="H800" s="26">
        <f t="shared" si="21"/>
        <v>0</v>
      </c>
      <c r="I800" s="18"/>
    </row>
    <row r="801" spans="1:9" ht="12.4" hidden="1" customHeight="1">
      <c r="A801" s="17"/>
      <c r="B801" s="1"/>
      <c r="C801" s="44"/>
      <c r="D801" s="143"/>
      <c r="E801" s="144"/>
      <c r="F801" s="50" t="str">
        <f>VLOOKUP(C801,'[2]Acha Air Sales Price List'!$B$1:$D$65536,3,FALSE)</f>
        <v>Exchange rate :</v>
      </c>
      <c r="G801" s="25">
        <f>ROUND(IF(ISBLANK(C801),0,VLOOKUP(C801,'[2]Acha Air Sales Price List'!$B$1:$X$65536,12,FALSE)*$L$14),2)</f>
        <v>0</v>
      </c>
      <c r="H801" s="26">
        <f t="shared" si="21"/>
        <v>0</v>
      </c>
      <c r="I801" s="18"/>
    </row>
    <row r="802" spans="1:9" ht="12" hidden="1" customHeight="1">
      <c r="A802" s="17"/>
      <c r="B802" s="1"/>
      <c r="C802" s="43"/>
      <c r="D802" s="143"/>
      <c r="E802" s="144"/>
      <c r="F802" s="50" t="str">
        <f>VLOOKUP(C802,'[2]Acha Air Sales Price List'!$B$1:$D$65536,3,FALSE)</f>
        <v>Exchange rate :</v>
      </c>
      <c r="G802" s="25">
        <f>ROUND(IF(ISBLANK(C802),0,VLOOKUP(C802,'[2]Acha Air Sales Price List'!$B$1:$X$65536,12,FALSE)*$L$14),2)</f>
        <v>0</v>
      </c>
      <c r="H802" s="26">
        <f t="shared" si="21"/>
        <v>0</v>
      </c>
      <c r="I802" s="18"/>
    </row>
    <row r="803" spans="1:9" ht="12.4" hidden="1" customHeight="1">
      <c r="A803" s="17"/>
      <c r="B803" s="1"/>
      <c r="C803" s="43"/>
      <c r="D803" s="143"/>
      <c r="E803" s="144"/>
      <c r="F803" s="50" t="str">
        <f>VLOOKUP(C803,'[2]Acha Air Sales Price List'!$B$1:$D$65536,3,FALSE)</f>
        <v>Exchange rate :</v>
      </c>
      <c r="G803" s="25">
        <f>ROUND(IF(ISBLANK(C803),0,VLOOKUP(C803,'[2]Acha Air Sales Price List'!$B$1:$X$65536,12,FALSE)*$L$14),2)</f>
        <v>0</v>
      </c>
      <c r="H803" s="26">
        <f t="shared" si="21"/>
        <v>0</v>
      </c>
      <c r="I803" s="18"/>
    </row>
    <row r="804" spans="1:9" ht="12.4" hidden="1" customHeight="1">
      <c r="A804" s="17"/>
      <c r="B804" s="1"/>
      <c r="C804" s="43"/>
      <c r="D804" s="143"/>
      <c r="E804" s="144"/>
      <c r="F804" s="50" t="str">
        <f>VLOOKUP(C804,'[2]Acha Air Sales Price List'!$B$1:$D$65536,3,FALSE)</f>
        <v>Exchange rate :</v>
      </c>
      <c r="G804" s="25">
        <f>ROUND(IF(ISBLANK(C804),0,VLOOKUP(C804,'[2]Acha Air Sales Price List'!$B$1:$X$65536,12,FALSE)*$L$14),2)</f>
        <v>0</v>
      </c>
      <c r="H804" s="26">
        <f t="shared" si="21"/>
        <v>0</v>
      </c>
      <c r="I804" s="18"/>
    </row>
    <row r="805" spans="1:9" ht="12.4" hidden="1" customHeight="1">
      <c r="A805" s="17"/>
      <c r="B805" s="1"/>
      <c r="C805" s="43"/>
      <c r="D805" s="143"/>
      <c r="E805" s="144"/>
      <c r="F805" s="50" t="str">
        <f>VLOOKUP(C805,'[2]Acha Air Sales Price List'!$B$1:$D$65536,3,FALSE)</f>
        <v>Exchange rate :</v>
      </c>
      <c r="G805" s="25">
        <f>ROUND(IF(ISBLANK(C805),0,VLOOKUP(C805,'[2]Acha Air Sales Price List'!$B$1:$X$65536,12,FALSE)*$L$14),2)</f>
        <v>0</v>
      </c>
      <c r="H805" s="26">
        <f t="shared" si="21"/>
        <v>0</v>
      </c>
      <c r="I805" s="18"/>
    </row>
    <row r="806" spans="1:9" ht="12.4" hidden="1" customHeight="1">
      <c r="A806" s="17"/>
      <c r="B806" s="1"/>
      <c r="C806" s="43"/>
      <c r="D806" s="143"/>
      <c r="E806" s="144"/>
      <c r="F806" s="50" t="str">
        <f>VLOOKUP(C806,'[2]Acha Air Sales Price List'!$B$1:$D$65536,3,FALSE)</f>
        <v>Exchange rate :</v>
      </c>
      <c r="G806" s="25">
        <f>ROUND(IF(ISBLANK(C806),0,VLOOKUP(C806,'[2]Acha Air Sales Price List'!$B$1:$X$65536,12,FALSE)*$L$14),2)</f>
        <v>0</v>
      </c>
      <c r="H806" s="26">
        <f t="shared" si="21"/>
        <v>0</v>
      </c>
      <c r="I806" s="18"/>
    </row>
    <row r="807" spans="1:9" ht="12.4" hidden="1" customHeight="1">
      <c r="A807" s="17"/>
      <c r="B807" s="1"/>
      <c r="C807" s="43"/>
      <c r="D807" s="143"/>
      <c r="E807" s="144"/>
      <c r="F807" s="50" t="str">
        <f>VLOOKUP(C807,'[2]Acha Air Sales Price List'!$B$1:$D$65536,3,FALSE)</f>
        <v>Exchange rate :</v>
      </c>
      <c r="G807" s="25">
        <f>ROUND(IF(ISBLANK(C807),0,VLOOKUP(C807,'[2]Acha Air Sales Price List'!$B$1:$X$65536,12,FALSE)*$L$14),2)</f>
        <v>0</v>
      </c>
      <c r="H807" s="26">
        <f t="shared" si="21"/>
        <v>0</v>
      </c>
      <c r="I807" s="18"/>
    </row>
    <row r="808" spans="1:9" ht="12.4" hidden="1" customHeight="1">
      <c r="A808" s="17"/>
      <c r="B808" s="1"/>
      <c r="C808" s="43"/>
      <c r="D808" s="143"/>
      <c r="E808" s="144"/>
      <c r="F808" s="50" t="str">
        <f>VLOOKUP(C808,'[2]Acha Air Sales Price List'!$B$1:$D$65536,3,FALSE)</f>
        <v>Exchange rate :</v>
      </c>
      <c r="G808" s="25">
        <f>ROUND(IF(ISBLANK(C808),0,VLOOKUP(C808,'[2]Acha Air Sales Price List'!$B$1:$X$65536,12,FALSE)*$L$14),2)</f>
        <v>0</v>
      </c>
      <c r="H808" s="26">
        <f t="shared" si="21"/>
        <v>0</v>
      </c>
      <c r="I808" s="18"/>
    </row>
    <row r="809" spans="1:9" ht="12.4" hidden="1" customHeight="1">
      <c r="A809" s="17"/>
      <c r="B809" s="1"/>
      <c r="C809" s="43"/>
      <c r="D809" s="143"/>
      <c r="E809" s="144"/>
      <c r="F809" s="50" t="str">
        <f>VLOOKUP(C809,'[2]Acha Air Sales Price List'!$B$1:$D$65536,3,FALSE)</f>
        <v>Exchange rate :</v>
      </c>
      <c r="G809" s="25">
        <f>ROUND(IF(ISBLANK(C809),0,VLOOKUP(C809,'[2]Acha Air Sales Price List'!$B$1:$X$65536,12,FALSE)*$L$14),2)</f>
        <v>0</v>
      </c>
      <c r="H809" s="26">
        <f t="shared" si="21"/>
        <v>0</v>
      </c>
      <c r="I809" s="18"/>
    </row>
    <row r="810" spans="1:9" ht="12.4" hidden="1" customHeight="1">
      <c r="A810" s="17"/>
      <c r="B810" s="1"/>
      <c r="C810" s="43"/>
      <c r="D810" s="143"/>
      <c r="E810" s="144"/>
      <c r="F810" s="50" t="str">
        <f>VLOOKUP(C810,'[2]Acha Air Sales Price List'!$B$1:$D$65536,3,FALSE)</f>
        <v>Exchange rate :</v>
      </c>
      <c r="G810" s="25">
        <f>ROUND(IF(ISBLANK(C810),0,VLOOKUP(C810,'[2]Acha Air Sales Price List'!$B$1:$X$65536,12,FALSE)*$L$14),2)</f>
        <v>0</v>
      </c>
      <c r="H810" s="26">
        <f t="shared" si="21"/>
        <v>0</v>
      </c>
      <c r="I810" s="18"/>
    </row>
    <row r="811" spans="1:9" ht="12.4" hidden="1" customHeight="1">
      <c r="A811" s="17"/>
      <c r="B811" s="1"/>
      <c r="C811" s="43"/>
      <c r="D811" s="143"/>
      <c r="E811" s="144"/>
      <c r="F811" s="50" t="str">
        <f>VLOOKUP(C811,'[2]Acha Air Sales Price List'!$B$1:$D$65536,3,FALSE)</f>
        <v>Exchange rate :</v>
      </c>
      <c r="G811" s="25">
        <f>ROUND(IF(ISBLANK(C811),0,VLOOKUP(C811,'[2]Acha Air Sales Price List'!$B$1:$X$65536,12,FALSE)*$L$14),2)</f>
        <v>0</v>
      </c>
      <c r="H811" s="26">
        <f t="shared" si="21"/>
        <v>0</v>
      </c>
      <c r="I811" s="18"/>
    </row>
    <row r="812" spans="1:9" ht="12.4" hidden="1" customHeight="1">
      <c r="A812" s="17"/>
      <c r="B812" s="1"/>
      <c r="C812" s="43"/>
      <c r="D812" s="143"/>
      <c r="E812" s="144"/>
      <c r="F812" s="50" t="str">
        <f>VLOOKUP(C812,'[2]Acha Air Sales Price List'!$B$1:$D$65536,3,FALSE)</f>
        <v>Exchange rate :</v>
      </c>
      <c r="G812" s="25">
        <f>ROUND(IF(ISBLANK(C812),0,VLOOKUP(C812,'[2]Acha Air Sales Price List'!$B$1:$X$65536,12,FALSE)*$L$14),2)</f>
        <v>0</v>
      </c>
      <c r="H812" s="26">
        <f t="shared" si="21"/>
        <v>0</v>
      </c>
      <c r="I812" s="18"/>
    </row>
    <row r="813" spans="1:9" ht="12.4" hidden="1" customHeight="1">
      <c r="A813" s="17"/>
      <c r="B813" s="1"/>
      <c r="C813" s="43"/>
      <c r="D813" s="143"/>
      <c r="E813" s="144"/>
      <c r="F813" s="50" t="str">
        <f>VLOOKUP(C813,'[2]Acha Air Sales Price List'!$B$1:$D$65536,3,FALSE)</f>
        <v>Exchange rate :</v>
      </c>
      <c r="G813" s="25">
        <f>ROUND(IF(ISBLANK(C813),0,VLOOKUP(C813,'[2]Acha Air Sales Price List'!$B$1:$X$65536,12,FALSE)*$L$14),2)</f>
        <v>0</v>
      </c>
      <c r="H813" s="26">
        <f t="shared" si="21"/>
        <v>0</v>
      </c>
      <c r="I813" s="18"/>
    </row>
    <row r="814" spans="1:9" ht="12.4" hidden="1" customHeight="1">
      <c r="A814" s="17"/>
      <c r="B814" s="1"/>
      <c r="C814" s="43"/>
      <c r="D814" s="143"/>
      <c r="E814" s="144"/>
      <c r="F814" s="50" t="str">
        <f>VLOOKUP(C814,'[2]Acha Air Sales Price List'!$B$1:$D$65536,3,FALSE)</f>
        <v>Exchange rate :</v>
      </c>
      <c r="G814" s="25">
        <f>ROUND(IF(ISBLANK(C814),0,VLOOKUP(C814,'[2]Acha Air Sales Price List'!$B$1:$X$65536,12,FALSE)*$L$14),2)</f>
        <v>0</v>
      </c>
      <c r="H814" s="26">
        <f t="shared" si="21"/>
        <v>0</v>
      </c>
      <c r="I814" s="18"/>
    </row>
    <row r="815" spans="1:9" ht="12.4" hidden="1" customHeight="1">
      <c r="A815" s="17"/>
      <c r="B815" s="1"/>
      <c r="C815" s="43"/>
      <c r="D815" s="143"/>
      <c r="E815" s="144"/>
      <c r="F815" s="50" t="str">
        <f>VLOOKUP(C815,'[2]Acha Air Sales Price List'!$B$1:$D$65536,3,FALSE)</f>
        <v>Exchange rate :</v>
      </c>
      <c r="G815" s="25">
        <f>ROUND(IF(ISBLANK(C815),0,VLOOKUP(C815,'[2]Acha Air Sales Price List'!$B$1:$X$65536,12,FALSE)*$L$14),2)</f>
        <v>0</v>
      </c>
      <c r="H815" s="26">
        <f t="shared" si="21"/>
        <v>0</v>
      </c>
      <c r="I815" s="18"/>
    </row>
    <row r="816" spans="1:9" ht="12.4" hidden="1" customHeight="1">
      <c r="A816" s="17"/>
      <c r="B816" s="1"/>
      <c r="C816" s="43"/>
      <c r="D816" s="143"/>
      <c r="E816" s="144"/>
      <c r="F816" s="50" t="str">
        <f>VLOOKUP(C816,'[2]Acha Air Sales Price List'!$B$1:$D$65536,3,FALSE)</f>
        <v>Exchange rate :</v>
      </c>
      <c r="G816" s="25">
        <f>ROUND(IF(ISBLANK(C816),0,VLOOKUP(C816,'[2]Acha Air Sales Price List'!$B$1:$X$65536,12,FALSE)*$L$14),2)</f>
        <v>0</v>
      </c>
      <c r="H816" s="26">
        <f t="shared" si="21"/>
        <v>0</v>
      </c>
      <c r="I816" s="18"/>
    </row>
    <row r="817" spans="1:9" ht="12.4" hidden="1" customHeight="1">
      <c r="A817" s="17"/>
      <c r="B817" s="1"/>
      <c r="C817" s="43"/>
      <c r="D817" s="143"/>
      <c r="E817" s="144"/>
      <c r="F817" s="50" t="str">
        <f>VLOOKUP(C817,'[2]Acha Air Sales Price List'!$B$1:$D$65536,3,FALSE)</f>
        <v>Exchange rate :</v>
      </c>
      <c r="G817" s="25">
        <f>ROUND(IF(ISBLANK(C817),0,VLOOKUP(C817,'[2]Acha Air Sales Price List'!$B$1:$X$65536,12,FALSE)*$L$14),2)</f>
        <v>0</v>
      </c>
      <c r="H817" s="26">
        <f t="shared" si="21"/>
        <v>0</v>
      </c>
      <c r="I817" s="18"/>
    </row>
    <row r="818" spans="1:9" ht="12.4" hidden="1" customHeight="1">
      <c r="A818" s="17"/>
      <c r="B818" s="1"/>
      <c r="C818" s="43"/>
      <c r="D818" s="143"/>
      <c r="E818" s="144"/>
      <c r="F818" s="50" t="str">
        <f>VLOOKUP(C818,'[2]Acha Air Sales Price List'!$B$1:$D$65536,3,FALSE)</f>
        <v>Exchange rate :</v>
      </c>
      <c r="G818" s="25">
        <f>ROUND(IF(ISBLANK(C818),0,VLOOKUP(C818,'[2]Acha Air Sales Price List'!$B$1:$X$65536,12,FALSE)*$L$14),2)</f>
        <v>0</v>
      </c>
      <c r="H818" s="26">
        <f t="shared" si="21"/>
        <v>0</v>
      </c>
      <c r="I818" s="18"/>
    </row>
    <row r="819" spans="1:9" ht="12.4" hidden="1" customHeight="1">
      <c r="A819" s="17"/>
      <c r="B819" s="1"/>
      <c r="C819" s="43"/>
      <c r="D819" s="143"/>
      <c r="E819" s="144"/>
      <c r="F819" s="50" t="str">
        <f>VLOOKUP(C819,'[2]Acha Air Sales Price List'!$B$1:$D$65536,3,FALSE)</f>
        <v>Exchange rate :</v>
      </c>
      <c r="G819" s="25">
        <f>ROUND(IF(ISBLANK(C819),0,VLOOKUP(C819,'[2]Acha Air Sales Price List'!$B$1:$X$65536,12,FALSE)*$L$14),2)</f>
        <v>0</v>
      </c>
      <c r="H819" s="26">
        <f t="shared" si="21"/>
        <v>0</v>
      </c>
      <c r="I819" s="18"/>
    </row>
    <row r="820" spans="1:9" ht="12.4" hidden="1" customHeight="1">
      <c r="A820" s="17"/>
      <c r="B820" s="1"/>
      <c r="C820" s="43"/>
      <c r="D820" s="143"/>
      <c r="E820" s="144"/>
      <c r="F820" s="50" t="str">
        <f>VLOOKUP(C820,'[2]Acha Air Sales Price List'!$B$1:$D$65536,3,FALSE)</f>
        <v>Exchange rate :</v>
      </c>
      <c r="G820" s="25">
        <f>ROUND(IF(ISBLANK(C820),0,VLOOKUP(C820,'[2]Acha Air Sales Price List'!$B$1:$X$65536,12,FALSE)*$L$14),2)</f>
        <v>0</v>
      </c>
      <c r="H820" s="26">
        <f t="shared" si="21"/>
        <v>0</v>
      </c>
      <c r="I820" s="18"/>
    </row>
    <row r="821" spans="1:9" ht="12.4" hidden="1" customHeight="1">
      <c r="A821" s="17"/>
      <c r="B821" s="1"/>
      <c r="C821" s="43"/>
      <c r="D821" s="143"/>
      <c r="E821" s="144"/>
      <c r="F821" s="50" t="str">
        <f>VLOOKUP(C821,'[2]Acha Air Sales Price List'!$B$1:$D$65536,3,FALSE)</f>
        <v>Exchange rate :</v>
      </c>
      <c r="G821" s="25">
        <f>ROUND(IF(ISBLANK(C821),0,VLOOKUP(C821,'[2]Acha Air Sales Price List'!$B$1:$X$65536,12,FALSE)*$L$14),2)</f>
        <v>0</v>
      </c>
      <c r="H821" s="26">
        <f t="shared" si="21"/>
        <v>0</v>
      </c>
      <c r="I821" s="18"/>
    </row>
    <row r="822" spans="1:9" ht="12.4" hidden="1" customHeight="1">
      <c r="A822" s="17"/>
      <c r="B822" s="1"/>
      <c r="C822" s="43"/>
      <c r="D822" s="143"/>
      <c r="E822" s="144"/>
      <c r="F822" s="50" t="str">
        <f>VLOOKUP(C822,'[2]Acha Air Sales Price List'!$B$1:$D$65536,3,FALSE)</f>
        <v>Exchange rate :</v>
      </c>
      <c r="G822" s="25">
        <f>ROUND(IF(ISBLANK(C822),0,VLOOKUP(C822,'[2]Acha Air Sales Price List'!$B$1:$X$65536,12,FALSE)*$L$14),2)</f>
        <v>0</v>
      </c>
      <c r="H822" s="26">
        <f t="shared" si="21"/>
        <v>0</v>
      </c>
      <c r="I822" s="18"/>
    </row>
    <row r="823" spans="1:9" ht="12.4" hidden="1" customHeight="1">
      <c r="A823" s="17"/>
      <c r="B823" s="1"/>
      <c r="C823" s="43"/>
      <c r="D823" s="143"/>
      <c r="E823" s="144"/>
      <c r="F823" s="50" t="str">
        <f>VLOOKUP(C823,'[2]Acha Air Sales Price List'!$B$1:$D$65536,3,FALSE)</f>
        <v>Exchange rate :</v>
      </c>
      <c r="G823" s="25">
        <f>ROUND(IF(ISBLANK(C823),0,VLOOKUP(C823,'[2]Acha Air Sales Price List'!$B$1:$X$65536,12,FALSE)*$L$14),2)</f>
        <v>0</v>
      </c>
      <c r="H823" s="26">
        <f t="shared" si="21"/>
        <v>0</v>
      </c>
      <c r="I823" s="18"/>
    </row>
    <row r="824" spans="1:9" ht="12.4" hidden="1" customHeight="1">
      <c r="A824" s="17"/>
      <c r="B824" s="1"/>
      <c r="C824" s="43"/>
      <c r="D824" s="143"/>
      <c r="E824" s="144"/>
      <c r="F824" s="50" t="str">
        <f>VLOOKUP(C824,'[2]Acha Air Sales Price List'!$B$1:$D$65536,3,FALSE)</f>
        <v>Exchange rate :</v>
      </c>
      <c r="G824" s="25">
        <f>ROUND(IF(ISBLANK(C824),0,VLOOKUP(C824,'[2]Acha Air Sales Price List'!$B$1:$X$65536,12,FALSE)*$L$14),2)</f>
        <v>0</v>
      </c>
      <c r="H824" s="26">
        <f t="shared" si="21"/>
        <v>0</v>
      </c>
      <c r="I824" s="18"/>
    </row>
    <row r="825" spans="1:9" ht="12.4" hidden="1" customHeight="1">
      <c r="A825" s="17"/>
      <c r="B825" s="1"/>
      <c r="C825" s="43"/>
      <c r="D825" s="143"/>
      <c r="E825" s="144"/>
      <c r="F825" s="50" t="str">
        <f>VLOOKUP(C825,'[2]Acha Air Sales Price List'!$B$1:$D$65536,3,FALSE)</f>
        <v>Exchange rate :</v>
      </c>
      <c r="G825" s="25">
        <f>ROUND(IF(ISBLANK(C825),0,VLOOKUP(C825,'[2]Acha Air Sales Price List'!$B$1:$X$65536,12,FALSE)*$L$14),2)</f>
        <v>0</v>
      </c>
      <c r="H825" s="26">
        <f t="shared" si="21"/>
        <v>0</v>
      </c>
      <c r="I825" s="18"/>
    </row>
    <row r="826" spans="1:9" ht="12.4" hidden="1" customHeight="1">
      <c r="A826" s="17"/>
      <c r="B826" s="1"/>
      <c r="C826" s="43"/>
      <c r="D826" s="143"/>
      <c r="E826" s="144"/>
      <c r="F826" s="50" t="str">
        <f>VLOOKUP(C826,'[2]Acha Air Sales Price List'!$B$1:$D$65536,3,FALSE)</f>
        <v>Exchange rate :</v>
      </c>
      <c r="G826" s="25">
        <f>ROUND(IF(ISBLANK(C826),0,VLOOKUP(C826,'[2]Acha Air Sales Price List'!$B$1:$X$65536,12,FALSE)*$L$14),2)</f>
        <v>0</v>
      </c>
      <c r="H826" s="26">
        <f t="shared" si="21"/>
        <v>0</v>
      </c>
      <c r="I826" s="18"/>
    </row>
    <row r="827" spans="1:9" ht="12.4" hidden="1" customHeight="1">
      <c r="A827" s="17"/>
      <c r="B827" s="1"/>
      <c r="C827" s="43"/>
      <c r="D827" s="143"/>
      <c r="E827" s="144"/>
      <c r="F827" s="50" t="str">
        <f>VLOOKUP(C827,'[2]Acha Air Sales Price List'!$B$1:$D$65536,3,FALSE)</f>
        <v>Exchange rate :</v>
      </c>
      <c r="G827" s="25">
        <f>ROUND(IF(ISBLANK(C827),0,VLOOKUP(C827,'[2]Acha Air Sales Price List'!$B$1:$X$65536,12,FALSE)*$L$14),2)</f>
        <v>0</v>
      </c>
      <c r="H827" s="26">
        <f t="shared" si="21"/>
        <v>0</v>
      </c>
      <c r="I827" s="18"/>
    </row>
    <row r="828" spans="1:9" ht="12.4" hidden="1" customHeight="1">
      <c r="A828" s="17"/>
      <c r="B828" s="1"/>
      <c r="C828" s="43"/>
      <c r="D828" s="143"/>
      <c r="E828" s="144"/>
      <c r="F828" s="50" t="str">
        <f>VLOOKUP(C828,'[2]Acha Air Sales Price List'!$B$1:$D$65536,3,FALSE)</f>
        <v>Exchange rate :</v>
      </c>
      <c r="G828" s="25">
        <f>ROUND(IF(ISBLANK(C828),0,VLOOKUP(C828,'[2]Acha Air Sales Price List'!$B$1:$X$65536,12,FALSE)*$L$14),2)</f>
        <v>0</v>
      </c>
      <c r="H828" s="26">
        <f t="shared" si="21"/>
        <v>0</v>
      </c>
      <c r="I828" s="18"/>
    </row>
    <row r="829" spans="1:9" ht="12.4" hidden="1" customHeight="1">
      <c r="A829" s="17"/>
      <c r="B829" s="1"/>
      <c r="C829" s="44"/>
      <c r="D829" s="143"/>
      <c r="E829" s="144"/>
      <c r="F829" s="50" t="str">
        <f>VLOOKUP(C829,'[2]Acha Air Sales Price List'!$B$1:$D$65536,3,FALSE)</f>
        <v>Exchange rate :</v>
      </c>
      <c r="G829" s="25">
        <f>ROUND(IF(ISBLANK(C829),0,VLOOKUP(C829,'[2]Acha Air Sales Price List'!$B$1:$X$65536,12,FALSE)*$L$14),2)</f>
        <v>0</v>
      </c>
      <c r="H829" s="26">
        <f t="shared" si="21"/>
        <v>0</v>
      </c>
      <c r="I829" s="18"/>
    </row>
    <row r="830" spans="1:9" ht="12" hidden="1" customHeight="1">
      <c r="A830" s="17"/>
      <c r="B830" s="1"/>
      <c r="C830" s="43"/>
      <c r="D830" s="143"/>
      <c r="E830" s="144"/>
      <c r="F830" s="50" t="str">
        <f>VLOOKUP(C830,'[2]Acha Air Sales Price List'!$B$1:$D$65536,3,FALSE)</f>
        <v>Exchange rate :</v>
      </c>
      <c r="G830" s="25">
        <f>ROUND(IF(ISBLANK(C830),0,VLOOKUP(C830,'[2]Acha Air Sales Price List'!$B$1:$X$65536,12,FALSE)*$L$14),2)</f>
        <v>0</v>
      </c>
      <c r="H830" s="26">
        <f t="shared" ref="H830:H841" si="22">ROUND(IF(ISNUMBER(B830), G830*B830, 0),5)</f>
        <v>0</v>
      </c>
      <c r="I830" s="18"/>
    </row>
    <row r="831" spans="1:9" ht="12.4" hidden="1" customHeight="1">
      <c r="A831" s="17"/>
      <c r="B831" s="1"/>
      <c r="C831" s="43"/>
      <c r="D831" s="143"/>
      <c r="E831" s="144"/>
      <c r="F831" s="50" t="str">
        <f>VLOOKUP(C831,'[2]Acha Air Sales Price List'!$B$1:$D$65536,3,FALSE)</f>
        <v>Exchange rate :</v>
      </c>
      <c r="G831" s="25">
        <f>ROUND(IF(ISBLANK(C831),0,VLOOKUP(C831,'[2]Acha Air Sales Price List'!$B$1:$X$65536,12,FALSE)*$L$14),2)</f>
        <v>0</v>
      </c>
      <c r="H831" s="26">
        <f t="shared" si="22"/>
        <v>0</v>
      </c>
      <c r="I831" s="18"/>
    </row>
    <row r="832" spans="1:9" ht="12.4" hidden="1" customHeight="1">
      <c r="A832" s="17"/>
      <c r="B832" s="1"/>
      <c r="C832" s="43"/>
      <c r="D832" s="143"/>
      <c r="E832" s="144"/>
      <c r="F832" s="50" t="str">
        <f>VLOOKUP(C832,'[2]Acha Air Sales Price List'!$B$1:$D$65536,3,FALSE)</f>
        <v>Exchange rate :</v>
      </c>
      <c r="G832" s="25">
        <f>ROUND(IF(ISBLANK(C832),0,VLOOKUP(C832,'[2]Acha Air Sales Price List'!$B$1:$X$65536,12,FALSE)*$L$14),2)</f>
        <v>0</v>
      </c>
      <c r="H832" s="26">
        <f t="shared" si="22"/>
        <v>0</v>
      </c>
      <c r="I832" s="18"/>
    </row>
    <row r="833" spans="1:9" ht="12.4" hidden="1" customHeight="1">
      <c r="A833" s="17"/>
      <c r="B833" s="1"/>
      <c r="C833" s="43"/>
      <c r="D833" s="143"/>
      <c r="E833" s="144"/>
      <c r="F833" s="50" t="str">
        <f>VLOOKUP(C833,'[2]Acha Air Sales Price List'!$B$1:$D$65536,3,FALSE)</f>
        <v>Exchange rate :</v>
      </c>
      <c r="G833" s="25">
        <f>ROUND(IF(ISBLANK(C833),0,VLOOKUP(C833,'[2]Acha Air Sales Price List'!$B$1:$X$65536,12,FALSE)*$L$14),2)</f>
        <v>0</v>
      </c>
      <c r="H833" s="26">
        <f t="shared" si="22"/>
        <v>0</v>
      </c>
      <c r="I833" s="18"/>
    </row>
    <row r="834" spans="1:9" ht="12.4" hidden="1" customHeight="1">
      <c r="A834" s="17"/>
      <c r="B834" s="1"/>
      <c r="C834" s="43"/>
      <c r="D834" s="143"/>
      <c r="E834" s="144"/>
      <c r="F834" s="50" t="str">
        <f>VLOOKUP(C834,'[2]Acha Air Sales Price List'!$B$1:$D$65536,3,FALSE)</f>
        <v>Exchange rate :</v>
      </c>
      <c r="G834" s="25">
        <f>ROUND(IF(ISBLANK(C834),0,VLOOKUP(C834,'[2]Acha Air Sales Price List'!$B$1:$X$65536,12,FALSE)*$L$14),2)</f>
        <v>0</v>
      </c>
      <c r="H834" s="26">
        <f t="shared" si="22"/>
        <v>0</v>
      </c>
      <c r="I834" s="18"/>
    </row>
    <row r="835" spans="1:9" ht="12.4" hidden="1" customHeight="1">
      <c r="A835" s="17"/>
      <c r="B835" s="1"/>
      <c r="C835" s="43"/>
      <c r="D835" s="143"/>
      <c r="E835" s="144"/>
      <c r="F835" s="50" t="str">
        <f>VLOOKUP(C835,'[2]Acha Air Sales Price List'!$B$1:$D$65536,3,FALSE)</f>
        <v>Exchange rate :</v>
      </c>
      <c r="G835" s="25">
        <f>ROUND(IF(ISBLANK(C835),0,VLOOKUP(C835,'[2]Acha Air Sales Price List'!$B$1:$X$65536,12,FALSE)*$L$14),2)</f>
        <v>0</v>
      </c>
      <c r="H835" s="26">
        <f t="shared" si="22"/>
        <v>0</v>
      </c>
      <c r="I835" s="18"/>
    </row>
    <row r="836" spans="1:9" ht="12.4" hidden="1" customHeight="1">
      <c r="A836" s="17"/>
      <c r="B836" s="1"/>
      <c r="C836" s="43"/>
      <c r="D836" s="143"/>
      <c r="E836" s="144"/>
      <c r="F836" s="50" t="str">
        <f>VLOOKUP(C836,'[2]Acha Air Sales Price List'!$B$1:$D$65536,3,FALSE)</f>
        <v>Exchange rate :</v>
      </c>
      <c r="G836" s="25">
        <f>ROUND(IF(ISBLANK(C836),0,VLOOKUP(C836,'[2]Acha Air Sales Price List'!$B$1:$X$65536,12,FALSE)*$L$14),2)</f>
        <v>0</v>
      </c>
      <c r="H836" s="26">
        <f t="shared" si="22"/>
        <v>0</v>
      </c>
      <c r="I836" s="18"/>
    </row>
    <row r="837" spans="1:9" ht="12.4" hidden="1" customHeight="1">
      <c r="A837" s="17"/>
      <c r="B837" s="1"/>
      <c r="C837" s="43"/>
      <c r="D837" s="143"/>
      <c r="E837" s="144"/>
      <c r="F837" s="50" t="str">
        <f>VLOOKUP(C837,'[2]Acha Air Sales Price List'!$B$1:$D$65536,3,FALSE)</f>
        <v>Exchange rate :</v>
      </c>
      <c r="G837" s="25">
        <f>ROUND(IF(ISBLANK(C837),0,VLOOKUP(C837,'[2]Acha Air Sales Price List'!$B$1:$X$65536,12,FALSE)*$L$14),2)</f>
        <v>0</v>
      </c>
      <c r="H837" s="26">
        <f t="shared" si="22"/>
        <v>0</v>
      </c>
      <c r="I837" s="18"/>
    </row>
    <row r="838" spans="1:9" ht="12.4" hidden="1" customHeight="1">
      <c r="A838" s="17"/>
      <c r="B838" s="1"/>
      <c r="C838" s="43"/>
      <c r="D838" s="143"/>
      <c r="E838" s="144"/>
      <c r="F838" s="50" t="str">
        <f>VLOOKUP(C838,'[2]Acha Air Sales Price List'!$B$1:$D$65536,3,FALSE)</f>
        <v>Exchange rate :</v>
      </c>
      <c r="G838" s="25">
        <f>ROUND(IF(ISBLANK(C838),0,VLOOKUP(C838,'[2]Acha Air Sales Price List'!$B$1:$X$65536,12,FALSE)*$L$14),2)</f>
        <v>0</v>
      </c>
      <c r="H838" s="26">
        <f t="shared" si="22"/>
        <v>0</v>
      </c>
      <c r="I838" s="18"/>
    </row>
    <row r="839" spans="1:9" ht="12.4" hidden="1" customHeight="1">
      <c r="A839" s="17"/>
      <c r="B839" s="1"/>
      <c r="C839" s="43"/>
      <c r="D839" s="143"/>
      <c r="E839" s="144"/>
      <c r="F839" s="50" t="str">
        <f>VLOOKUP(C839,'[2]Acha Air Sales Price List'!$B$1:$D$65536,3,FALSE)</f>
        <v>Exchange rate :</v>
      </c>
      <c r="G839" s="25">
        <f>ROUND(IF(ISBLANK(C839),0,VLOOKUP(C839,'[2]Acha Air Sales Price List'!$B$1:$X$65536,12,FALSE)*$L$14),2)</f>
        <v>0</v>
      </c>
      <c r="H839" s="26">
        <f t="shared" si="22"/>
        <v>0</v>
      </c>
      <c r="I839" s="18"/>
    </row>
    <row r="840" spans="1:9" ht="12.4" hidden="1" customHeight="1">
      <c r="A840" s="17"/>
      <c r="B840" s="1"/>
      <c r="C840" s="43"/>
      <c r="D840" s="143"/>
      <c r="E840" s="144"/>
      <c r="F840" s="50" t="str">
        <f>VLOOKUP(C840,'[2]Acha Air Sales Price List'!$B$1:$D$65536,3,FALSE)</f>
        <v>Exchange rate :</v>
      </c>
      <c r="G840" s="25">
        <f>ROUND(IF(ISBLANK(C840),0,VLOOKUP(C840,'[2]Acha Air Sales Price List'!$B$1:$X$65536,12,FALSE)*$L$14),2)</f>
        <v>0</v>
      </c>
      <c r="H840" s="26">
        <f t="shared" si="22"/>
        <v>0</v>
      </c>
      <c r="I840" s="18"/>
    </row>
    <row r="841" spans="1:9" ht="12.4" hidden="1" customHeight="1">
      <c r="A841" s="17"/>
      <c r="B841" s="1"/>
      <c r="C841" s="43"/>
      <c r="D841" s="143"/>
      <c r="E841" s="144"/>
      <c r="F841" s="50" t="str">
        <f>VLOOKUP(C841,'[2]Acha Air Sales Price List'!$B$1:$D$65536,3,FALSE)</f>
        <v>Exchange rate :</v>
      </c>
      <c r="G841" s="25">
        <f>ROUND(IF(ISBLANK(C841),0,VLOOKUP(C841,'[2]Acha Air Sales Price List'!$B$1:$X$65536,12,FALSE)*$L$14),2)</f>
        <v>0</v>
      </c>
      <c r="H841" s="26">
        <f t="shared" si="22"/>
        <v>0</v>
      </c>
      <c r="I841" s="18"/>
    </row>
    <row r="842" spans="1:9" ht="12.4" hidden="1" customHeight="1">
      <c r="A842" s="17"/>
      <c r="B842" s="1"/>
      <c r="C842" s="43"/>
      <c r="D842" s="143"/>
      <c r="E842" s="144"/>
      <c r="F842" s="50" t="str">
        <f>VLOOKUP(C842,'[2]Acha Air Sales Price List'!$B$1:$D$65536,3,FALSE)</f>
        <v>Exchange rate :</v>
      </c>
      <c r="G842" s="25">
        <f>ROUND(IF(ISBLANK(C842),0,VLOOKUP(C842,'[2]Acha Air Sales Price List'!$B$1:$X$65536,12,FALSE)*$L$14),2)</f>
        <v>0</v>
      </c>
      <c r="H842" s="26">
        <f t="shared" ref="H842:H885" si="23">ROUND(IF(ISNUMBER(B842), G842*B842, 0),5)</f>
        <v>0</v>
      </c>
      <c r="I842" s="18"/>
    </row>
    <row r="843" spans="1:9" ht="12.4" hidden="1" customHeight="1">
      <c r="A843" s="17"/>
      <c r="B843" s="1"/>
      <c r="C843" s="43"/>
      <c r="D843" s="143"/>
      <c r="E843" s="144"/>
      <c r="F843" s="50" t="str">
        <f>VLOOKUP(C843,'[2]Acha Air Sales Price List'!$B$1:$D$65536,3,FALSE)</f>
        <v>Exchange rate :</v>
      </c>
      <c r="G843" s="25">
        <f>ROUND(IF(ISBLANK(C843),0,VLOOKUP(C843,'[2]Acha Air Sales Price List'!$B$1:$X$65536,12,FALSE)*$L$14),2)</f>
        <v>0</v>
      </c>
      <c r="H843" s="26">
        <f t="shared" si="23"/>
        <v>0</v>
      </c>
      <c r="I843" s="18"/>
    </row>
    <row r="844" spans="1:9" ht="12.4" hidden="1" customHeight="1">
      <c r="A844" s="17"/>
      <c r="B844" s="1"/>
      <c r="C844" s="43"/>
      <c r="D844" s="143"/>
      <c r="E844" s="144"/>
      <c r="F844" s="50" t="str">
        <f>VLOOKUP(C844,'[2]Acha Air Sales Price List'!$B$1:$D$65536,3,FALSE)</f>
        <v>Exchange rate :</v>
      </c>
      <c r="G844" s="25">
        <f>ROUND(IF(ISBLANK(C844),0,VLOOKUP(C844,'[2]Acha Air Sales Price List'!$B$1:$X$65536,12,FALSE)*$L$14),2)</f>
        <v>0</v>
      </c>
      <c r="H844" s="26">
        <f t="shared" si="23"/>
        <v>0</v>
      </c>
      <c r="I844" s="18"/>
    </row>
    <row r="845" spans="1:9" ht="12.4" hidden="1" customHeight="1">
      <c r="A845" s="17"/>
      <c r="B845" s="1"/>
      <c r="C845" s="44"/>
      <c r="D845" s="143"/>
      <c r="E845" s="144"/>
      <c r="F845" s="50" t="str">
        <f>VLOOKUP(C845,'[2]Acha Air Sales Price List'!$B$1:$D$65536,3,FALSE)</f>
        <v>Exchange rate :</v>
      </c>
      <c r="G845" s="25">
        <f>ROUND(IF(ISBLANK(C845),0,VLOOKUP(C845,'[2]Acha Air Sales Price List'!$B$1:$X$65536,12,FALSE)*$L$14),2)</f>
        <v>0</v>
      </c>
      <c r="H845" s="26">
        <f t="shared" si="23"/>
        <v>0</v>
      </c>
      <c r="I845" s="18"/>
    </row>
    <row r="846" spans="1:9" ht="12.4" hidden="1" customHeight="1">
      <c r="A846" s="17"/>
      <c r="B846" s="1"/>
      <c r="C846" s="44"/>
      <c r="D846" s="143"/>
      <c r="E846" s="144"/>
      <c r="F846" s="50" t="str">
        <f>VLOOKUP(C846,'[2]Acha Air Sales Price List'!$B$1:$D$65536,3,FALSE)</f>
        <v>Exchange rate :</v>
      </c>
      <c r="G846" s="25">
        <f>ROUND(IF(ISBLANK(C846),0,VLOOKUP(C846,'[2]Acha Air Sales Price List'!$B$1:$X$65536,12,FALSE)*$L$14),2)</f>
        <v>0</v>
      </c>
      <c r="H846" s="26">
        <f t="shared" si="23"/>
        <v>0</v>
      </c>
      <c r="I846" s="18"/>
    </row>
    <row r="847" spans="1:9" ht="12.4" hidden="1" customHeight="1">
      <c r="A847" s="17"/>
      <c r="B847" s="1"/>
      <c r="C847" s="43"/>
      <c r="D847" s="143"/>
      <c r="E847" s="144"/>
      <c r="F847" s="50" t="str">
        <f>VLOOKUP(C847,'[2]Acha Air Sales Price List'!$B$1:$D$65536,3,FALSE)</f>
        <v>Exchange rate :</v>
      </c>
      <c r="G847" s="25">
        <f>ROUND(IF(ISBLANK(C847),0,VLOOKUP(C847,'[2]Acha Air Sales Price List'!$B$1:$X$65536,12,FALSE)*$L$14),2)</f>
        <v>0</v>
      </c>
      <c r="H847" s="26">
        <f t="shared" si="23"/>
        <v>0</v>
      </c>
      <c r="I847" s="18"/>
    </row>
    <row r="848" spans="1:9" ht="12.4" hidden="1" customHeight="1">
      <c r="A848" s="17"/>
      <c r="B848" s="1"/>
      <c r="C848" s="43"/>
      <c r="D848" s="143"/>
      <c r="E848" s="144"/>
      <c r="F848" s="50" t="str">
        <f>VLOOKUP(C848,'[2]Acha Air Sales Price List'!$B$1:$D$65536,3,FALSE)</f>
        <v>Exchange rate :</v>
      </c>
      <c r="G848" s="25">
        <f>ROUND(IF(ISBLANK(C848),0,VLOOKUP(C848,'[2]Acha Air Sales Price List'!$B$1:$X$65536,12,FALSE)*$L$14),2)</f>
        <v>0</v>
      </c>
      <c r="H848" s="26">
        <f t="shared" si="23"/>
        <v>0</v>
      </c>
      <c r="I848" s="18"/>
    </row>
    <row r="849" spans="1:9" ht="12.4" hidden="1" customHeight="1">
      <c r="A849" s="17"/>
      <c r="B849" s="1"/>
      <c r="C849" s="43"/>
      <c r="D849" s="143"/>
      <c r="E849" s="144"/>
      <c r="F849" s="50" t="str">
        <f>VLOOKUP(C849,'[2]Acha Air Sales Price List'!$B$1:$D$65536,3,FALSE)</f>
        <v>Exchange rate :</v>
      </c>
      <c r="G849" s="25">
        <f>ROUND(IF(ISBLANK(C849),0,VLOOKUP(C849,'[2]Acha Air Sales Price List'!$B$1:$X$65536,12,FALSE)*$L$14),2)</f>
        <v>0</v>
      </c>
      <c r="H849" s="26">
        <f t="shared" si="23"/>
        <v>0</v>
      </c>
      <c r="I849" s="18"/>
    </row>
    <row r="850" spans="1:9" ht="12.4" hidden="1" customHeight="1">
      <c r="A850" s="17"/>
      <c r="B850" s="1"/>
      <c r="C850" s="43"/>
      <c r="D850" s="143"/>
      <c r="E850" s="144"/>
      <c r="F850" s="50" t="str">
        <f>VLOOKUP(C850,'[2]Acha Air Sales Price List'!$B$1:$D$65536,3,FALSE)</f>
        <v>Exchange rate :</v>
      </c>
      <c r="G850" s="25">
        <f>ROUND(IF(ISBLANK(C850),0,VLOOKUP(C850,'[2]Acha Air Sales Price List'!$B$1:$X$65536,12,FALSE)*$L$14),2)</f>
        <v>0</v>
      </c>
      <c r="H850" s="26">
        <f t="shared" si="23"/>
        <v>0</v>
      </c>
      <c r="I850" s="18"/>
    </row>
    <row r="851" spans="1:9" ht="12.4" hidden="1" customHeight="1">
      <c r="A851" s="17"/>
      <c r="B851" s="1"/>
      <c r="C851" s="43"/>
      <c r="D851" s="143"/>
      <c r="E851" s="144"/>
      <c r="F851" s="50" t="str">
        <f>VLOOKUP(C851,'[2]Acha Air Sales Price List'!$B$1:$D$65536,3,FALSE)</f>
        <v>Exchange rate :</v>
      </c>
      <c r="G851" s="25">
        <f>ROUND(IF(ISBLANK(C851),0,VLOOKUP(C851,'[2]Acha Air Sales Price List'!$B$1:$X$65536,12,FALSE)*$L$14),2)</f>
        <v>0</v>
      </c>
      <c r="H851" s="26">
        <f t="shared" si="23"/>
        <v>0</v>
      </c>
      <c r="I851" s="18"/>
    </row>
    <row r="852" spans="1:9" ht="12.4" hidden="1" customHeight="1">
      <c r="A852" s="17"/>
      <c r="B852" s="1"/>
      <c r="C852" s="43"/>
      <c r="D852" s="143"/>
      <c r="E852" s="144"/>
      <c r="F852" s="50" t="str">
        <f>VLOOKUP(C852,'[2]Acha Air Sales Price List'!$B$1:$D$65536,3,FALSE)</f>
        <v>Exchange rate :</v>
      </c>
      <c r="G852" s="25">
        <f>ROUND(IF(ISBLANK(C852),0,VLOOKUP(C852,'[2]Acha Air Sales Price List'!$B$1:$X$65536,12,FALSE)*$L$14),2)</f>
        <v>0</v>
      </c>
      <c r="H852" s="26">
        <f t="shared" si="23"/>
        <v>0</v>
      </c>
      <c r="I852" s="18"/>
    </row>
    <row r="853" spans="1:9" ht="12.4" hidden="1" customHeight="1">
      <c r="A853" s="17"/>
      <c r="B853" s="1"/>
      <c r="C853" s="43"/>
      <c r="D853" s="143"/>
      <c r="E853" s="144"/>
      <c r="F853" s="50" t="str">
        <f>VLOOKUP(C853,'[2]Acha Air Sales Price List'!$B$1:$D$65536,3,FALSE)</f>
        <v>Exchange rate :</v>
      </c>
      <c r="G853" s="25">
        <f>ROUND(IF(ISBLANK(C853),0,VLOOKUP(C853,'[2]Acha Air Sales Price List'!$B$1:$X$65536,12,FALSE)*$L$14),2)</f>
        <v>0</v>
      </c>
      <c r="H853" s="26">
        <f t="shared" si="23"/>
        <v>0</v>
      </c>
      <c r="I853" s="18"/>
    </row>
    <row r="854" spans="1:9" ht="12.4" hidden="1" customHeight="1">
      <c r="A854" s="17"/>
      <c r="B854" s="1"/>
      <c r="C854" s="43"/>
      <c r="D854" s="143"/>
      <c r="E854" s="144"/>
      <c r="F854" s="50" t="str">
        <f>VLOOKUP(C854,'[2]Acha Air Sales Price List'!$B$1:$D$65536,3,FALSE)</f>
        <v>Exchange rate :</v>
      </c>
      <c r="G854" s="25">
        <f>ROUND(IF(ISBLANK(C854),0,VLOOKUP(C854,'[2]Acha Air Sales Price List'!$B$1:$X$65536,12,FALSE)*$L$14),2)</f>
        <v>0</v>
      </c>
      <c r="H854" s="26">
        <f t="shared" si="23"/>
        <v>0</v>
      </c>
      <c r="I854" s="18"/>
    </row>
    <row r="855" spans="1:9" ht="12.4" hidden="1" customHeight="1">
      <c r="A855" s="17"/>
      <c r="B855" s="1"/>
      <c r="C855" s="43"/>
      <c r="D855" s="143"/>
      <c r="E855" s="144"/>
      <c r="F855" s="50" t="str">
        <f>VLOOKUP(C855,'[2]Acha Air Sales Price List'!$B$1:$D$65536,3,FALSE)</f>
        <v>Exchange rate :</v>
      </c>
      <c r="G855" s="25">
        <f>ROUND(IF(ISBLANK(C855),0,VLOOKUP(C855,'[2]Acha Air Sales Price List'!$B$1:$X$65536,12,FALSE)*$L$14),2)</f>
        <v>0</v>
      </c>
      <c r="H855" s="26">
        <f t="shared" si="23"/>
        <v>0</v>
      </c>
      <c r="I855" s="18"/>
    </row>
    <row r="856" spans="1:9" ht="12.4" hidden="1" customHeight="1">
      <c r="A856" s="17"/>
      <c r="B856" s="1"/>
      <c r="C856" s="43"/>
      <c r="D856" s="143"/>
      <c r="E856" s="144"/>
      <c r="F856" s="50" t="str">
        <f>VLOOKUP(C856,'[2]Acha Air Sales Price List'!$B$1:$D$65536,3,FALSE)</f>
        <v>Exchange rate :</v>
      </c>
      <c r="G856" s="25">
        <f>ROUND(IF(ISBLANK(C856),0,VLOOKUP(C856,'[2]Acha Air Sales Price List'!$B$1:$X$65536,12,FALSE)*$L$14),2)</f>
        <v>0</v>
      </c>
      <c r="H856" s="26">
        <f t="shared" si="23"/>
        <v>0</v>
      </c>
      <c r="I856" s="18"/>
    </row>
    <row r="857" spans="1:9" ht="12.4" hidden="1" customHeight="1">
      <c r="A857" s="17"/>
      <c r="B857" s="1"/>
      <c r="C857" s="44"/>
      <c r="D857" s="143"/>
      <c r="E857" s="144"/>
      <c r="F857" s="50" t="str">
        <f>VLOOKUP(C857,'[2]Acha Air Sales Price List'!$B$1:$D$65536,3,FALSE)</f>
        <v>Exchange rate :</v>
      </c>
      <c r="G857" s="25">
        <f>ROUND(IF(ISBLANK(C857),0,VLOOKUP(C857,'[2]Acha Air Sales Price List'!$B$1:$X$65536,12,FALSE)*$L$14),2)</f>
        <v>0</v>
      </c>
      <c r="H857" s="26">
        <f t="shared" si="23"/>
        <v>0</v>
      </c>
      <c r="I857" s="18"/>
    </row>
    <row r="858" spans="1:9" ht="12" hidden="1" customHeight="1">
      <c r="A858" s="17"/>
      <c r="B858" s="1"/>
      <c r="C858" s="43"/>
      <c r="D858" s="143"/>
      <c r="E858" s="144"/>
      <c r="F858" s="50" t="str">
        <f>VLOOKUP(C858,'[2]Acha Air Sales Price List'!$B$1:$D$65536,3,FALSE)</f>
        <v>Exchange rate :</v>
      </c>
      <c r="G858" s="25">
        <f>ROUND(IF(ISBLANK(C858),0,VLOOKUP(C858,'[2]Acha Air Sales Price List'!$B$1:$X$65536,12,FALSE)*$L$14),2)</f>
        <v>0</v>
      </c>
      <c r="H858" s="26">
        <f t="shared" si="23"/>
        <v>0</v>
      </c>
      <c r="I858" s="18"/>
    </row>
    <row r="859" spans="1:9" ht="12.4" hidden="1" customHeight="1">
      <c r="A859" s="17"/>
      <c r="B859" s="1"/>
      <c r="C859" s="43"/>
      <c r="D859" s="143"/>
      <c r="E859" s="144"/>
      <c r="F859" s="50" t="str">
        <f>VLOOKUP(C859,'[2]Acha Air Sales Price List'!$B$1:$D$65536,3,FALSE)</f>
        <v>Exchange rate :</v>
      </c>
      <c r="G859" s="25">
        <f>ROUND(IF(ISBLANK(C859),0,VLOOKUP(C859,'[2]Acha Air Sales Price List'!$B$1:$X$65536,12,FALSE)*$L$14),2)</f>
        <v>0</v>
      </c>
      <c r="H859" s="26">
        <f t="shared" si="23"/>
        <v>0</v>
      </c>
      <c r="I859" s="18"/>
    </row>
    <row r="860" spans="1:9" ht="12.4" hidden="1" customHeight="1">
      <c r="A860" s="17"/>
      <c r="B860" s="1"/>
      <c r="C860" s="43"/>
      <c r="D860" s="143"/>
      <c r="E860" s="144"/>
      <c r="F860" s="50" t="str">
        <f>VLOOKUP(C860,'[2]Acha Air Sales Price List'!$B$1:$D$65536,3,FALSE)</f>
        <v>Exchange rate :</v>
      </c>
      <c r="G860" s="25">
        <f>ROUND(IF(ISBLANK(C860),0,VLOOKUP(C860,'[2]Acha Air Sales Price List'!$B$1:$X$65536,12,FALSE)*$L$14),2)</f>
        <v>0</v>
      </c>
      <c r="H860" s="26">
        <f t="shared" si="23"/>
        <v>0</v>
      </c>
      <c r="I860" s="18"/>
    </row>
    <row r="861" spans="1:9" ht="12.4" hidden="1" customHeight="1">
      <c r="A861" s="17"/>
      <c r="B861" s="1"/>
      <c r="C861" s="43"/>
      <c r="D861" s="143"/>
      <c r="E861" s="144"/>
      <c r="F861" s="50" t="str">
        <f>VLOOKUP(C861,'[2]Acha Air Sales Price List'!$B$1:$D$65536,3,FALSE)</f>
        <v>Exchange rate :</v>
      </c>
      <c r="G861" s="25">
        <f>ROUND(IF(ISBLANK(C861),0,VLOOKUP(C861,'[2]Acha Air Sales Price List'!$B$1:$X$65536,12,FALSE)*$L$14),2)</f>
        <v>0</v>
      </c>
      <c r="H861" s="26">
        <f t="shared" si="23"/>
        <v>0</v>
      </c>
      <c r="I861" s="18"/>
    </row>
    <row r="862" spans="1:9" ht="12.4" hidden="1" customHeight="1">
      <c r="A862" s="17"/>
      <c r="B862" s="1"/>
      <c r="C862" s="43"/>
      <c r="D862" s="143"/>
      <c r="E862" s="144"/>
      <c r="F862" s="50" t="str">
        <f>VLOOKUP(C862,'[2]Acha Air Sales Price List'!$B$1:$D$65536,3,FALSE)</f>
        <v>Exchange rate :</v>
      </c>
      <c r="G862" s="25">
        <f>ROUND(IF(ISBLANK(C862),0,VLOOKUP(C862,'[2]Acha Air Sales Price List'!$B$1:$X$65536,12,FALSE)*$L$14),2)</f>
        <v>0</v>
      </c>
      <c r="H862" s="26">
        <f t="shared" si="23"/>
        <v>0</v>
      </c>
      <c r="I862" s="18"/>
    </row>
    <row r="863" spans="1:9" ht="12.4" hidden="1" customHeight="1">
      <c r="A863" s="17"/>
      <c r="B863" s="1"/>
      <c r="C863" s="43"/>
      <c r="D863" s="143"/>
      <c r="E863" s="144"/>
      <c r="F863" s="50" t="str">
        <f>VLOOKUP(C863,'[2]Acha Air Sales Price List'!$B$1:$D$65536,3,FALSE)</f>
        <v>Exchange rate :</v>
      </c>
      <c r="G863" s="25">
        <f>ROUND(IF(ISBLANK(C863),0,VLOOKUP(C863,'[2]Acha Air Sales Price List'!$B$1:$X$65536,12,FALSE)*$L$14),2)</f>
        <v>0</v>
      </c>
      <c r="H863" s="26">
        <f t="shared" si="23"/>
        <v>0</v>
      </c>
      <c r="I863" s="18"/>
    </row>
    <row r="864" spans="1:9" ht="12.4" hidden="1" customHeight="1">
      <c r="A864" s="17"/>
      <c r="B864" s="1"/>
      <c r="C864" s="43"/>
      <c r="D864" s="143"/>
      <c r="E864" s="144"/>
      <c r="F864" s="50" t="str">
        <f>VLOOKUP(C864,'[2]Acha Air Sales Price List'!$B$1:$D$65536,3,FALSE)</f>
        <v>Exchange rate :</v>
      </c>
      <c r="G864" s="25">
        <f>ROUND(IF(ISBLANK(C864),0,VLOOKUP(C864,'[2]Acha Air Sales Price List'!$B$1:$X$65536,12,FALSE)*$L$14),2)</f>
        <v>0</v>
      </c>
      <c r="H864" s="26">
        <f t="shared" si="23"/>
        <v>0</v>
      </c>
      <c r="I864" s="18"/>
    </row>
    <row r="865" spans="1:9" ht="12.4" hidden="1" customHeight="1">
      <c r="A865" s="17"/>
      <c r="B865" s="1"/>
      <c r="C865" s="43"/>
      <c r="D865" s="143"/>
      <c r="E865" s="144"/>
      <c r="F865" s="50" t="str">
        <f>VLOOKUP(C865,'[2]Acha Air Sales Price List'!$B$1:$D$65536,3,FALSE)</f>
        <v>Exchange rate :</v>
      </c>
      <c r="G865" s="25">
        <f>ROUND(IF(ISBLANK(C865),0,VLOOKUP(C865,'[2]Acha Air Sales Price List'!$B$1:$X$65536,12,FALSE)*$L$14),2)</f>
        <v>0</v>
      </c>
      <c r="H865" s="26">
        <f t="shared" si="23"/>
        <v>0</v>
      </c>
      <c r="I865" s="18"/>
    </row>
    <row r="866" spans="1:9" ht="12.4" hidden="1" customHeight="1">
      <c r="A866" s="17"/>
      <c r="B866" s="1"/>
      <c r="C866" s="43"/>
      <c r="D866" s="143"/>
      <c r="E866" s="144"/>
      <c r="F866" s="50" t="str">
        <f>VLOOKUP(C866,'[2]Acha Air Sales Price List'!$B$1:$D$65536,3,FALSE)</f>
        <v>Exchange rate :</v>
      </c>
      <c r="G866" s="25">
        <f>ROUND(IF(ISBLANK(C866),0,VLOOKUP(C866,'[2]Acha Air Sales Price List'!$B$1:$X$65536,12,FALSE)*$L$14),2)</f>
        <v>0</v>
      </c>
      <c r="H866" s="26">
        <f t="shared" si="23"/>
        <v>0</v>
      </c>
      <c r="I866" s="18"/>
    </row>
    <row r="867" spans="1:9" ht="12.4" hidden="1" customHeight="1">
      <c r="A867" s="17"/>
      <c r="B867" s="1"/>
      <c r="C867" s="43"/>
      <c r="D867" s="143"/>
      <c r="E867" s="144"/>
      <c r="F867" s="50" t="str">
        <f>VLOOKUP(C867,'[2]Acha Air Sales Price List'!$B$1:$D$65536,3,FALSE)</f>
        <v>Exchange rate :</v>
      </c>
      <c r="G867" s="25">
        <f>ROUND(IF(ISBLANK(C867),0,VLOOKUP(C867,'[2]Acha Air Sales Price List'!$B$1:$X$65536,12,FALSE)*$L$14),2)</f>
        <v>0</v>
      </c>
      <c r="H867" s="26">
        <f t="shared" si="23"/>
        <v>0</v>
      </c>
      <c r="I867" s="18"/>
    </row>
    <row r="868" spans="1:9" ht="12.4" hidden="1" customHeight="1">
      <c r="A868" s="17"/>
      <c r="B868" s="1"/>
      <c r="C868" s="43"/>
      <c r="D868" s="143"/>
      <c r="E868" s="144"/>
      <c r="F868" s="50" t="str">
        <f>VLOOKUP(C868,'[2]Acha Air Sales Price List'!$B$1:$D$65536,3,FALSE)</f>
        <v>Exchange rate :</v>
      </c>
      <c r="G868" s="25">
        <f>ROUND(IF(ISBLANK(C868),0,VLOOKUP(C868,'[2]Acha Air Sales Price List'!$B$1:$X$65536,12,FALSE)*$L$14),2)</f>
        <v>0</v>
      </c>
      <c r="H868" s="26">
        <f t="shared" si="23"/>
        <v>0</v>
      </c>
      <c r="I868" s="18"/>
    </row>
    <row r="869" spans="1:9" ht="12.4" hidden="1" customHeight="1">
      <c r="A869" s="17"/>
      <c r="B869" s="1"/>
      <c r="C869" s="43"/>
      <c r="D869" s="143"/>
      <c r="E869" s="144"/>
      <c r="F869" s="50" t="str">
        <f>VLOOKUP(C869,'[2]Acha Air Sales Price List'!$B$1:$D$65536,3,FALSE)</f>
        <v>Exchange rate :</v>
      </c>
      <c r="G869" s="25">
        <f>ROUND(IF(ISBLANK(C869),0,VLOOKUP(C869,'[2]Acha Air Sales Price List'!$B$1:$X$65536,12,FALSE)*$L$14),2)</f>
        <v>0</v>
      </c>
      <c r="H869" s="26">
        <f t="shared" si="23"/>
        <v>0</v>
      </c>
      <c r="I869" s="18"/>
    </row>
    <row r="870" spans="1:9" ht="12.4" hidden="1" customHeight="1">
      <c r="A870" s="17"/>
      <c r="B870" s="1"/>
      <c r="C870" s="43"/>
      <c r="D870" s="143"/>
      <c r="E870" s="144"/>
      <c r="F870" s="50" t="str">
        <f>VLOOKUP(C870,'[2]Acha Air Sales Price List'!$B$1:$D$65536,3,FALSE)</f>
        <v>Exchange rate :</v>
      </c>
      <c r="G870" s="25">
        <f>ROUND(IF(ISBLANK(C870),0,VLOOKUP(C870,'[2]Acha Air Sales Price List'!$B$1:$X$65536,12,FALSE)*$L$14),2)</f>
        <v>0</v>
      </c>
      <c r="H870" s="26">
        <f t="shared" si="23"/>
        <v>0</v>
      </c>
      <c r="I870" s="18"/>
    </row>
    <row r="871" spans="1:9" ht="12.4" hidden="1" customHeight="1">
      <c r="A871" s="17"/>
      <c r="B871" s="1"/>
      <c r="C871" s="43"/>
      <c r="D871" s="143"/>
      <c r="E871" s="144"/>
      <c r="F871" s="50" t="str">
        <f>VLOOKUP(C871,'[2]Acha Air Sales Price List'!$B$1:$D$65536,3,FALSE)</f>
        <v>Exchange rate :</v>
      </c>
      <c r="G871" s="25">
        <f>ROUND(IF(ISBLANK(C871),0,VLOOKUP(C871,'[2]Acha Air Sales Price List'!$B$1:$X$65536,12,FALSE)*$L$14),2)</f>
        <v>0</v>
      </c>
      <c r="H871" s="26">
        <f t="shared" si="23"/>
        <v>0</v>
      </c>
      <c r="I871" s="18"/>
    </row>
    <row r="872" spans="1:9" ht="12.4" hidden="1" customHeight="1">
      <c r="A872" s="17"/>
      <c r="B872" s="1"/>
      <c r="C872" s="43"/>
      <c r="D872" s="143"/>
      <c r="E872" s="144"/>
      <c r="F872" s="50" t="str">
        <f>VLOOKUP(C872,'[2]Acha Air Sales Price List'!$B$1:$D$65536,3,FALSE)</f>
        <v>Exchange rate :</v>
      </c>
      <c r="G872" s="25">
        <f>ROUND(IF(ISBLANK(C872),0,VLOOKUP(C872,'[2]Acha Air Sales Price List'!$B$1:$X$65536,12,FALSE)*$L$14),2)</f>
        <v>0</v>
      </c>
      <c r="H872" s="26">
        <f t="shared" si="23"/>
        <v>0</v>
      </c>
      <c r="I872" s="18"/>
    </row>
    <row r="873" spans="1:9" ht="12.4" hidden="1" customHeight="1">
      <c r="A873" s="17"/>
      <c r="B873" s="1"/>
      <c r="C873" s="43"/>
      <c r="D873" s="143"/>
      <c r="E873" s="144"/>
      <c r="F873" s="50" t="str">
        <f>VLOOKUP(C873,'[2]Acha Air Sales Price List'!$B$1:$D$65536,3,FALSE)</f>
        <v>Exchange rate :</v>
      </c>
      <c r="G873" s="25">
        <f>ROUND(IF(ISBLANK(C873),0,VLOOKUP(C873,'[2]Acha Air Sales Price List'!$B$1:$X$65536,12,FALSE)*$L$14),2)</f>
        <v>0</v>
      </c>
      <c r="H873" s="26">
        <f t="shared" si="23"/>
        <v>0</v>
      </c>
      <c r="I873" s="18"/>
    </row>
    <row r="874" spans="1:9" ht="12.4" hidden="1" customHeight="1">
      <c r="A874" s="17"/>
      <c r="B874" s="1"/>
      <c r="C874" s="43"/>
      <c r="D874" s="143"/>
      <c r="E874" s="144"/>
      <c r="F874" s="50" t="str">
        <f>VLOOKUP(C874,'[2]Acha Air Sales Price List'!$B$1:$D$65536,3,FALSE)</f>
        <v>Exchange rate :</v>
      </c>
      <c r="G874" s="25">
        <f>ROUND(IF(ISBLANK(C874),0,VLOOKUP(C874,'[2]Acha Air Sales Price List'!$B$1:$X$65536,12,FALSE)*$L$14),2)</f>
        <v>0</v>
      </c>
      <c r="H874" s="26">
        <f t="shared" si="23"/>
        <v>0</v>
      </c>
      <c r="I874" s="18"/>
    </row>
    <row r="875" spans="1:9" ht="12.4" hidden="1" customHeight="1">
      <c r="A875" s="17"/>
      <c r="B875" s="1"/>
      <c r="C875" s="43"/>
      <c r="D875" s="143"/>
      <c r="E875" s="144"/>
      <c r="F875" s="50" t="str">
        <f>VLOOKUP(C875,'[2]Acha Air Sales Price List'!$B$1:$D$65536,3,FALSE)</f>
        <v>Exchange rate :</v>
      </c>
      <c r="G875" s="25">
        <f>ROUND(IF(ISBLANK(C875),0,VLOOKUP(C875,'[2]Acha Air Sales Price List'!$B$1:$X$65536,12,FALSE)*$L$14),2)</f>
        <v>0</v>
      </c>
      <c r="H875" s="26">
        <f t="shared" si="23"/>
        <v>0</v>
      </c>
      <c r="I875" s="18"/>
    </row>
    <row r="876" spans="1:9" ht="12.4" hidden="1" customHeight="1">
      <c r="A876" s="17"/>
      <c r="B876" s="1"/>
      <c r="C876" s="43"/>
      <c r="D876" s="143"/>
      <c r="E876" s="144"/>
      <c r="F876" s="50" t="str">
        <f>VLOOKUP(C876,'[2]Acha Air Sales Price List'!$B$1:$D$65536,3,FALSE)</f>
        <v>Exchange rate :</v>
      </c>
      <c r="G876" s="25">
        <f>ROUND(IF(ISBLANK(C876),0,VLOOKUP(C876,'[2]Acha Air Sales Price List'!$B$1:$X$65536,12,FALSE)*$L$14),2)</f>
        <v>0</v>
      </c>
      <c r="H876" s="26">
        <f t="shared" si="23"/>
        <v>0</v>
      </c>
      <c r="I876" s="18"/>
    </row>
    <row r="877" spans="1:9" ht="12.4" hidden="1" customHeight="1">
      <c r="A877" s="17"/>
      <c r="B877" s="1"/>
      <c r="C877" s="43"/>
      <c r="D877" s="143"/>
      <c r="E877" s="144"/>
      <c r="F877" s="50" t="str">
        <f>VLOOKUP(C877,'[2]Acha Air Sales Price List'!$B$1:$D$65536,3,FALSE)</f>
        <v>Exchange rate :</v>
      </c>
      <c r="G877" s="25">
        <f>ROUND(IF(ISBLANK(C877),0,VLOOKUP(C877,'[2]Acha Air Sales Price List'!$B$1:$X$65536,12,FALSE)*$L$14),2)</f>
        <v>0</v>
      </c>
      <c r="H877" s="26">
        <f t="shared" si="23"/>
        <v>0</v>
      </c>
      <c r="I877" s="18"/>
    </row>
    <row r="878" spans="1:9" ht="12.4" hidden="1" customHeight="1">
      <c r="A878" s="17"/>
      <c r="B878" s="1"/>
      <c r="C878" s="43"/>
      <c r="D878" s="143"/>
      <c r="E878" s="144"/>
      <c r="F878" s="50" t="str">
        <f>VLOOKUP(C878,'[2]Acha Air Sales Price List'!$B$1:$D$65536,3,FALSE)</f>
        <v>Exchange rate :</v>
      </c>
      <c r="G878" s="25">
        <f>ROUND(IF(ISBLANK(C878),0,VLOOKUP(C878,'[2]Acha Air Sales Price List'!$B$1:$X$65536,12,FALSE)*$L$14),2)</f>
        <v>0</v>
      </c>
      <c r="H878" s="26">
        <f t="shared" si="23"/>
        <v>0</v>
      </c>
      <c r="I878" s="18"/>
    </row>
    <row r="879" spans="1:9" ht="12.4" hidden="1" customHeight="1">
      <c r="A879" s="17"/>
      <c r="B879" s="1"/>
      <c r="C879" s="43"/>
      <c r="D879" s="143"/>
      <c r="E879" s="144"/>
      <c r="F879" s="50" t="str">
        <f>VLOOKUP(C879,'[2]Acha Air Sales Price List'!$B$1:$D$65536,3,FALSE)</f>
        <v>Exchange rate :</v>
      </c>
      <c r="G879" s="25">
        <f>ROUND(IF(ISBLANK(C879),0,VLOOKUP(C879,'[2]Acha Air Sales Price List'!$B$1:$X$65536,12,FALSE)*$L$14),2)</f>
        <v>0</v>
      </c>
      <c r="H879" s="26">
        <f t="shared" si="23"/>
        <v>0</v>
      </c>
      <c r="I879" s="18"/>
    </row>
    <row r="880" spans="1:9" ht="12.4" hidden="1" customHeight="1">
      <c r="A880" s="17"/>
      <c r="B880" s="1"/>
      <c r="C880" s="43"/>
      <c r="D880" s="143"/>
      <c r="E880" s="144"/>
      <c r="F880" s="50" t="str">
        <f>VLOOKUP(C880,'[2]Acha Air Sales Price List'!$B$1:$D$65536,3,FALSE)</f>
        <v>Exchange rate :</v>
      </c>
      <c r="G880" s="25">
        <f>ROUND(IF(ISBLANK(C880),0,VLOOKUP(C880,'[2]Acha Air Sales Price List'!$B$1:$X$65536,12,FALSE)*$L$14),2)</f>
        <v>0</v>
      </c>
      <c r="H880" s="26">
        <f t="shared" si="23"/>
        <v>0</v>
      </c>
      <c r="I880" s="18"/>
    </row>
    <row r="881" spans="1:9" ht="12.4" hidden="1" customHeight="1">
      <c r="A881" s="17"/>
      <c r="B881" s="1"/>
      <c r="C881" s="43"/>
      <c r="D881" s="143"/>
      <c r="E881" s="144"/>
      <c r="F881" s="50" t="str">
        <f>VLOOKUP(C881,'[2]Acha Air Sales Price List'!$B$1:$D$65536,3,FALSE)</f>
        <v>Exchange rate :</v>
      </c>
      <c r="G881" s="25">
        <f>ROUND(IF(ISBLANK(C881),0,VLOOKUP(C881,'[2]Acha Air Sales Price List'!$B$1:$X$65536,12,FALSE)*$L$14),2)</f>
        <v>0</v>
      </c>
      <c r="H881" s="26">
        <f t="shared" si="23"/>
        <v>0</v>
      </c>
      <c r="I881" s="18"/>
    </row>
    <row r="882" spans="1:9" ht="12.4" hidden="1" customHeight="1">
      <c r="A882" s="17"/>
      <c r="B882" s="1"/>
      <c r="C882" s="43"/>
      <c r="D882" s="143"/>
      <c r="E882" s="144"/>
      <c r="F882" s="50" t="str">
        <f>VLOOKUP(C882,'[2]Acha Air Sales Price List'!$B$1:$D$65536,3,FALSE)</f>
        <v>Exchange rate :</v>
      </c>
      <c r="G882" s="25">
        <f>ROUND(IF(ISBLANK(C882),0,VLOOKUP(C882,'[2]Acha Air Sales Price List'!$B$1:$X$65536,12,FALSE)*$L$14),2)</f>
        <v>0</v>
      </c>
      <c r="H882" s="26">
        <f t="shared" si="23"/>
        <v>0</v>
      </c>
      <c r="I882" s="18"/>
    </row>
    <row r="883" spans="1:9" ht="12.4" hidden="1" customHeight="1">
      <c r="A883" s="17"/>
      <c r="B883" s="1"/>
      <c r="C883" s="43"/>
      <c r="D883" s="143"/>
      <c r="E883" s="144"/>
      <c r="F883" s="50" t="str">
        <f>VLOOKUP(C883,'[2]Acha Air Sales Price List'!$B$1:$D$65536,3,FALSE)</f>
        <v>Exchange rate :</v>
      </c>
      <c r="G883" s="25">
        <f>ROUND(IF(ISBLANK(C883),0,VLOOKUP(C883,'[2]Acha Air Sales Price List'!$B$1:$X$65536,12,FALSE)*$L$14),2)</f>
        <v>0</v>
      </c>
      <c r="H883" s="26">
        <f t="shared" si="23"/>
        <v>0</v>
      </c>
      <c r="I883" s="18"/>
    </row>
    <row r="884" spans="1:9" ht="12.4" hidden="1" customHeight="1">
      <c r="A884" s="17"/>
      <c r="B884" s="1"/>
      <c r="C884" s="43"/>
      <c r="D884" s="143"/>
      <c r="E884" s="144"/>
      <c r="F884" s="50" t="str">
        <f>VLOOKUP(C884,'[2]Acha Air Sales Price List'!$B$1:$D$65536,3,FALSE)</f>
        <v>Exchange rate :</v>
      </c>
      <c r="G884" s="25">
        <f>ROUND(IF(ISBLANK(C884),0,VLOOKUP(C884,'[2]Acha Air Sales Price List'!$B$1:$X$65536,12,FALSE)*$L$14),2)</f>
        <v>0</v>
      </c>
      <c r="H884" s="26">
        <f t="shared" si="23"/>
        <v>0</v>
      </c>
      <c r="I884" s="18"/>
    </row>
    <row r="885" spans="1:9" ht="12.4" hidden="1" customHeight="1">
      <c r="A885" s="17"/>
      <c r="B885" s="1"/>
      <c r="C885" s="44"/>
      <c r="D885" s="143"/>
      <c r="E885" s="144"/>
      <c r="F885" s="50" t="str">
        <f>VLOOKUP(C885,'[2]Acha Air Sales Price List'!$B$1:$D$65536,3,FALSE)</f>
        <v>Exchange rate :</v>
      </c>
      <c r="G885" s="25">
        <f>ROUND(IF(ISBLANK(C885),0,VLOOKUP(C885,'[2]Acha Air Sales Price List'!$B$1:$X$65536,12,FALSE)*$L$14),2)</f>
        <v>0</v>
      </c>
      <c r="H885" s="26">
        <f t="shared" si="23"/>
        <v>0</v>
      </c>
      <c r="I885" s="18"/>
    </row>
    <row r="886" spans="1:9" ht="12" hidden="1" customHeight="1">
      <c r="A886" s="17"/>
      <c r="B886" s="1"/>
      <c r="C886" s="43"/>
      <c r="D886" s="143"/>
      <c r="E886" s="144"/>
      <c r="F886" s="50" t="str">
        <f>VLOOKUP(C886,'[2]Acha Air Sales Price List'!$B$1:$D$65536,3,FALSE)</f>
        <v>Exchange rate :</v>
      </c>
      <c r="G886" s="25">
        <f>ROUND(IF(ISBLANK(C886),0,VLOOKUP(C886,'[2]Acha Air Sales Price List'!$B$1:$X$65536,12,FALSE)*$L$14),2)</f>
        <v>0</v>
      </c>
      <c r="H886" s="26">
        <f t="shared" ref="H886:H936" si="24">ROUND(IF(ISNUMBER(B886), G886*B886, 0),5)</f>
        <v>0</v>
      </c>
      <c r="I886" s="18"/>
    </row>
    <row r="887" spans="1:9" ht="12.4" hidden="1" customHeight="1">
      <c r="A887" s="17"/>
      <c r="B887" s="1"/>
      <c r="C887" s="43"/>
      <c r="D887" s="143"/>
      <c r="E887" s="144"/>
      <c r="F887" s="50" t="str">
        <f>VLOOKUP(C887,'[2]Acha Air Sales Price List'!$B$1:$D$65536,3,FALSE)</f>
        <v>Exchange rate :</v>
      </c>
      <c r="G887" s="25">
        <f>ROUND(IF(ISBLANK(C887),0,VLOOKUP(C887,'[2]Acha Air Sales Price List'!$B$1:$X$65536,12,FALSE)*$L$14),2)</f>
        <v>0</v>
      </c>
      <c r="H887" s="26">
        <f t="shared" si="24"/>
        <v>0</v>
      </c>
      <c r="I887" s="18"/>
    </row>
    <row r="888" spans="1:9" ht="12.4" hidden="1" customHeight="1">
      <c r="A888" s="17"/>
      <c r="B888" s="1"/>
      <c r="C888" s="43"/>
      <c r="D888" s="143"/>
      <c r="E888" s="144"/>
      <c r="F888" s="50" t="str">
        <f>VLOOKUP(C888,'[2]Acha Air Sales Price List'!$B$1:$D$65536,3,FALSE)</f>
        <v>Exchange rate :</v>
      </c>
      <c r="G888" s="25">
        <f>ROUND(IF(ISBLANK(C888),0,VLOOKUP(C888,'[2]Acha Air Sales Price List'!$B$1:$X$65536,12,FALSE)*$L$14),2)</f>
        <v>0</v>
      </c>
      <c r="H888" s="26">
        <f t="shared" si="24"/>
        <v>0</v>
      </c>
      <c r="I888" s="18"/>
    </row>
    <row r="889" spans="1:9" ht="12.4" hidden="1" customHeight="1">
      <c r="A889" s="17"/>
      <c r="B889" s="1"/>
      <c r="C889" s="43"/>
      <c r="D889" s="143"/>
      <c r="E889" s="144"/>
      <c r="F889" s="50" t="str">
        <f>VLOOKUP(C889,'[2]Acha Air Sales Price List'!$B$1:$D$65536,3,FALSE)</f>
        <v>Exchange rate :</v>
      </c>
      <c r="G889" s="25">
        <f>ROUND(IF(ISBLANK(C889),0,VLOOKUP(C889,'[2]Acha Air Sales Price List'!$B$1:$X$65536,12,FALSE)*$L$14),2)</f>
        <v>0</v>
      </c>
      <c r="H889" s="26">
        <f t="shared" si="24"/>
        <v>0</v>
      </c>
      <c r="I889" s="18"/>
    </row>
    <row r="890" spans="1:9" ht="12.4" hidden="1" customHeight="1">
      <c r="A890" s="17"/>
      <c r="B890" s="1"/>
      <c r="C890" s="43"/>
      <c r="D890" s="143"/>
      <c r="E890" s="144"/>
      <c r="F890" s="50" t="str">
        <f>VLOOKUP(C890,'[2]Acha Air Sales Price List'!$B$1:$D$65536,3,FALSE)</f>
        <v>Exchange rate :</v>
      </c>
      <c r="G890" s="25">
        <f>ROUND(IF(ISBLANK(C890),0,VLOOKUP(C890,'[2]Acha Air Sales Price List'!$B$1:$X$65536,12,FALSE)*$L$14),2)</f>
        <v>0</v>
      </c>
      <c r="H890" s="26">
        <f t="shared" si="24"/>
        <v>0</v>
      </c>
      <c r="I890" s="18"/>
    </row>
    <row r="891" spans="1:9" ht="12.4" hidden="1" customHeight="1">
      <c r="A891" s="17"/>
      <c r="B891" s="1"/>
      <c r="C891" s="43"/>
      <c r="D891" s="143"/>
      <c r="E891" s="144"/>
      <c r="F891" s="50" t="str">
        <f>VLOOKUP(C891,'[2]Acha Air Sales Price List'!$B$1:$D$65536,3,FALSE)</f>
        <v>Exchange rate :</v>
      </c>
      <c r="G891" s="25">
        <f>ROUND(IF(ISBLANK(C891),0,VLOOKUP(C891,'[2]Acha Air Sales Price List'!$B$1:$X$65536,12,FALSE)*$L$14),2)</f>
        <v>0</v>
      </c>
      <c r="H891" s="26">
        <f t="shared" si="24"/>
        <v>0</v>
      </c>
      <c r="I891" s="18"/>
    </row>
    <row r="892" spans="1:9" ht="12.4" hidden="1" customHeight="1">
      <c r="A892" s="17"/>
      <c r="B892" s="1"/>
      <c r="C892" s="43"/>
      <c r="D892" s="143"/>
      <c r="E892" s="144"/>
      <c r="F892" s="50" t="str">
        <f>VLOOKUP(C892,'[2]Acha Air Sales Price List'!$B$1:$D$65536,3,FALSE)</f>
        <v>Exchange rate :</v>
      </c>
      <c r="G892" s="25">
        <f>ROUND(IF(ISBLANK(C892),0,VLOOKUP(C892,'[2]Acha Air Sales Price List'!$B$1:$X$65536,12,FALSE)*$L$14),2)</f>
        <v>0</v>
      </c>
      <c r="H892" s="26">
        <f t="shared" si="24"/>
        <v>0</v>
      </c>
      <c r="I892" s="18"/>
    </row>
    <row r="893" spans="1:9" ht="12.4" hidden="1" customHeight="1">
      <c r="A893" s="17"/>
      <c r="B893" s="1"/>
      <c r="C893" s="43"/>
      <c r="D893" s="143"/>
      <c r="E893" s="144"/>
      <c r="F893" s="50" t="str">
        <f>VLOOKUP(C893,'[2]Acha Air Sales Price List'!$B$1:$D$65536,3,FALSE)</f>
        <v>Exchange rate :</v>
      </c>
      <c r="G893" s="25">
        <f>ROUND(IF(ISBLANK(C893),0,VLOOKUP(C893,'[2]Acha Air Sales Price List'!$B$1:$X$65536,12,FALSE)*$L$14),2)</f>
        <v>0</v>
      </c>
      <c r="H893" s="26">
        <f t="shared" si="24"/>
        <v>0</v>
      </c>
      <c r="I893" s="18"/>
    </row>
    <row r="894" spans="1:9" ht="12.4" hidden="1" customHeight="1">
      <c r="A894" s="17"/>
      <c r="B894" s="1"/>
      <c r="C894" s="43"/>
      <c r="D894" s="143"/>
      <c r="E894" s="144"/>
      <c r="F894" s="50" t="str">
        <f>VLOOKUP(C894,'[2]Acha Air Sales Price List'!$B$1:$D$65536,3,FALSE)</f>
        <v>Exchange rate :</v>
      </c>
      <c r="G894" s="25">
        <f>ROUND(IF(ISBLANK(C894),0,VLOOKUP(C894,'[2]Acha Air Sales Price List'!$B$1:$X$65536,12,FALSE)*$L$14),2)</f>
        <v>0</v>
      </c>
      <c r="H894" s="26">
        <f t="shared" si="24"/>
        <v>0</v>
      </c>
      <c r="I894" s="18"/>
    </row>
    <row r="895" spans="1:9" ht="12.4" hidden="1" customHeight="1">
      <c r="A895" s="17"/>
      <c r="B895" s="1"/>
      <c r="C895" s="43"/>
      <c r="D895" s="143"/>
      <c r="E895" s="144"/>
      <c r="F895" s="50" t="str">
        <f>VLOOKUP(C895,'[2]Acha Air Sales Price List'!$B$1:$D$65536,3,FALSE)</f>
        <v>Exchange rate :</v>
      </c>
      <c r="G895" s="25">
        <f>ROUND(IF(ISBLANK(C895),0,VLOOKUP(C895,'[2]Acha Air Sales Price List'!$B$1:$X$65536,12,FALSE)*$L$14),2)</f>
        <v>0</v>
      </c>
      <c r="H895" s="26">
        <f t="shared" si="24"/>
        <v>0</v>
      </c>
      <c r="I895" s="18"/>
    </row>
    <row r="896" spans="1:9" ht="12.4" hidden="1" customHeight="1">
      <c r="A896" s="17"/>
      <c r="B896" s="1"/>
      <c r="C896" s="43"/>
      <c r="D896" s="143"/>
      <c r="E896" s="144"/>
      <c r="F896" s="50" t="str">
        <f>VLOOKUP(C896,'[2]Acha Air Sales Price List'!$B$1:$D$65536,3,FALSE)</f>
        <v>Exchange rate :</v>
      </c>
      <c r="G896" s="25">
        <f>ROUND(IF(ISBLANK(C896),0,VLOOKUP(C896,'[2]Acha Air Sales Price List'!$B$1:$X$65536,12,FALSE)*$L$14),2)</f>
        <v>0</v>
      </c>
      <c r="H896" s="26">
        <f t="shared" si="24"/>
        <v>0</v>
      </c>
      <c r="I896" s="18"/>
    </row>
    <row r="897" spans="1:9" ht="12.4" hidden="1" customHeight="1">
      <c r="A897" s="17"/>
      <c r="B897" s="1"/>
      <c r="C897" s="43"/>
      <c r="D897" s="143"/>
      <c r="E897" s="144"/>
      <c r="F897" s="50" t="str">
        <f>VLOOKUP(C897,'[2]Acha Air Sales Price List'!$B$1:$D$65536,3,FALSE)</f>
        <v>Exchange rate :</v>
      </c>
      <c r="G897" s="25">
        <f>ROUND(IF(ISBLANK(C897),0,VLOOKUP(C897,'[2]Acha Air Sales Price List'!$B$1:$X$65536,12,FALSE)*$L$14),2)</f>
        <v>0</v>
      </c>
      <c r="H897" s="26">
        <f t="shared" si="24"/>
        <v>0</v>
      </c>
      <c r="I897" s="18"/>
    </row>
    <row r="898" spans="1:9" ht="12.4" hidden="1" customHeight="1">
      <c r="A898" s="17"/>
      <c r="B898" s="1"/>
      <c r="C898" s="43"/>
      <c r="D898" s="143"/>
      <c r="E898" s="144"/>
      <c r="F898" s="50" t="str">
        <f>VLOOKUP(C898,'[2]Acha Air Sales Price List'!$B$1:$D$65536,3,FALSE)</f>
        <v>Exchange rate :</v>
      </c>
      <c r="G898" s="25">
        <f>ROUND(IF(ISBLANK(C898),0,VLOOKUP(C898,'[2]Acha Air Sales Price List'!$B$1:$X$65536,12,FALSE)*$L$14),2)</f>
        <v>0</v>
      </c>
      <c r="H898" s="26">
        <f t="shared" si="24"/>
        <v>0</v>
      </c>
      <c r="I898" s="18"/>
    </row>
    <row r="899" spans="1:9" ht="12.4" hidden="1" customHeight="1">
      <c r="A899" s="17"/>
      <c r="B899" s="1"/>
      <c r="C899" s="43"/>
      <c r="D899" s="143"/>
      <c r="E899" s="144"/>
      <c r="F899" s="50" t="str">
        <f>VLOOKUP(C899,'[2]Acha Air Sales Price List'!$B$1:$D$65536,3,FALSE)</f>
        <v>Exchange rate :</v>
      </c>
      <c r="G899" s="25">
        <f>ROUND(IF(ISBLANK(C899),0,VLOOKUP(C899,'[2]Acha Air Sales Price List'!$B$1:$X$65536,12,FALSE)*$L$14),2)</f>
        <v>0</v>
      </c>
      <c r="H899" s="26">
        <f t="shared" si="24"/>
        <v>0</v>
      </c>
      <c r="I899" s="18"/>
    </row>
    <row r="900" spans="1:9" ht="12.4" hidden="1" customHeight="1">
      <c r="A900" s="17"/>
      <c r="B900" s="1"/>
      <c r="C900" s="43"/>
      <c r="D900" s="143"/>
      <c r="E900" s="144"/>
      <c r="F900" s="50" t="str">
        <f>VLOOKUP(C900,'[2]Acha Air Sales Price List'!$B$1:$D$65536,3,FALSE)</f>
        <v>Exchange rate :</v>
      </c>
      <c r="G900" s="25">
        <f>ROUND(IF(ISBLANK(C900),0,VLOOKUP(C900,'[2]Acha Air Sales Price List'!$B$1:$X$65536,12,FALSE)*$L$14),2)</f>
        <v>0</v>
      </c>
      <c r="H900" s="26">
        <f t="shared" si="24"/>
        <v>0</v>
      </c>
      <c r="I900" s="18"/>
    </row>
    <row r="901" spans="1:9" ht="12.4" hidden="1" customHeight="1">
      <c r="A901" s="17"/>
      <c r="B901" s="1"/>
      <c r="C901" s="43"/>
      <c r="D901" s="143"/>
      <c r="E901" s="144"/>
      <c r="F901" s="50" t="str">
        <f>VLOOKUP(C901,'[2]Acha Air Sales Price List'!$B$1:$D$65536,3,FALSE)</f>
        <v>Exchange rate :</v>
      </c>
      <c r="G901" s="25">
        <f>ROUND(IF(ISBLANK(C901),0,VLOOKUP(C901,'[2]Acha Air Sales Price List'!$B$1:$X$65536,12,FALSE)*$L$14),2)</f>
        <v>0</v>
      </c>
      <c r="H901" s="26">
        <f t="shared" si="24"/>
        <v>0</v>
      </c>
      <c r="I901" s="18"/>
    </row>
    <row r="902" spans="1:9" ht="12.4" hidden="1" customHeight="1">
      <c r="A902" s="17"/>
      <c r="B902" s="1"/>
      <c r="C902" s="43"/>
      <c r="D902" s="143"/>
      <c r="E902" s="144"/>
      <c r="F902" s="50" t="str">
        <f>VLOOKUP(C902,'[2]Acha Air Sales Price List'!$B$1:$D$65536,3,FALSE)</f>
        <v>Exchange rate :</v>
      </c>
      <c r="G902" s="25">
        <f>ROUND(IF(ISBLANK(C902),0,VLOOKUP(C902,'[2]Acha Air Sales Price List'!$B$1:$X$65536,12,FALSE)*$L$14),2)</f>
        <v>0</v>
      </c>
      <c r="H902" s="26">
        <f t="shared" si="24"/>
        <v>0</v>
      </c>
      <c r="I902" s="18"/>
    </row>
    <row r="903" spans="1:9" ht="12.4" hidden="1" customHeight="1">
      <c r="A903" s="17"/>
      <c r="B903" s="1"/>
      <c r="C903" s="43"/>
      <c r="D903" s="143"/>
      <c r="E903" s="144"/>
      <c r="F903" s="50" t="str">
        <f>VLOOKUP(C903,'[2]Acha Air Sales Price List'!$B$1:$D$65536,3,FALSE)</f>
        <v>Exchange rate :</v>
      </c>
      <c r="G903" s="25">
        <f>ROUND(IF(ISBLANK(C903),0,VLOOKUP(C903,'[2]Acha Air Sales Price List'!$B$1:$X$65536,12,FALSE)*$L$14),2)</f>
        <v>0</v>
      </c>
      <c r="H903" s="26">
        <f t="shared" si="24"/>
        <v>0</v>
      </c>
      <c r="I903" s="18"/>
    </row>
    <row r="904" spans="1:9" ht="12.4" hidden="1" customHeight="1">
      <c r="A904" s="17"/>
      <c r="B904" s="1"/>
      <c r="C904" s="43"/>
      <c r="D904" s="143"/>
      <c r="E904" s="144"/>
      <c r="F904" s="50" t="str">
        <f>VLOOKUP(C904,'[2]Acha Air Sales Price List'!$B$1:$D$65536,3,FALSE)</f>
        <v>Exchange rate :</v>
      </c>
      <c r="G904" s="25">
        <f>ROUND(IF(ISBLANK(C904),0,VLOOKUP(C904,'[2]Acha Air Sales Price List'!$B$1:$X$65536,12,FALSE)*$L$14),2)</f>
        <v>0</v>
      </c>
      <c r="H904" s="26">
        <f t="shared" si="24"/>
        <v>0</v>
      </c>
      <c r="I904" s="18"/>
    </row>
    <row r="905" spans="1:9" ht="12.4" hidden="1" customHeight="1">
      <c r="A905" s="17"/>
      <c r="B905" s="1"/>
      <c r="C905" s="43"/>
      <c r="D905" s="143"/>
      <c r="E905" s="144"/>
      <c r="F905" s="50" t="str">
        <f>VLOOKUP(C905,'[2]Acha Air Sales Price List'!$B$1:$D$65536,3,FALSE)</f>
        <v>Exchange rate :</v>
      </c>
      <c r="G905" s="25">
        <f>ROUND(IF(ISBLANK(C905),0,VLOOKUP(C905,'[2]Acha Air Sales Price List'!$B$1:$X$65536,12,FALSE)*$L$14),2)</f>
        <v>0</v>
      </c>
      <c r="H905" s="26">
        <f t="shared" si="24"/>
        <v>0</v>
      </c>
      <c r="I905" s="18"/>
    </row>
    <row r="906" spans="1:9" ht="12.4" hidden="1" customHeight="1">
      <c r="A906" s="17"/>
      <c r="B906" s="1"/>
      <c r="C906" s="43"/>
      <c r="D906" s="143"/>
      <c r="E906" s="144"/>
      <c r="F906" s="50" t="str">
        <f>VLOOKUP(C906,'[2]Acha Air Sales Price List'!$B$1:$D$65536,3,FALSE)</f>
        <v>Exchange rate :</v>
      </c>
      <c r="G906" s="25">
        <f>ROUND(IF(ISBLANK(C906),0,VLOOKUP(C906,'[2]Acha Air Sales Price List'!$B$1:$X$65536,12,FALSE)*$L$14),2)</f>
        <v>0</v>
      </c>
      <c r="H906" s="26">
        <f t="shared" si="24"/>
        <v>0</v>
      </c>
      <c r="I906" s="18"/>
    </row>
    <row r="907" spans="1:9" ht="12.4" hidden="1" customHeight="1">
      <c r="A907" s="17"/>
      <c r="B907" s="1"/>
      <c r="C907" s="43"/>
      <c r="D907" s="143"/>
      <c r="E907" s="144"/>
      <c r="F907" s="50" t="str">
        <f>VLOOKUP(C907,'[2]Acha Air Sales Price List'!$B$1:$D$65536,3,FALSE)</f>
        <v>Exchange rate :</v>
      </c>
      <c r="G907" s="25">
        <f>ROUND(IF(ISBLANK(C907),0,VLOOKUP(C907,'[2]Acha Air Sales Price List'!$B$1:$X$65536,12,FALSE)*$L$14),2)</f>
        <v>0</v>
      </c>
      <c r="H907" s="26">
        <f t="shared" si="24"/>
        <v>0</v>
      </c>
      <c r="I907" s="18"/>
    </row>
    <row r="908" spans="1:9" ht="12.4" hidden="1" customHeight="1">
      <c r="A908" s="17"/>
      <c r="B908" s="1"/>
      <c r="C908" s="43"/>
      <c r="D908" s="143"/>
      <c r="E908" s="144"/>
      <c r="F908" s="50" t="str">
        <f>VLOOKUP(C908,'[2]Acha Air Sales Price List'!$B$1:$D$65536,3,FALSE)</f>
        <v>Exchange rate :</v>
      </c>
      <c r="G908" s="25">
        <f>ROUND(IF(ISBLANK(C908),0,VLOOKUP(C908,'[2]Acha Air Sales Price List'!$B$1:$X$65536,12,FALSE)*$L$14),2)</f>
        <v>0</v>
      </c>
      <c r="H908" s="26">
        <f t="shared" si="24"/>
        <v>0</v>
      </c>
      <c r="I908" s="18"/>
    </row>
    <row r="909" spans="1:9" ht="12.4" hidden="1" customHeight="1">
      <c r="A909" s="17"/>
      <c r="B909" s="1"/>
      <c r="C909" s="44"/>
      <c r="D909" s="143"/>
      <c r="E909" s="144"/>
      <c r="F909" s="50" t="str">
        <f>VLOOKUP(C909,'[2]Acha Air Sales Price List'!$B$1:$D$65536,3,FALSE)</f>
        <v>Exchange rate :</v>
      </c>
      <c r="G909" s="25">
        <f>ROUND(IF(ISBLANK(C909),0,VLOOKUP(C909,'[2]Acha Air Sales Price List'!$B$1:$X$65536,12,FALSE)*$L$14),2)</f>
        <v>0</v>
      </c>
      <c r="H909" s="26">
        <f t="shared" si="24"/>
        <v>0</v>
      </c>
      <c r="I909" s="18"/>
    </row>
    <row r="910" spans="1:9" ht="12" hidden="1" customHeight="1">
      <c r="A910" s="17"/>
      <c r="B910" s="1"/>
      <c r="C910" s="43"/>
      <c r="D910" s="143"/>
      <c r="E910" s="144"/>
      <c r="F910" s="50" t="str">
        <f>VLOOKUP(C910,'[2]Acha Air Sales Price List'!$B$1:$D$65536,3,FALSE)</f>
        <v>Exchange rate :</v>
      </c>
      <c r="G910" s="25">
        <f>ROUND(IF(ISBLANK(C910),0,VLOOKUP(C910,'[2]Acha Air Sales Price List'!$B$1:$X$65536,12,FALSE)*$L$14),2)</f>
        <v>0</v>
      </c>
      <c r="H910" s="26">
        <f t="shared" si="24"/>
        <v>0</v>
      </c>
      <c r="I910" s="18"/>
    </row>
    <row r="911" spans="1:9" ht="12.4" hidden="1" customHeight="1">
      <c r="A911" s="17"/>
      <c r="B911" s="1"/>
      <c r="C911" s="43"/>
      <c r="D911" s="143"/>
      <c r="E911" s="144"/>
      <c r="F911" s="50" t="str">
        <f>VLOOKUP(C911,'[2]Acha Air Sales Price List'!$B$1:$D$65536,3,FALSE)</f>
        <v>Exchange rate :</v>
      </c>
      <c r="G911" s="25">
        <f>ROUND(IF(ISBLANK(C911),0,VLOOKUP(C911,'[2]Acha Air Sales Price List'!$B$1:$X$65536,12,FALSE)*$L$14),2)</f>
        <v>0</v>
      </c>
      <c r="H911" s="26">
        <f t="shared" si="24"/>
        <v>0</v>
      </c>
      <c r="I911" s="18"/>
    </row>
    <row r="912" spans="1:9" ht="12.4" hidden="1" customHeight="1">
      <c r="A912" s="17"/>
      <c r="B912" s="1"/>
      <c r="C912" s="43"/>
      <c r="D912" s="143"/>
      <c r="E912" s="144"/>
      <c r="F912" s="50" t="str">
        <f>VLOOKUP(C912,'[2]Acha Air Sales Price List'!$B$1:$D$65536,3,FALSE)</f>
        <v>Exchange rate :</v>
      </c>
      <c r="G912" s="25">
        <f>ROUND(IF(ISBLANK(C912),0,VLOOKUP(C912,'[2]Acha Air Sales Price List'!$B$1:$X$65536,12,FALSE)*$L$14),2)</f>
        <v>0</v>
      </c>
      <c r="H912" s="26">
        <f t="shared" si="24"/>
        <v>0</v>
      </c>
      <c r="I912" s="18"/>
    </row>
    <row r="913" spans="1:9" ht="12.4" hidden="1" customHeight="1">
      <c r="A913" s="17"/>
      <c r="B913" s="1"/>
      <c r="C913" s="43"/>
      <c r="D913" s="143"/>
      <c r="E913" s="144"/>
      <c r="F913" s="50" t="str">
        <f>VLOOKUP(C913,'[2]Acha Air Sales Price List'!$B$1:$D$65536,3,FALSE)</f>
        <v>Exchange rate :</v>
      </c>
      <c r="G913" s="25">
        <f>ROUND(IF(ISBLANK(C913),0,VLOOKUP(C913,'[2]Acha Air Sales Price List'!$B$1:$X$65536,12,FALSE)*$L$14),2)</f>
        <v>0</v>
      </c>
      <c r="H913" s="26">
        <f t="shared" si="24"/>
        <v>0</v>
      </c>
      <c r="I913" s="18"/>
    </row>
    <row r="914" spans="1:9" ht="12.4" hidden="1" customHeight="1">
      <c r="A914" s="17"/>
      <c r="B914" s="1"/>
      <c r="C914" s="43"/>
      <c r="D914" s="143"/>
      <c r="E914" s="144"/>
      <c r="F914" s="50" t="str">
        <f>VLOOKUP(C914,'[2]Acha Air Sales Price List'!$B$1:$D$65536,3,FALSE)</f>
        <v>Exchange rate :</v>
      </c>
      <c r="G914" s="25">
        <f>ROUND(IF(ISBLANK(C914),0,VLOOKUP(C914,'[2]Acha Air Sales Price List'!$B$1:$X$65536,12,FALSE)*$L$14),2)</f>
        <v>0</v>
      </c>
      <c r="H914" s="26">
        <f t="shared" si="24"/>
        <v>0</v>
      </c>
      <c r="I914" s="18"/>
    </row>
    <row r="915" spans="1:9" ht="12.4" hidden="1" customHeight="1">
      <c r="A915" s="17"/>
      <c r="B915" s="1"/>
      <c r="C915" s="43"/>
      <c r="D915" s="143"/>
      <c r="E915" s="144"/>
      <c r="F915" s="50" t="str">
        <f>VLOOKUP(C915,'[2]Acha Air Sales Price List'!$B$1:$D$65536,3,FALSE)</f>
        <v>Exchange rate :</v>
      </c>
      <c r="G915" s="25">
        <f>ROUND(IF(ISBLANK(C915),0,VLOOKUP(C915,'[2]Acha Air Sales Price List'!$B$1:$X$65536,12,FALSE)*$L$14),2)</f>
        <v>0</v>
      </c>
      <c r="H915" s="26">
        <f t="shared" si="24"/>
        <v>0</v>
      </c>
      <c r="I915" s="18"/>
    </row>
    <row r="916" spans="1:9" ht="12.4" hidden="1" customHeight="1">
      <c r="A916" s="17"/>
      <c r="B916" s="1"/>
      <c r="C916" s="43"/>
      <c r="D916" s="143"/>
      <c r="E916" s="144"/>
      <c r="F916" s="50" t="str">
        <f>VLOOKUP(C916,'[2]Acha Air Sales Price List'!$B$1:$D$65536,3,FALSE)</f>
        <v>Exchange rate :</v>
      </c>
      <c r="G916" s="25">
        <f>ROUND(IF(ISBLANK(C916),0,VLOOKUP(C916,'[2]Acha Air Sales Price List'!$B$1:$X$65536,12,FALSE)*$L$14),2)</f>
        <v>0</v>
      </c>
      <c r="H916" s="26">
        <f t="shared" si="24"/>
        <v>0</v>
      </c>
      <c r="I916" s="18"/>
    </row>
    <row r="917" spans="1:9" ht="12.4" hidden="1" customHeight="1">
      <c r="A917" s="17"/>
      <c r="B917" s="1"/>
      <c r="C917" s="43"/>
      <c r="D917" s="143"/>
      <c r="E917" s="144"/>
      <c r="F917" s="50" t="str">
        <f>VLOOKUP(C917,'[2]Acha Air Sales Price List'!$B$1:$D$65536,3,FALSE)</f>
        <v>Exchange rate :</v>
      </c>
      <c r="G917" s="25">
        <f>ROUND(IF(ISBLANK(C917),0,VLOOKUP(C917,'[2]Acha Air Sales Price List'!$B$1:$X$65536,12,FALSE)*$L$14),2)</f>
        <v>0</v>
      </c>
      <c r="H917" s="26">
        <f t="shared" si="24"/>
        <v>0</v>
      </c>
      <c r="I917" s="18"/>
    </row>
    <row r="918" spans="1:9" ht="12.4" hidden="1" customHeight="1">
      <c r="A918" s="17"/>
      <c r="B918" s="1"/>
      <c r="C918" s="43"/>
      <c r="D918" s="143"/>
      <c r="E918" s="144"/>
      <c r="F918" s="50" t="str">
        <f>VLOOKUP(C918,'[2]Acha Air Sales Price List'!$B$1:$D$65536,3,FALSE)</f>
        <v>Exchange rate :</v>
      </c>
      <c r="G918" s="25">
        <f>ROUND(IF(ISBLANK(C918),0,VLOOKUP(C918,'[2]Acha Air Sales Price List'!$B$1:$X$65536,12,FALSE)*$L$14),2)</f>
        <v>0</v>
      </c>
      <c r="H918" s="26">
        <f t="shared" si="24"/>
        <v>0</v>
      </c>
      <c r="I918" s="18"/>
    </row>
    <row r="919" spans="1:9" ht="12.4" hidden="1" customHeight="1">
      <c r="A919" s="17"/>
      <c r="B919" s="1"/>
      <c r="C919" s="43"/>
      <c r="D919" s="143"/>
      <c r="E919" s="144"/>
      <c r="F919" s="50" t="str">
        <f>VLOOKUP(C919,'[2]Acha Air Sales Price List'!$B$1:$D$65536,3,FALSE)</f>
        <v>Exchange rate :</v>
      </c>
      <c r="G919" s="25">
        <f>ROUND(IF(ISBLANK(C919),0,VLOOKUP(C919,'[2]Acha Air Sales Price List'!$B$1:$X$65536,12,FALSE)*$L$14),2)</f>
        <v>0</v>
      </c>
      <c r="H919" s="26">
        <f t="shared" si="24"/>
        <v>0</v>
      </c>
      <c r="I919" s="18"/>
    </row>
    <row r="920" spans="1:9" ht="12.4" hidden="1" customHeight="1">
      <c r="A920" s="17"/>
      <c r="B920" s="1"/>
      <c r="C920" s="43"/>
      <c r="D920" s="143"/>
      <c r="E920" s="144"/>
      <c r="F920" s="50" t="str">
        <f>VLOOKUP(C920,'[2]Acha Air Sales Price List'!$B$1:$D$65536,3,FALSE)</f>
        <v>Exchange rate :</v>
      </c>
      <c r="G920" s="25">
        <f>ROUND(IF(ISBLANK(C920),0,VLOOKUP(C920,'[2]Acha Air Sales Price List'!$B$1:$X$65536,12,FALSE)*$L$14),2)</f>
        <v>0</v>
      </c>
      <c r="H920" s="26">
        <f t="shared" si="24"/>
        <v>0</v>
      </c>
      <c r="I920" s="18"/>
    </row>
    <row r="921" spans="1:9" ht="12.4" hidden="1" customHeight="1">
      <c r="A921" s="17"/>
      <c r="B921" s="1"/>
      <c r="C921" s="43"/>
      <c r="D921" s="143"/>
      <c r="E921" s="144"/>
      <c r="F921" s="50" t="str">
        <f>VLOOKUP(C921,'[2]Acha Air Sales Price List'!$B$1:$D$65536,3,FALSE)</f>
        <v>Exchange rate :</v>
      </c>
      <c r="G921" s="25">
        <f>ROUND(IF(ISBLANK(C921),0,VLOOKUP(C921,'[2]Acha Air Sales Price List'!$B$1:$X$65536,12,FALSE)*$L$14),2)</f>
        <v>0</v>
      </c>
      <c r="H921" s="26">
        <f t="shared" si="24"/>
        <v>0</v>
      </c>
      <c r="I921" s="18"/>
    </row>
    <row r="922" spans="1:9" ht="12.4" hidden="1" customHeight="1">
      <c r="A922" s="17"/>
      <c r="B922" s="1"/>
      <c r="C922" s="43"/>
      <c r="D922" s="143"/>
      <c r="E922" s="144"/>
      <c r="F922" s="50" t="str">
        <f>VLOOKUP(C922,'[2]Acha Air Sales Price List'!$B$1:$D$65536,3,FALSE)</f>
        <v>Exchange rate :</v>
      </c>
      <c r="G922" s="25">
        <f>ROUND(IF(ISBLANK(C922),0,VLOOKUP(C922,'[2]Acha Air Sales Price List'!$B$1:$X$65536,12,FALSE)*$L$14),2)</f>
        <v>0</v>
      </c>
      <c r="H922" s="26">
        <f t="shared" si="24"/>
        <v>0</v>
      </c>
      <c r="I922" s="18"/>
    </row>
    <row r="923" spans="1:9" ht="12.4" hidden="1" customHeight="1">
      <c r="A923" s="17"/>
      <c r="B923" s="1"/>
      <c r="C923" s="43"/>
      <c r="D923" s="143"/>
      <c r="E923" s="144"/>
      <c r="F923" s="50" t="str">
        <f>VLOOKUP(C923,'[2]Acha Air Sales Price List'!$B$1:$D$65536,3,FALSE)</f>
        <v>Exchange rate :</v>
      </c>
      <c r="G923" s="25">
        <f>ROUND(IF(ISBLANK(C923),0,VLOOKUP(C923,'[2]Acha Air Sales Price List'!$B$1:$X$65536,12,FALSE)*$L$14),2)</f>
        <v>0</v>
      </c>
      <c r="H923" s="26">
        <f t="shared" si="24"/>
        <v>0</v>
      </c>
      <c r="I923" s="18"/>
    </row>
    <row r="924" spans="1:9" ht="12.4" hidden="1" customHeight="1">
      <c r="A924" s="17"/>
      <c r="B924" s="1"/>
      <c r="C924" s="43"/>
      <c r="D924" s="143"/>
      <c r="E924" s="144"/>
      <c r="F924" s="50" t="str">
        <f>VLOOKUP(C924,'[2]Acha Air Sales Price List'!$B$1:$D$65536,3,FALSE)</f>
        <v>Exchange rate :</v>
      </c>
      <c r="G924" s="25">
        <f>ROUND(IF(ISBLANK(C924),0,VLOOKUP(C924,'[2]Acha Air Sales Price List'!$B$1:$X$65536,12,FALSE)*$L$14),2)</f>
        <v>0</v>
      </c>
      <c r="H924" s="26">
        <f t="shared" si="24"/>
        <v>0</v>
      </c>
      <c r="I924" s="18"/>
    </row>
    <row r="925" spans="1:9" ht="12.4" hidden="1" customHeight="1">
      <c r="A925" s="17"/>
      <c r="B925" s="1"/>
      <c r="C925" s="43"/>
      <c r="D925" s="143"/>
      <c r="E925" s="144"/>
      <c r="F925" s="50" t="str">
        <f>VLOOKUP(C925,'[2]Acha Air Sales Price List'!$B$1:$D$65536,3,FALSE)</f>
        <v>Exchange rate :</v>
      </c>
      <c r="G925" s="25">
        <f>ROUND(IF(ISBLANK(C925),0,VLOOKUP(C925,'[2]Acha Air Sales Price List'!$B$1:$X$65536,12,FALSE)*$L$14),2)</f>
        <v>0</v>
      </c>
      <c r="H925" s="26">
        <f t="shared" si="24"/>
        <v>0</v>
      </c>
      <c r="I925" s="18"/>
    </row>
    <row r="926" spans="1:9" ht="12.4" hidden="1" customHeight="1">
      <c r="A926" s="17"/>
      <c r="B926" s="1"/>
      <c r="C926" s="43"/>
      <c r="D926" s="143"/>
      <c r="E926" s="144"/>
      <c r="F926" s="50" t="str">
        <f>VLOOKUP(C926,'[2]Acha Air Sales Price List'!$B$1:$D$65536,3,FALSE)</f>
        <v>Exchange rate :</v>
      </c>
      <c r="G926" s="25">
        <f>ROUND(IF(ISBLANK(C926),0,VLOOKUP(C926,'[2]Acha Air Sales Price List'!$B$1:$X$65536,12,FALSE)*$L$14),2)</f>
        <v>0</v>
      </c>
      <c r="H926" s="26">
        <f t="shared" si="24"/>
        <v>0</v>
      </c>
      <c r="I926" s="18"/>
    </row>
    <row r="927" spans="1:9" ht="12.4" hidden="1" customHeight="1">
      <c r="A927" s="17"/>
      <c r="B927" s="1"/>
      <c r="C927" s="43"/>
      <c r="D927" s="143"/>
      <c r="E927" s="144"/>
      <c r="F927" s="50" t="str">
        <f>VLOOKUP(C927,'[2]Acha Air Sales Price List'!$B$1:$D$65536,3,FALSE)</f>
        <v>Exchange rate :</v>
      </c>
      <c r="G927" s="25">
        <f>ROUND(IF(ISBLANK(C927),0,VLOOKUP(C927,'[2]Acha Air Sales Price List'!$B$1:$X$65536,12,FALSE)*$L$14),2)</f>
        <v>0</v>
      </c>
      <c r="H927" s="26">
        <f t="shared" si="24"/>
        <v>0</v>
      </c>
      <c r="I927" s="18"/>
    </row>
    <row r="928" spans="1:9" ht="12.4" hidden="1" customHeight="1">
      <c r="A928" s="17"/>
      <c r="B928" s="1"/>
      <c r="C928" s="43"/>
      <c r="D928" s="143"/>
      <c r="E928" s="144"/>
      <c r="F928" s="50" t="str">
        <f>VLOOKUP(C928,'[2]Acha Air Sales Price List'!$B$1:$D$65536,3,FALSE)</f>
        <v>Exchange rate :</v>
      </c>
      <c r="G928" s="25">
        <f>ROUND(IF(ISBLANK(C928),0,VLOOKUP(C928,'[2]Acha Air Sales Price List'!$B$1:$X$65536,12,FALSE)*$L$14),2)</f>
        <v>0</v>
      </c>
      <c r="H928" s="26">
        <f t="shared" si="24"/>
        <v>0</v>
      </c>
      <c r="I928" s="18"/>
    </row>
    <row r="929" spans="1:9" ht="12.4" hidden="1" customHeight="1">
      <c r="A929" s="17"/>
      <c r="B929" s="1"/>
      <c r="C929" s="43"/>
      <c r="D929" s="143"/>
      <c r="E929" s="144"/>
      <c r="F929" s="50" t="str">
        <f>VLOOKUP(C929,'[2]Acha Air Sales Price List'!$B$1:$D$65536,3,FALSE)</f>
        <v>Exchange rate :</v>
      </c>
      <c r="G929" s="25">
        <f>ROUND(IF(ISBLANK(C929),0,VLOOKUP(C929,'[2]Acha Air Sales Price List'!$B$1:$X$65536,12,FALSE)*$L$14),2)</f>
        <v>0</v>
      </c>
      <c r="H929" s="26">
        <f t="shared" si="24"/>
        <v>0</v>
      </c>
      <c r="I929" s="18"/>
    </row>
    <row r="930" spans="1:9" ht="12.4" hidden="1" customHeight="1">
      <c r="A930" s="17"/>
      <c r="B930" s="1"/>
      <c r="C930" s="43"/>
      <c r="D930" s="143"/>
      <c r="E930" s="144"/>
      <c r="F930" s="50" t="str">
        <f>VLOOKUP(C930,'[2]Acha Air Sales Price List'!$B$1:$D$65536,3,FALSE)</f>
        <v>Exchange rate :</v>
      </c>
      <c r="G930" s="25">
        <f>ROUND(IF(ISBLANK(C930),0,VLOOKUP(C930,'[2]Acha Air Sales Price List'!$B$1:$X$65536,12,FALSE)*$L$14),2)</f>
        <v>0</v>
      </c>
      <c r="H930" s="26">
        <f t="shared" si="24"/>
        <v>0</v>
      </c>
      <c r="I930" s="18"/>
    </row>
    <row r="931" spans="1:9" ht="12.4" hidden="1" customHeight="1">
      <c r="A931" s="17"/>
      <c r="B931" s="1"/>
      <c r="C931" s="43"/>
      <c r="D931" s="143"/>
      <c r="E931" s="144"/>
      <c r="F931" s="50" t="str">
        <f>VLOOKUP(C931,'[2]Acha Air Sales Price List'!$B$1:$D$65536,3,FALSE)</f>
        <v>Exchange rate :</v>
      </c>
      <c r="G931" s="25">
        <f>ROUND(IF(ISBLANK(C931),0,VLOOKUP(C931,'[2]Acha Air Sales Price List'!$B$1:$X$65536,12,FALSE)*$L$14),2)</f>
        <v>0</v>
      </c>
      <c r="H931" s="26">
        <f t="shared" si="24"/>
        <v>0</v>
      </c>
      <c r="I931" s="18"/>
    </row>
    <row r="932" spans="1:9" ht="12.4" hidden="1" customHeight="1">
      <c r="A932" s="17"/>
      <c r="B932" s="1"/>
      <c r="C932" s="43"/>
      <c r="D932" s="143"/>
      <c r="E932" s="144"/>
      <c r="F932" s="50" t="str">
        <f>VLOOKUP(C932,'[2]Acha Air Sales Price List'!$B$1:$D$65536,3,FALSE)</f>
        <v>Exchange rate :</v>
      </c>
      <c r="G932" s="25">
        <f>ROUND(IF(ISBLANK(C932),0,VLOOKUP(C932,'[2]Acha Air Sales Price List'!$B$1:$X$65536,12,FALSE)*$L$14),2)</f>
        <v>0</v>
      </c>
      <c r="H932" s="26">
        <f t="shared" si="24"/>
        <v>0</v>
      </c>
      <c r="I932" s="18"/>
    </row>
    <row r="933" spans="1:9" ht="12.4" hidden="1" customHeight="1">
      <c r="A933" s="17"/>
      <c r="B933" s="1"/>
      <c r="C933" s="43"/>
      <c r="D933" s="143"/>
      <c r="E933" s="144"/>
      <c r="F933" s="50" t="str">
        <f>VLOOKUP(C933,'[2]Acha Air Sales Price List'!$B$1:$D$65536,3,FALSE)</f>
        <v>Exchange rate :</v>
      </c>
      <c r="G933" s="25">
        <f>ROUND(IF(ISBLANK(C933),0,VLOOKUP(C933,'[2]Acha Air Sales Price List'!$B$1:$X$65536,12,FALSE)*$L$14),2)</f>
        <v>0</v>
      </c>
      <c r="H933" s="26">
        <f t="shared" si="24"/>
        <v>0</v>
      </c>
      <c r="I933" s="18"/>
    </row>
    <row r="934" spans="1:9" ht="12.4" hidden="1" customHeight="1">
      <c r="A934" s="17"/>
      <c r="B934" s="1"/>
      <c r="C934" s="43"/>
      <c r="D934" s="143"/>
      <c r="E934" s="144"/>
      <c r="F934" s="50" t="str">
        <f>VLOOKUP(C934,'[2]Acha Air Sales Price List'!$B$1:$D$65536,3,FALSE)</f>
        <v>Exchange rate :</v>
      </c>
      <c r="G934" s="25">
        <f>ROUND(IF(ISBLANK(C934),0,VLOOKUP(C934,'[2]Acha Air Sales Price List'!$B$1:$X$65536,12,FALSE)*$L$14),2)</f>
        <v>0</v>
      </c>
      <c r="H934" s="26">
        <f t="shared" si="24"/>
        <v>0</v>
      </c>
      <c r="I934" s="18"/>
    </row>
    <row r="935" spans="1:9" ht="12.4" hidden="1" customHeight="1">
      <c r="A935" s="17"/>
      <c r="B935" s="1"/>
      <c r="C935" s="43"/>
      <c r="D935" s="143"/>
      <c r="E935" s="144"/>
      <c r="F935" s="50" t="str">
        <f>VLOOKUP(C935,'[2]Acha Air Sales Price List'!$B$1:$D$65536,3,FALSE)</f>
        <v>Exchange rate :</v>
      </c>
      <c r="G935" s="25">
        <f>ROUND(IF(ISBLANK(C935),0,VLOOKUP(C935,'[2]Acha Air Sales Price List'!$B$1:$X$65536,12,FALSE)*$L$14),2)</f>
        <v>0</v>
      </c>
      <c r="H935" s="26">
        <f t="shared" si="24"/>
        <v>0</v>
      </c>
      <c r="I935" s="18"/>
    </row>
    <row r="936" spans="1:9" ht="12.4" hidden="1" customHeight="1">
      <c r="A936" s="17"/>
      <c r="B936" s="1"/>
      <c r="C936" s="43"/>
      <c r="D936" s="143"/>
      <c r="E936" s="144"/>
      <c r="F936" s="50" t="str">
        <f>VLOOKUP(C936,'[2]Acha Air Sales Price List'!$B$1:$D$65536,3,FALSE)</f>
        <v>Exchange rate :</v>
      </c>
      <c r="G936" s="25">
        <f>ROUND(IF(ISBLANK(C936),0,VLOOKUP(C936,'[2]Acha Air Sales Price List'!$B$1:$X$65536,12,FALSE)*$L$14),2)</f>
        <v>0</v>
      </c>
      <c r="H936" s="26">
        <f t="shared" si="24"/>
        <v>0</v>
      </c>
      <c r="I936" s="18"/>
    </row>
    <row r="937" spans="1:9" ht="12.4" hidden="1" customHeight="1">
      <c r="A937" s="17"/>
      <c r="B937" s="1"/>
      <c r="C937" s="44"/>
      <c r="D937" s="143"/>
      <c r="E937" s="144"/>
      <c r="F937" s="50" t="str">
        <f>VLOOKUP(C937,'[2]Acha Air Sales Price List'!$B$1:$D$65536,3,FALSE)</f>
        <v>Exchange rate :</v>
      </c>
      <c r="G937" s="25">
        <f>ROUND(IF(ISBLANK(C937),0,VLOOKUP(C937,'[2]Acha Air Sales Price List'!$B$1:$X$65536,12,FALSE)*$L$14),2)</f>
        <v>0</v>
      </c>
      <c r="H937" s="26">
        <f>ROUND(IF(ISNUMBER(B937), G937*B937, 0),5)</f>
        <v>0</v>
      </c>
      <c r="I937" s="18"/>
    </row>
    <row r="938" spans="1:9" ht="12" hidden="1" customHeight="1">
      <c r="A938" s="17"/>
      <c r="B938" s="1"/>
      <c r="C938" s="43"/>
      <c r="D938" s="143"/>
      <c r="E938" s="144"/>
      <c r="F938" s="50" t="str">
        <f>VLOOKUP(C938,'[2]Acha Air Sales Price List'!$B$1:$D$65536,3,FALSE)</f>
        <v>Exchange rate :</v>
      </c>
      <c r="G938" s="25">
        <f>ROUND(IF(ISBLANK(C938),0,VLOOKUP(C938,'[2]Acha Air Sales Price List'!$B$1:$X$65536,12,FALSE)*$L$14),2)</f>
        <v>0</v>
      </c>
      <c r="H938" s="26">
        <f t="shared" ref="H938:H1001" si="25">ROUND(IF(ISNUMBER(B938), G938*B938, 0),5)</f>
        <v>0</v>
      </c>
      <c r="I938" s="18"/>
    </row>
    <row r="939" spans="1:9" ht="12.4" hidden="1" customHeight="1">
      <c r="A939" s="17"/>
      <c r="B939" s="1"/>
      <c r="C939" s="43"/>
      <c r="D939" s="143"/>
      <c r="E939" s="144"/>
      <c r="F939" s="50" t="str">
        <f>VLOOKUP(C939,'[2]Acha Air Sales Price List'!$B$1:$D$65536,3,FALSE)</f>
        <v>Exchange rate :</v>
      </c>
      <c r="G939" s="25">
        <f>ROUND(IF(ISBLANK(C939),0,VLOOKUP(C939,'[2]Acha Air Sales Price List'!$B$1:$X$65536,12,FALSE)*$L$14),2)</f>
        <v>0</v>
      </c>
      <c r="H939" s="26">
        <f t="shared" si="25"/>
        <v>0</v>
      </c>
      <c r="I939" s="18"/>
    </row>
    <row r="940" spans="1:9" ht="12.4" hidden="1" customHeight="1">
      <c r="A940" s="17"/>
      <c r="B940" s="1"/>
      <c r="C940" s="43"/>
      <c r="D940" s="143"/>
      <c r="E940" s="144"/>
      <c r="F940" s="50" t="str">
        <f>VLOOKUP(C940,'[2]Acha Air Sales Price List'!$B$1:$D$65536,3,FALSE)</f>
        <v>Exchange rate :</v>
      </c>
      <c r="G940" s="25">
        <f>ROUND(IF(ISBLANK(C940),0,VLOOKUP(C940,'[2]Acha Air Sales Price List'!$B$1:$X$65536,12,FALSE)*$L$14),2)</f>
        <v>0</v>
      </c>
      <c r="H940" s="26">
        <f t="shared" si="25"/>
        <v>0</v>
      </c>
      <c r="I940" s="18"/>
    </row>
    <row r="941" spans="1:9" ht="12.4" hidden="1" customHeight="1">
      <c r="A941" s="17"/>
      <c r="B941" s="1"/>
      <c r="C941" s="43"/>
      <c r="D941" s="143"/>
      <c r="E941" s="144"/>
      <c r="F941" s="50" t="str">
        <f>VLOOKUP(C941,'[2]Acha Air Sales Price List'!$B$1:$D$65536,3,FALSE)</f>
        <v>Exchange rate :</v>
      </c>
      <c r="G941" s="25">
        <f>ROUND(IF(ISBLANK(C941),0,VLOOKUP(C941,'[2]Acha Air Sales Price List'!$B$1:$X$65536,12,FALSE)*$L$14),2)</f>
        <v>0</v>
      </c>
      <c r="H941" s="26">
        <f t="shared" si="25"/>
        <v>0</v>
      </c>
      <c r="I941" s="18"/>
    </row>
    <row r="942" spans="1:9" ht="12.4" hidden="1" customHeight="1">
      <c r="A942" s="17"/>
      <c r="B942" s="1"/>
      <c r="C942" s="43"/>
      <c r="D942" s="143"/>
      <c r="E942" s="144"/>
      <c r="F942" s="50" t="str">
        <f>VLOOKUP(C942,'[2]Acha Air Sales Price List'!$B$1:$D$65536,3,FALSE)</f>
        <v>Exchange rate :</v>
      </c>
      <c r="G942" s="25">
        <f>ROUND(IF(ISBLANK(C942),0,VLOOKUP(C942,'[2]Acha Air Sales Price List'!$B$1:$X$65536,12,FALSE)*$L$14),2)</f>
        <v>0</v>
      </c>
      <c r="H942" s="26">
        <f t="shared" si="25"/>
        <v>0</v>
      </c>
      <c r="I942" s="18"/>
    </row>
    <row r="943" spans="1:9" ht="12.4" hidden="1" customHeight="1">
      <c r="A943" s="17"/>
      <c r="B943" s="1"/>
      <c r="C943" s="43"/>
      <c r="D943" s="143"/>
      <c r="E943" s="144"/>
      <c r="F943" s="50" t="str">
        <f>VLOOKUP(C943,'[2]Acha Air Sales Price List'!$B$1:$D$65536,3,FALSE)</f>
        <v>Exchange rate :</v>
      </c>
      <c r="G943" s="25">
        <f>ROUND(IF(ISBLANK(C943),0,VLOOKUP(C943,'[2]Acha Air Sales Price List'!$B$1:$X$65536,12,FALSE)*$L$14),2)</f>
        <v>0</v>
      </c>
      <c r="H943" s="26">
        <f t="shared" si="25"/>
        <v>0</v>
      </c>
      <c r="I943" s="18"/>
    </row>
    <row r="944" spans="1:9" ht="12.4" hidden="1" customHeight="1">
      <c r="A944" s="17"/>
      <c r="B944" s="1"/>
      <c r="C944" s="43"/>
      <c r="D944" s="143"/>
      <c r="E944" s="144"/>
      <c r="F944" s="50" t="str">
        <f>VLOOKUP(C944,'[2]Acha Air Sales Price List'!$B$1:$D$65536,3,FALSE)</f>
        <v>Exchange rate :</v>
      </c>
      <c r="G944" s="25">
        <f>ROUND(IF(ISBLANK(C944),0,VLOOKUP(C944,'[2]Acha Air Sales Price List'!$B$1:$X$65536,12,FALSE)*$L$14),2)</f>
        <v>0</v>
      </c>
      <c r="H944" s="26">
        <f t="shared" si="25"/>
        <v>0</v>
      </c>
      <c r="I944" s="18"/>
    </row>
    <row r="945" spans="1:9" ht="12.4" hidden="1" customHeight="1">
      <c r="A945" s="17"/>
      <c r="B945" s="1"/>
      <c r="C945" s="43"/>
      <c r="D945" s="143"/>
      <c r="E945" s="144"/>
      <c r="F945" s="50" t="str">
        <f>VLOOKUP(C945,'[2]Acha Air Sales Price List'!$B$1:$D$65536,3,FALSE)</f>
        <v>Exchange rate :</v>
      </c>
      <c r="G945" s="25">
        <f>ROUND(IF(ISBLANK(C945),0,VLOOKUP(C945,'[2]Acha Air Sales Price List'!$B$1:$X$65536,12,FALSE)*$L$14),2)</f>
        <v>0</v>
      </c>
      <c r="H945" s="26">
        <f t="shared" si="25"/>
        <v>0</v>
      </c>
      <c r="I945" s="18"/>
    </row>
    <row r="946" spans="1:9" ht="12.4" hidden="1" customHeight="1">
      <c r="A946" s="17"/>
      <c r="B946" s="1"/>
      <c r="C946" s="43"/>
      <c r="D946" s="143"/>
      <c r="E946" s="144"/>
      <c r="F946" s="50" t="str">
        <f>VLOOKUP(C946,'[2]Acha Air Sales Price List'!$B$1:$D$65536,3,FALSE)</f>
        <v>Exchange rate :</v>
      </c>
      <c r="G946" s="25">
        <f>ROUND(IF(ISBLANK(C946),0,VLOOKUP(C946,'[2]Acha Air Sales Price List'!$B$1:$X$65536,12,FALSE)*$L$14),2)</f>
        <v>0</v>
      </c>
      <c r="H946" s="26">
        <f t="shared" si="25"/>
        <v>0</v>
      </c>
      <c r="I946" s="18"/>
    </row>
    <row r="947" spans="1:9" ht="12.4" hidden="1" customHeight="1">
      <c r="A947" s="17"/>
      <c r="B947" s="1"/>
      <c r="C947" s="43"/>
      <c r="D947" s="143"/>
      <c r="E947" s="144"/>
      <c r="F947" s="50" t="str">
        <f>VLOOKUP(C947,'[2]Acha Air Sales Price List'!$B$1:$D$65536,3,FALSE)</f>
        <v>Exchange rate :</v>
      </c>
      <c r="G947" s="25">
        <f>ROUND(IF(ISBLANK(C947),0,VLOOKUP(C947,'[2]Acha Air Sales Price List'!$B$1:$X$65536,12,FALSE)*$L$14),2)</f>
        <v>0</v>
      </c>
      <c r="H947" s="26">
        <f t="shared" si="25"/>
        <v>0</v>
      </c>
      <c r="I947" s="18"/>
    </row>
    <row r="948" spans="1:9" ht="12.4" hidden="1" customHeight="1">
      <c r="A948" s="17"/>
      <c r="B948" s="1"/>
      <c r="C948" s="43"/>
      <c r="D948" s="143"/>
      <c r="E948" s="144"/>
      <c r="F948" s="50" t="str">
        <f>VLOOKUP(C948,'[2]Acha Air Sales Price List'!$B$1:$D$65536,3,FALSE)</f>
        <v>Exchange rate :</v>
      </c>
      <c r="G948" s="25">
        <f>ROUND(IF(ISBLANK(C948),0,VLOOKUP(C948,'[2]Acha Air Sales Price List'!$B$1:$X$65536,12,FALSE)*$L$14),2)</f>
        <v>0</v>
      </c>
      <c r="H948" s="26">
        <f t="shared" si="25"/>
        <v>0</v>
      </c>
      <c r="I948" s="18"/>
    </row>
    <row r="949" spans="1:9" ht="12.4" hidden="1" customHeight="1">
      <c r="A949" s="17"/>
      <c r="B949" s="1"/>
      <c r="C949" s="43"/>
      <c r="D949" s="143"/>
      <c r="E949" s="144"/>
      <c r="F949" s="50" t="str">
        <f>VLOOKUP(C949,'[2]Acha Air Sales Price List'!$B$1:$D$65536,3,FALSE)</f>
        <v>Exchange rate :</v>
      </c>
      <c r="G949" s="25">
        <f>ROUND(IF(ISBLANK(C949),0,VLOOKUP(C949,'[2]Acha Air Sales Price List'!$B$1:$X$65536,12,FALSE)*$L$14),2)</f>
        <v>0</v>
      </c>
      <c r="H949" s="26">
        <f t="shared" si="25"/>
        <v>0</v>
      </c>
      <c r="I949" s="18"/>
    </row>
    <row r="950" spans="1:9" ht="12.4" hidden="1" customHeight="1">
      <c r="A950" s="17"/>
      <c r="B950" s="1"/>
      <c r="C950" s="43"/>
      <c r="D950" s="143"/>
      <c r="E950" s="144"/>
      <c r="F950" s="50" t="str">
        <f>VLOOKUP(C950,'[2]Acha Air Sales Price List'!$B$1:$D$65536,3,FALSE)</f>
        <v>Exchange rate :</v>
      </c>
      <c r="G950" s="25">
        <f>ROUND(IF(ISBLANK(C950),0,VLOOKUP(C950,'[2]Acha Air Sales Price List'!$B$1:$X$65536,12,FALSE)*$L$14),2)</f>
        <v>0</v>
      </c>
      <c r="H950" s="26">
        <f t="shared" si="25"/>
        <v>0</v>
      </c>
      <c r="I950" s="18"/>
    </row>
    <row r="951" spans="1:9" ht="12" hidden="1" customHeight="1">
      <c r="A951" s="17"/>
      <c r="B951" s="1"/>
      <c r="C951" s="43"/>
      <c r="D951" s="143"/>
      <c r="E951" s="144"/>
      <c r="F951" s="50" t="str">
        <f>VLOOKUP(C951,'[2]Acha Air Sales Price List'!$B$1:$D$65536,3,FALSE)</f>
        <v>Exchange rate :</v>
      </c>
      <c r="G951" s="25">
        <f>ROUND(IF(ISBLANK(C951),0,VLOOKUP(C951,'[2]Acha Air Sales Price List'!$B$1:$X$65536,12,FALSE)*$L$14),2)</f>
        <v>0</v>
      </c>
      <c r="H951" s="26">
        <f t="shared" si="25"/>
        <v>0</v>
      </c>
      <c r="I951" s="18"/>
    </row>
    <row r="952" spans="1:9" ht="12.4" hidden="1" customHeight="1">
      <c r="A952" s="17"/>
      <c r="B952" s="1"/>
      <c r="C952" s="43"/>
      <c r="D952" s="143"/>
      <c r="E952" s="144"/>
      <c r="F952" s="50" t="str">
        <f>VLOOKUP(C952,'[2]Acha Air Sales Price List'!$B$1:$D$65536,3,FALSE)</f>
        <v>Exchange rate :</v>
      </c>
      <c r="G952" s="25">
        <f>ROUND(IF(ISBLANK(C952),0,VLOOKUP(C952,'[2]Acha Air Sales Price List'!$B$1:$X$65536,12,FALSE)*$L$14),2)</f>
        <v>0</v>
      </c>
      <c r="H952" s="26">
        <f t="shared" si="25"/>
        <v>0</v>
      </c>
      <c r="I952" s="18"/>
    </row>
    <row r="953" spans="1:9" ht="12.4" hidden="1" customHeight="1">
      <c r="A953" s="17"/>
      <c r="B953" s="1"/>
      <c r="C953" s="43"/>
      <c r="D953" s="143"/>
      <c r="E953" s="144"/>
      <c r="F953" s="50" t="str">
        <f>VLOOKUP(C953,'[2]Acha Air Sales Price List'!$B$1:$D$65536,3,FALSE)</f>
        <v>Exchange rate :</v>
      </c>
      <c r="G953" s="25">
        <f>ROUND(IF(ISBLANK(C953),0,VLOOKUP(C953,'[2]Acha Air Sales Price List'!$B$1:$X$65536,12,FALSE)*$L$14),2)</f>
        <v>0</v>
      </c>
      <c r="H953" s="26">
        <f t="shared" si="25"/>
        <v>0</v>
      </c>
      <c r="I953" s="18"/>
    </row>
    <row r="954" spans="1:9" ht="12.4" hidden="1" customHeight="1">
      <c r="A954" s="17"/>
      <c r="B954" s="1"/>
      <c r="C954" s="43"/>
      <c r="D954" s="143"/>
      <c r="E954" s="144"/>
      <c r="F954" s="50" t="str">
        <f>VLOOKUP(C954,'[2]Acha Air Sales Price List'!$B$1:$D$65536,3,FALSE)</f>
        <v>Exchange rate :</v>
      </c>
      <c r="G954" s="25">
        <f>ROUND(IF(ISBLANK(C954),0,VLOOKUP(C954,'[2]Acha Air Sales Price List'!$B$1:$X$65536,12,FALSE)*$L$14),2)</f>
        <v>0</v>
      </c>
      <c r="H954" s="26">
        <f t="shared" si="25"/>
        <v>0</v>
      </c>
      <c r="I954" s="18"/>
    </row>
    <row r="955" spans="1:9" ht="12.4" hidden="1" customHeight="1">
      <c r="A955" s="17"/>
      <c r="B955" s="1"/>
      <c r="C955" s="43"/>
      <c r="D955" s="143"/>
      <c r="E955" s="144"/>
      <c r="F955" s="50" t="str">
        <f>VLOOKUP(C955,'[2]Acha Air Sales Price List'!$B$1:$D$65536,3,FALSE)</f>
        <v>Exchange rate :</v>
      </c>
      <c r="G955" s="25">
        <f>ROUND(IF(ISBLANK(C955),0,VLOOKUP(C955,'[2]Acha Air Sales Price List'!$B$1:$X$65536,12,FALSE)*$L$14),2)</f>
        <v>0</v>
      </c>
      <c r="H955" s="26">
        <f t="shared" si="25"/>
        <v>0</v>
      </c>
      <c r="I955" s="18"/>
    </row>
    <row r="956" spans="1:9" ht="12.4" hidden="1" customHeight="1">
      <c r="A956" s="17"/>
      <c r="B956" s="1"/>
      <c r="C956" s="43"/>
      <c r="D956" s="143"/>
      <c r="E956" s="144"/>
      <c r="F956" s="50" t="str">
        <f>VLOOKUP(C956,'[2]Acha Air Sales Price List'!$B$1:$D$65536,3,FALSE)</f>
        <v>Exchange rate :</v>
      </c>
      <c r="G956" s="25">
        <f>ROUND(IF(ISBLANK(C956),0,VLOOKUP(C956,'[2]Acha Air Sales Price List'!$B$1:$X$65536,12,FALSE)*$L$14),2)</f>
        <v>0</v>
      </c>
      <c r="H956" s="26">
        <f t="shared" si="25"/>
        <v>0</v>
      </c>
      <c r="I956" s="18"/>
    </row>
    <row r="957" spans="1:9" ht="12.4" hidden="1" customHeight="1">
      <c r="A957" s="17"/>
      <c r="B957" s="1"/>
      <c r="C957" s="43"/>
      <c r="D957" s="143"/>
      <c r="E957" s="144"/>
      <c r="F957" s="50" t="str">
        <f>VLOOKUP(C957,'[2]Acha Air Sales Price List'!$B$1:$D$65536,3,FALSE)</f>
        <v>Exchange rate :</v>
      </c>
      <c r="G957" s="25">
        <f>ROUND(IF(ISBLANK(C957),0,VLOOKUP(C957,'[2]Acha Air Sales Price List'!$B$1:$X$65536,12,FALSE)*$L$14),2)</f>
        <v>0</v>
      </c>
      <c r="H957" s="26">
        <f t="shared" si="25"/>
        <v>0</v>
      </c>
      <c r="I957" s="18"/>
    </row>
    <row r="958" spans="1:9" ht="12.4" hidden="1" customHeight="1">
      <c r="A958" s="17"/>
      <c r="B958" s="1"/>
      <c r="C958" s="43"/>
      <c r="D958" s="143"/>
      <c r="E958" s="144"/>
      <c r="F958" s="50" t="str">
        <f>VLOOKUP(C958,'[2]Acha Air Sales Price List'!$B$1:$D$65536,3,FALSE)</f>
        <v>Exchange rate :</v>
      </c>
      <c r="G958" s="25">
        <f>ROUND(IF(ISBLANK(C958),0,VLOOKUP(C958,'[2]Acha Air Sales Price List'!$B$1:$X$65536,12,FALSE)*$L$14),2)</f>
        <v>0</v>
      </c>
      <c r="H958" s="26">
        <f t="shared" si="25"/>
        <v>0</v>
      </c>
      <c r="I958" s="18"/>
    </row>
    <row r="959" spans="1:9" ht="12.4" hidden="1" customHeight="1">
      <c r="A959" s="17"/>
      <c r="B959" s="1"/>
      <c r="C959" s="43"/>
      <c r="D959" s="143"/>
      <c r="E959" s="144"/>
      <c r="F959" s="50" t="str">
        <f>VLOOKUP(C959,'[2]Acha Air Sales Price List'!$B$1:$D$65536,3,FALSE)</f>
        <v>Exchange rate :</v>
      </c>
      <c r="G959" s="25">
        <f>ROUND(IF(ISBLANK(C959),0,VLOOKUP(C959,'[2]Acha Air Sales Price List'!$B$1:$X$65536,12,FALSE)*$L$14),2)</f>
        <v>0</v>
      </c>
      <c r="H959" s="26">
        <f t="shared" si="25"/>
        <v>0</v>
      </c>
      <c r="I959" s="18"/>
    </row>
    <row r="960" spans="1:9" ht="12.4" hidden="1" customHeight="1">
      <c r="A960" s="17"/>
      <c r="B960" s="1"/>
      <c r="C960" s="43"/>
      <c r="D960" s="143"/>
      <c r="E960" s="144"/>
      <c r="F960" s="50" t="str">
        <f>VLOOKUP(C960,'[2]Acha Air Sales Price List'!$B$1:$D$65536,3,FALSE)</f>
        <v>Exchange rate :</v>
      </c>
      <c r="G960" s="25">
        <f>ROUND(IF(ISBLANK(C960),0,VLOOKUP(C960,'[2]Acha Air Sales Price List'!$B$1:$X$65536,12,FALSE)*$L$14),2)</f>
        <v>0</v>
      </c>
      <c r="H960" s="26">
        <f t="shared" si="25"/>
        <v>0</v>
      </c>
      <c r="I960" s="18"/>
    </row>
    <row r="961" spans="1:9" ht="12.4" hidden="1" customHeight="1">
      <c r="A961" s="17"/>
      <c r="B961" s="1"/>
      <c r="C961" s="43"/>
      <c r="D961" s="143"/>
      <c r="E961" s="144"/>
      <c r="F961" s="50" t="str">
        <f>VLOOKUP(C961,'[2]Acha Air Sales Price List'!$B$1:$D$65536,3,FALSE)</f>
        <v>Exchange rate :</v>
      </c>
      <c r="G961" s="25">
        <f>ROUND(IF(ISBLANK(C961),0,VLOOKUP(C961,'[2]Acha Air Sales Price List'!$B$1:$X$65536,12,FALSE)*$L$14),2)</f>
        <v>0</v>
      </c>
      <c r="H961" s="26">
        <f t="shared" si="25"/>
        <v>0</v>
      </c>
      <c r="I961" s="18"/>
    </row>
    <row r="962" spans="1:9" ht="12.4" hidden="1" customHeight="1">
      <c r="A962" s="17"/>
      <c r="B962" s="1"/>
      <c r="C962" s="43"/>
      <c r="D962" s="143"/>
      <c r="E962" s="144"/>
      <c r="F962" s="50" t="str">
        <f>VLOOKUP(C962,'[2]Acha Air Sales Price List'!$B$1:$D$65536,3,FALSE)</f>
        <v>Exchange rate :</v>
      </c>
      <c r="G962" s="25">
        <f>ROUND(IF(ISBLANK(C962),0,VLOOKUP(C962,'[2]Acha Air Sales Price List'!$B$1:$X$65536,12,FALSE)*$L$14),2)</f>
        <v>0</v>
      </c>
      <c r="H962" s="26">
        <f t="shared" si="25"/>
        <v>0</v>
      </c>
      <c r="I962" s="18"/>
    </row>
    <row r="963" spans="1:9" ht="12.4" hidden="1" customHeight="1">
      <c r="A963" s="17"/>
      <c r="B963" s="1"/>
      <c r="C963" s="43"/>
      <c r="D963" s="143"/>
      <c r="E963" s="144"/>
      <c r="F963" s="50" t="str">
        <f>VLOOKUP(C963,'[2]Acha Air Sales Price List'!$B$1:$D$65536,3,FALSE)</f>
        <v>Exchange rate :</v>
      </c>
      <c r="G963" s="25">
        <f>ROUND(IF(ISBLANK(C963),0,VLOOKUP(C963,'[2]Acha Air Sales Price List'!$B$1:$X$65536,12,FALSE)*$L$14),2)</f>
        <v>0</v>
      </c>
      <c r="H963" s="26">
        <f t="shared" si="25"/>
        <v>0</v>
      </c>
      <c r="I963" s="18"/>
    </row>
    <row r="964" spans="1:9" ht="12.4" hidden="1" customHeight="1">
      <c r="A964" s="17"/>
      <c r="B964" s="1"/>
      <c r="C964" s="43"/>
      <c r="D964" s="143"/>
      <c r="E964" s="144"/>
      <c r="F964" s="50" t="str">
        <f>VLOOKUP(C964,'[2]Acha Air Sales Price List'!$B$1:$D$65536,3,FALSE)</f>
        <v>Exchange rate :</v>
      </c>
      <c r="G964" s="25">
        <f>ROUND(IF(ISBLANK(C964),0,VLOOKUP(C964,'[2]Acha Air Sales Price List'!$B$1:$X$65536,12,FALSE)*$L$14),2)</f>
        <v>0</v>
      </c>
      <c r="H964" s="26">
        <f t="shared" si="25"/>
        <v>0</v>
      </c>
      <c r="I964" s="18"/>
    </row>
    <row r="965" spans="1:9" ht="12.4" hidden="1" customHeight="1">
      <c r="A965" s="17"/>
      <c r="B965" s="1"/>
      <c r="C965" s="43"/>
      <c r="D965" s="143"/>
      <c r="E965" s="144"/>
      <c r="F965" s="50" t="str">
        <f>VLOOKUP(C965,'[2]Acha Air Sales Price List'!$B$1:$D$65536,3,FALSE)</f>
        <v>Exchange rate :</v>
      </c>
      <c r="G965" s="25">
        <f>ROUND(IF(ISBLANK(C965),0,VLOOKUP(C965,'[2]Acha Air Sales Price List'!$B$1:$X$65536,12,FALSE)*$L$14),2)</f>
        <v>0</v>
      </c>
      <c r="H965" s="26">
        <f t="shared" si="25"/>
        <v>0</v>
      </c>
      <c r="I965" s="18"/>
    </row>
    <row r="966" spans="1:9" ht="12.4" hidden="1" customHeight="1">
      <c r="A966" s="17"/>
      <c r="B966" s="1"/>
      <c r="C966" s="43"/>
      <c r="D966" s="143"/>
      <c r="E966" s="144"/>
      <c r="F966" s="50" t="str">
        <f>VLOOKUP(C966,'[2]Acha Air Sales Price List'!$B$1:$D$65536,3,FALSE)</f>
        <v>Exchange rate :</v>
      </c>
      <c r="G966" s="25">
        <f>ROUND(IF(ISBLANK(C966),0,VLOOKUP(C966,'[2]Acha Air Sales Price List'!$B$1:$X$65536,12,FALSE)*$L$14),2)</f>
        <v>0</v>
      </c>
      <c r="H966" s="26">
        <f t="shared" si="25"/>
        <v>0</v>
      </c>
      <c r="I966" s="18"/>
    </row>
    <row r="967" spans="1:9" ht="12.4" hidden="1" customHeight="1">
      <c r="A967" s="17"/>
      <c r="B967" s="1"/>
      <c r="C967" s="43"/>
      <c r="D967" s="143"/>
      <c r="E967" s="144"/>
      <c r="F967" s="50" t="str">
        <f>VLOOKUP(C967,'[2]Acha Air Sales Price List'!$B$1:$D$65536,3,FALSE)</f>
        <v>Exchange rate :</v>
      </c>
      <c r="G967" s="25">
        <f>ROUND(IF(ISBLANK(C967),0,VLOOKUP(C967,'[2]Acha Air Sales Price List'!$B$1:$X$65536,12,FALSE)*$L$14),2)</f>
        <v>0</v>
      </c>
      <c r="H967" s="26">
        <f t="shared" si="25"/>
        <v>0</v>
      </c>
      <c r="I967" s="18"/>
    </row>
    <row r="968" spans="1:9" ht="12.4" hidden="1" customHeight="1">
      <c r="A968" s="17"/>
      <c r="B968" s="1"/>
      <c r="C968" s="43"/>
      <c r="D968" s="143"/>
      <c r="E968" s="144"/>
      <c r="F968" s="50" t="str">
        <f>VLOOKUP(C968,'[2]Acha Air Sales Price List'!$B$1:$D$65536,3,FALSE)</f>
        <v>Exchange rate :</v>
      </c>
      <c r="G968" s="25">
        <f>ROUND(IF(ISBLANK(C968),0,VLOOKUP(C968,'[2]Acha Air Sales Price List'!$B$1:$X$65536,12,FALSE)*$L$14),2)</f>
        <v>0</v>
      </c>
      <c r="H968" s="26">
        <f t="shared" si="25"/>
        <v>0</v>
      </c>
      <c r="I968" s="18"/>
    </row>
    <row r="969" spans="1:9" ht="12.4" hidden="1" customHeight="1">
      <c r="A969" s="17"/>
      <c r="B969" s="1"/>
      <c r="C969" s="43"/>
      <c r="D969" s="143"/>
      <c r="E969" s="144"/>
      <c r="F969" s="50" t="str">
        <f>VLOOKUP(C969,'[2]Acha Air Sales Price List'!$B$1:$D$65536,3,FALSE)</f>
        <v>Exchange rate :</v>
      </c>
      <c r="G969" s="25">
        <f>ROUND(IF(ISBLANK(C969),0,VLOOKUP(C969,'[2]Acha Air Sales Price List'!$B$1:$X$65536,12,FALSE)*$L$14),2)</f>
        <v>0</v>
      </c>
      <c r="H969" s="26">
        <f t="shared" si="25"/>
        <v>0</v>
      </c>
      <c r="I969" s="18"/>
    </row>
    <row r="970" spans="1:9" ht="12.4" hidden="1" customHeight="1">
      <c r="A970" s="17"/>
      <c r="B970" s="1"/>
      <c r="C970" s="43"/>
      <c r="D970" s="143"/>
      <c r="E970" s="144"/>
      <c r="F970" s="50" t="str">
        <f>VLOOKUP(C970,'[2]Acha Air Sales Price List'!$B$1:$D$65536,3,FALSE)</f>
        <v>Exchange rate :</v>
      </c>
      <c r="G970" s="25">
        <f>ROUND(IF(ISBLANK(C970),0,VLOOKUP(C970,'[2]Acha Air Sales Price List'!$B$1:$X$65536,12,FALSE)*$L$14),2)</f>
        <v>0</v>
      </c>
      <c r="H970" s="26">
        <f t="shared" si="25"/>
        <v>0</v>
      </c>
      <c r="I970" s="18"/>
    </row>
    <row r="971" spans="1:9" ht="12.4" hidden="1" customHeight="1">
      <c r="A971" s="17"/>
      <c r="B971" s="1"/>
      <c r="C971" s="43"/>
      <c r="D971" s="143"/>
      <c r="E971" s="144"/>
      <c r="F971" s="50" t="str">
        <f>VLOOKUP(C971,'[2]Acha Air Sales Price List'!$B$1:$D$65536,3,FALSE)</f>
        <v>Exchange rate :</v>
      </c>
      <c r="G971" s="25">
        <f>ROUND(IF(ISBLANK(C971),0,VLOOKUP(C971,'[2]Acha Air Sales Price List'!$B$1:$X$65536,12,FALSE)*$L$14),2)</f>
        <v>0</v>
      </c>
      <c r="H971" s="26">
        <f t="shared" si="25"/>
        <v>0</v>
      </c>
      <c r="I971" s="18"/>
    </row>
    <row r="972" spans="1:9" ht="12.4" hidden="1" customHeight="1">
      <c r="A972" s="17"/>
      <c r="B972" s="1"/>
      <c r="C972" s="43"/>
      <c r="D972" s="143"/>
      <c r="E972" s="144"/>
      <c r="F972" s="50" t="str">
        <f>VLOOKUP(C972,'[2]Acha Air Sales Price List'!$B$1:$D$65536,3,FALSE)</f>
        <v>Exchange rate :</v>
      </c>
      <c r="G972" s="25">
        <f>ROUND(IF(ISBLANK(C972),0,VLOOKUP(C972,'[2]Acha Air Sales Price List'!$B$1:$X$65536,12,FALSE)*$L$14),2)</f>
        <v>0</v>
      </c>
      <c r="H972" s="26">
        <f t="shared" si="25"/>
        <v>0</v>
      </c>
      <c r="I972" s="18"/>
    </row>
    <row r="973" spans="1:9" ht="12.4" hidden="1" customHeight="1">
      <c r="A973" s="17"/>
      <c r="B973" s="1"/>
      <c r="C973" s="43"/>
      <c r="D973" s="143"/>
      <c r="E973" s="144"/>
      <c r="F973" s="50" t="str">
        <f>VLOOKUP(C973,'[2]Acha Air Sales Price List'!$B$1:$D$65536,3,FALSE)</f>
        <v>Exchange rate :</v>
      </c>
      <c r="G973" s="25">
        <f>ROUND(IF(ISBLANK(C973),0,VLOOKUP(C973,'[2]Acha Air Sales Price List'!$B$1:$X$65536,12,FALSE)*$L$14),2)</f>
        <v>0</v>
      </c>
      <c r="H973" s="26">
        <f t="shared" si="25"/>
        <v>0</v>
      </c>
      <c r="I973" s="18"/>
    </row>
    <row r="974" spans="1:9" ht="12.4" hidden="1" customHeight="1">
      <c r="A974" s="17"/>
      <c r="B974" s="1"/>
      <c r="C974" s="44"/>
      <c r="D974" s="143"/>
      <c r="E974" s="144"/>
      <c r="F974" s="50" t="str">
        <f>VLOOKUP(C974,'[2]Acha Air Sales Price List'!$B$1:$D$65536,3,FALSE)</f>
        <v>Exchange rate :</v>
      </c>
      <c r="G974" s="25">
        <f>ROUND(IF(ISBLANK(C974),0,VLOOKUP(C974,'[2]Acha Air Sales Price List'!$B$1:$X$65536,12,FALSE)*$L$14),2)</f>
        <v>0</v>
      </c>
      <c r="H974" s="26">
        <f t="shared" si="25"/>
        <v>0</v>
      </c>
      <c r="I974" s="18"/>
    </row>
    <row r="975" spans="1:9" ht="12" hidden="1" customHeight="1">
      <c r="A975" s="17"/>
      <c r="B975" s="1"/>
      <c r="C975" s="43"/>
      <c r="D975" s="143"/>
      <c r="E975" s="144"/>
      <c r="F975" s="50" t="str">
        <f>VLOOKUP(C975,'[2]Acha Air Sales Price List'!$B$1:$D$65536,3,FALSE)</f>
        <v>Exchange rate :</v>
      </c>
      <c r="G975" s="25">
        <f>ROUND(IF(ISBLANK(C975),0,VLOOKUP(C975,'[2]Acha Air Sales Price List'!$B$1:$X$65536,12,FALSE)*$L$14),2)</f>
        <v>0</v>
      </c>
      <c r="H975" s="26">
        <f t="shared" si="25"/>
        <v>0</v>
      </c>
      <c r="I975" s="18"/>
    </row>
    <row r="976" spans="1:9" ht="12.4" hidden="1" customHeight="1">
      <c r="A976" s="17"/>
      <c r="B976" s="1"/>
      <c r="C976" s="43"/>
      <c r="D976" s="143"/>
      <c r="E976" s="144"/>
      <c r="F976" s="50" t="str">
        <f>VLOOKUP(C976,'[2]Acha Air Sales Price List'!$B$1:$D$65536,3,FALSE)</f>
        <v>Exchange rate :</v>
      </c>
      <c r="G976" s="25">
        <f>ROUND(IF(ISBLANK(C976),0,VLOOKUP(C976,'[2]Acha Air Sales Price List'!$B$1:$X$65536,12,FALSE)*$L$14),2)</f>
        <v>0</v>
      </c>
      <c r="H976" s="26">
        <f t="shared" si="25"/>
        <v>0</v>
      </c>
      <c r="I976" s="18"/>
    </row>
    <row r="977" spans="1:9" ht="12.4" hidden="1" customHeight="1">
      <c r="A977" s="17"/>
      <c r="B977" s="1"/>
      <c r="C977" s="43"/>
      <c r="D977" s="143"/>
      <c r="E977" s="144"/>
      <c r="F977" s="50" t="str">
        <f>VLOOKUP(C977,'[2]Acha Air Sales Price List'!$B$1:$D$65536,3,FALSE)</f>
        <v>Exchange rate :</v>
      </c>
      <c r="G977" s="25">
        <f>ROUND(IF(ISBLANK(C977),0,VLOOKUP(C977,'[2]Acha Air Sales Price List'!$B$1:$X$65536,12,FALSE)*$L$14),2)</f>
        <v>0</v>
      </c>
      <c r="H977" s="26">
        <f t="shared" si="25"/>
        <v>0</v>
      </c>
      <c r="I977" s="18"/>
    </row>
    <row r="978" spans="1:9" ht="12.4" hidden="1" customHeight="1">
      <c r="A978" s="17"/>
      <c r="B978" s="1"/>
      <c r="C978" s="43"/>
      <c r="D978" s="143"/>
      <c r="E978" s="144"/>
      <c r="F978" s="50" t="str">
        <f>VLOOKUP(C978,'[2]Acha Air Sales Price List'!$B$1:$D$65536,3,FALSE)</f>
        <v>Exchange rate :</v>
      </c>
      <c r="G978" s="25">
        <f>ROUND(IF(ISBLANK(C978),0,VLOOKUP(C978,'[2]Acha Air Sales Price List'!$B$1:$X$65536,12,FALSE)*$L$14),2)</f>
        <v>0</v>
      </c>
      <c r="H978" s="26">
        <f t="shared" si="25"/>
        <v>0</v>
      </c>
      <c r="I978" s="18"/>
    </row>
    <row r="979" spans="1:9" ht="12.4" hidden="1" customHeight="1">
      <c r="A979" s="17"/>
      <c r="B979" s="1"/>
      <c r="C979" s="43"/>
      <c r="D979" s="143"/>
      <c r="E979" s="144"/>
      <c r="F979" s="50" t="str">
        <f>VLOOKUP(C979,'[2]Acha Air Sales Price List'!$B$1:$D$65536,3,FALSE)</f>
        <v>Exchange rate :</v>
      </c>
      <c r="G979" s="25">
        <f>ROUND(IF(ISBLANK(C979),0,VLOOKUP(C979,'[2]Acha Air Sales Price List'!$B$1:$X$65536,12,FALSE)*$L$14),2)</f>
        <v>0</v>
      </c>
      <c r="H979" s="26">
        <f t="shared" si="25"/>
        <v>0</v>
      </c>
      <c r="I979" s="18"/>
    </row>
    <row r="980" spans="1:9" ht="12.4" hidden="1" customHeight="1">
      <c r="A980" s="17"/>
      <c r="B980" s="1"/>
      <c r="C980" s="43"/>
      <c r="D980" s="143"/>
      <c r="E980" s="144"/>
      <c r="F980" s="50" t="str">
        <f>VLOOKUP(C980,'[2]Acha Air Sales Price List'!$B$1:$D$65536,3,FALSE)</f>
        <v>Exchange rate :</v>
      </c>
      <c r="G980" s="25">
        <f>ROUND(IF(ISBLANK(C980),0,VLOOKUP(C980,'[2]Acha Air Sales Price List'!$B$1:$X$65536,12,FALSE)*$L$14),2)</f>
        <v>0</v>
      </c>
      <c r="H980" s="26">
        <f t="shared" si="25"/>
        <v>0</v>
      </c>
      <c r="I980" s="18"/>
    </row>
    <row r="981" spans="1:9" ht="12.4" hidden="1" customHeight="1">
      <c r="A981" s="17"/>
      <c r="B981" s="1"/>
      <c r="C981" s="43"/>
      <c r="D981" s="143"/>
      <c r="E981" s="144"/>
      <c r="F981" s="50" t="str">
        <f>VLOOKUP(C981,'[2]Acha Air Sales Price List'!$B$1:$D$65536,3,FALSE)</f>
        <v>Exchange rate :</v>
      </c>
      <c r="G981" s="25">
        <f>ROUND(IF(ISBLANK(C981),0,VLOOKUP(C981,'[2]Acha Air Sales Price List'!$B$1:$X$65536,12,FALSE)*$L$14),2)</f>
        <v>0</v>
      </c>
      <c r="H981" s="26">
        <f t="shared" si="25"/>
        <v>0</v>
      </c>
      <c r="I981" s="18"/>
    </row>
    <row r="982" spans="1:9" ht="12.4" hidden="1" customHeight="1">
      <c r="A982" s="17"/>
      <c r="B982" s="1"/>
      <c r="C982" s="43"/>
      <c r="D982" s="143"/>
      <c r="E982" s="144"/>
      <c r="F982" s="50" t="str">
        <f>VLOOKUP(C982,'[2]Acha Air Sales Price List'!$B$1:$D$65536,3,FALSE)</f>
        <v>Exchange rate :</v>
      </c>
      <c r="G982" s="25">
        <f>ROUND(IF(ISBLANK(C982),0,VLOOKUP(C982,'[2]Acha Air Sales Price List'!$B$1:$X$65536,12,FALSE)*$L$14),2)</f>
        <v>0</v>
      </c>
      <c r="H982" s="26">
        <f t="shared" si="25"/>
        <v>0</v>
      </c>
      <c r="I982" s="18"/>
    </row>
    <row r="983" spans="1:9" ht="12.4" hidden="1" customHeight="1">
      <c r="A983" s="17"/>
      <c r="B983" s="1"/>
      <c r="C983" s="43"/>
      <c r="D983" s="143"/>
      <c r="E983" s="144"/>
      <c r="F983" s="50" t="str">
        <f>VLOOKUP(C983,'[2]Acha Air Sales Price List'!$B$1:$D$65536,3,FALSE)</f>
        <v>Exchange rate :</v>
      </c>
      <c r="G983" s="25">
        <f>ROUND(IF(ISBLANK(C983),0,VLOOKUP(C983,'[2]Acha Air Sales Price List'!$B$1:$X$65536,12,FALSE)*$L$14),2)</f>
        <v>0</v>
      </c>
      <c r="H983" s="26">
        <f t="shared" si="25"/>
        <v>0</v>
      </c>
      <c r="I983" s="18"/>
    </row>
    <row r="984" spans="1:9" ht="12.4" hidden="1" customHeight="1">
      <c r="A984" s="17"/>
      <c r="B984" s="1"/>
      <c r="C984" s="43"/>
      <c r="D984" s="143"/>
      <c r="E984" s="144"/>
      <c r="F984" s="50" t="str">
        <f>VLOOKUP(C984,'[2]Acha Air Sales Price List'!$B$1:$D$65536,3,FALSE)</f>
        <v>Exchange rate :</v>
      </c>
      <c r="G984" s="25">
        <f>ROUND(IF(ISBLANK(C984),0,VLOOKUP(C984,'[2]Acha Air Sales Price List'!$B$1:$X$65536,12,FALSE)*$L$14),2)</f>
        <v>0</v>
      </c>
      <c r="H984" s="26">
        <f t="shared" si="25"/>
        <v>0</v>
      </c>
      <c r="I984" s="18"/>
    </row>
    <row r="985" spans="1:9" ht="12.4" hidden="1" customHeight="1">
      <c r="A985" s="17"/>
      <c r="B985" s="1"/>
      <c r="C985" s="43"/>
      <c r="D985" s="143"/>
      <c r="E985" s="144"/>
      <c r="F985" s="50" t="str">
        <f>VLOOKUP(C985,'[2]Acha Air Sales Price List'!$B$1:$D$65536,3,FALSE)</f>
        <v>Exchange rate :</v>
      </c>
      <c r="G985" s="25">
        <f>ROUND(IF(ISBLANK(C985),0,VLOOKUP(C985,'[2]Acha Air Sales Price List'!$B$1:$X$65536,12,FALSE)*$L$14),2)</f>
        <v>0</v>
      </c>
      <c r="H985" s="26">
        <f t="shared" si="25"/>
        <v>0</v>
      </c>
      <c r="I985" s="18"/>
    </row>
    <row r="986" spans="1:9" ht="12.4" hidden="1" customHeight="1">
      <c r="A986" s="17"/>
      <c r="B986" s="1"/>
      <c r="C986" s="43"/>
      <c r="D986" s="143"/>
      <c r="E986" s="144"/>
      <c r="F986" s="50" t="str">
        <f>VLOOKUP(C986,'[2]Acha Air Sales Price List'!$B$1:$D$65536,3,FALSE)</f>
        <v>Exchange rate :</v>
      </c>
      <c r="G986" s="25">
        <f>ROUND(IF(ISBLANK(C986),0,VLOOKUP(C986,'[2]Acha Air Sales Price List'!$B$1:$X$65536,12,FALSE)*$L$14),2)</f>
        <v>0</v>
      </c>
      <c r="H986" s="26">
        <f t="shared" si="25"/>
        <v>0</v>
      </c>
      <c r="I986" s="18"/>
    </row>
    <row r="987" spans="1:9" ht="12.4" hidden="1" customHeight="1">
      <c r="A987" s="17"/>
      <c r="B987" s="1"/>
      <c r="C987" s="43"/>
      <c r="D987" s="143"/>
      <c r="E987" s="144"/>
      <c r="F987" s="50" t="str">
        <f>VLOOKUP(C987,'[2]Acha Air Sales Price List'!$B$1:$D$65536,3,FALSE)</f>
        <v>Exchange rate :</v>
      </c>
      <c r="G987" s="25">
        <f>ROUND(IF(ISBLANK(C987),0,VLOOKUP(C987,'[2]Acha Air Sales Price List'!$B$1:$X$65536,12,FALSE)*$L$14),2)</f>
        <v>0</v>
      </c>
      <c r="H987" s="26">
        <f t="shared" si="25"/>
        <v>0</v>
      </c>
      <c r="I987" s="18"/>
    </row>
    <row r="988" spans="1:9" ht="12.4" hidden="1" customHeight="1">
      <c r="A988" s="17"/>
      <c r="B988" s="1"/>
      <c r="C988" s="43"/>
      <c r="D988" s="143"/>
      <c r="E988" s="144"/>
      <c r="F988" s="50" t="str">
        <f>VLOOKUP(C988,'[2]Acha Air Sales Price List'!$B$1:$D$65536,3,FALSE)</f>
        <v>Exchange rate :</v>
      </c>
      <c r="G988" s="25">
        <f>ROUND(IF(ISBLANK(C988),0,VLOOKUP(C988,'[2]Acha Air Sales Price List'!$B$1:$X$65536,12,FALSE)*$L$14),2)</f>
        <v>0</v>
      </c>
      <c r="H988" s="26">
        <f t="shared" si="25"/>
        <v>0</v>
      </c>
      <c r="I988" s="18"/>
    </row>
    <row r="989" spans="1:9" ht="12.4" hidden="1" customHeight="1">
      <c r="A989" s="17"/>
      <c r="B989" s="1"/>
      <c r="C989" s="43"/>
      <c r="D989" s="143"/>
      <c r="E989" s="144"/>
      <c r="F989" s="50" t="str">
        <f>VLOOKUP(C989,'[2]Acha Air Sales Price List'!$B$1:$D$65536,3,FALSE)</f>
        <v>Exchange rate :</v>
      </c>
      <c r="G989" s="25">
        <f>ROUND(IF(ISBLANK(C989),0,VLOOKUP(C989,'[2]Acha Air Sales Price List'!$B$1:$X$65536,12,FALSE)*$L$14),2)</f>
        <v>0</v>
      </c>
      <c r="H989" s="26">
        <f t="shared" si="25"/>
        <v>0</v>
      </c>
      <c r="I989" s="18"/>
    </row>
    <row r="990" spans="1:9" ht="12.4" hidden="1" customHeight="1">
      <c r="A990" s="17"/>
      <c r="B990" s="1"/>
      <c r="C990" s="43"/>
      <c r="D990" s="143"/>
      <c r="E990" s="144"/>
      <c r="F990" s="50" t="str">
        <f>VLOOKUP(C990,'[2]Acha Air Sales Price List'!$B$1:$D$65536,3,FALSE)</f>
        <v>Exchange rate :</v>
      </c>
      <c r="G990" s="25">
        <f>ROUND(IF(ISBLANK(C990),0,VLOOKUP(C990,'[2]Acha Air Sales Price List'!$B$1:$X$65536,12,FALSE)*$L$14),2)</f>
        <v>0</v>
      </c>
      <c r="H990" s="26">
        <f t="shared" si="25"/>
        <v>0</v>
      </c>
      <c r="I990" s="18"/>
    </row>
    <row r="991" spans="1:9" ht="12.4" hidden="1" customHeight="1">
      <c r="A991" s="17"/>
      <c r="B991" s="1"/>
      <c r="C991" s="43"/>
      <c r="D991" s="143"/>
      <c r="E991" s="144"/>
      <c r="F991" s="50" t="str">
        <f>VLOOKUP(C991,'[2]Acha Air Sales Price List'!$B$1:$D$65536,3,FALSE)</f>
        <v>Exchange rate :</v>
      </c>
      <c r="G991" s="25">
        <f>ROUND(IF(ISBLANK(C991),0,VLOOKUP(C991,'[2]Acha Air Sales Price List'!$B$1:$X$65536,12,FALSE)*$L$14),2)</f>
        <v>0</v>
      </c>
      <c r="H991" s="26">
        <f t="shared" si="25"/>
        <v>0</v>
      </c>
      <c r="I991" s="18"/>
    </row>
    <row r="992" spans="1:9" ht="12.4" hidden="1" customHeight="1">
      <c r="A992" s="17"/>
      <c r="B992" s="1"/>
      <c r="C992" s="43"/>
      <c r="D992" s="143"/>
      <c r="E992" s="144"/>
      <c r="F992" s="50" t="str">
        <f>VLOOKUP(C992,'[2]Acha Air Sales Price List'!$B$1:$D$65536,3,FALSE)</f>
        <v>Exchange rate :</v>
      </c>
      <c r="G992" s="25">
        <f>ROUND(IF(ISBLANK(C992),0,VLOOKUP(C992,'[2]Acha Air Sales Price List'!$B$1:$X$65536,12,FALSE)*$L$14),2)</f>
        <v>0</v>
      </c>
      <c r="H992" s="26">
        <f t="shared" si="25"/>
        <v>0</v>
      </c>
      <c r="I992" s="18"/>
    </row>
    <row r="993" spans="1:9" ht="12.4" hidden="1" customHeight="1">
      <c r="A993" s="17"/>
      <c r="B993" s="1"/>
      <c r="C993" s="43"/>
      <c r="D993" s="143"/>
      <c r="E993" s="144"/>
      <c r="F993" s="50" t="str">
        <f>VLOOKUP(C993,'[2]Acha Air Sales Price List'!$B$1:$D$65536,3,FALSE)</f>
        <v>Exchange rate :</v>
      </c>
      <c r="G993" s="25">
        <f>ROUND(IF(ISBLANK(C993),0,VLOOKUP(C993,'[2]Acha Air Sales Price List'!$B$1:$X$65536,12,FALSE)*$L$14),2)</f>
        <v>0</v>
      </c>
      <c r="H993" s="26">
        <f t="shared" si="25"/>
        <v>0</v>
      </c>
      <c r="I993" s="18"/>
    </row>
    <row r="994" spans="1:9" ht="12.4" hidden="1" customHeight="1">
      <c r="A994" s="17"/>
      <c r="B994" s="1"/>
      <c r="C994" s="43"/>
      <c r="D994" s="143"/>
      <c r="E994" s="144"/>
      <c r="F994" s="50" t="str">
        <f>VLOOKUP(C994,'[2]Acha Air Sales Price List'!$B$1:$D$65536,3,FALSE)</f>
        <v>Exchange rate :</v>
      </c>
      <c r="G994" s="25">
        <f>ROUND(IF(ISBLANK(C994),0,VLOOKUP(C994,'[2]Acha Air Sales Price List'!$B$1:$X$65536,12,FALSE)*$L$14),2)</f>
        <v>0</v>
      </c>
      <c r="H994" s="26">
        <f t="shared" si="25"/>
        <v>0</v>
      </c>
      <c r="I994" s="18"/>
    </row>
    <row r="995" spans="1:9" ht="12.4" hidden="1" customHeight="1">
      <c r="A995" s="17"/>
      <c r="B995" s="1"/>
      <c r="C995" s="43"/>
      <c r="D995" s="143"/>
      <c r="E995" s="144"/>
      <c r="F995" s="50" t="str">
        <f>VLOOKUP(C995,'[2]Acha Air Sales Price List'!$B$1:$D$65536,3,FALSE)</f>
        <v>Exchange rate :</v>
      </c>
      <c r="G995" s="25">
        <f>ROUND(IF(ISBLANK(C995),0,VLOOKUP(C995,'[2]Acha Air Sales Price List'!$B$1:$X$65536,12,FALSE)*$L$14),2)</f>
        <v>0</v>
      </c>
      <c r="H995" s="26">
        <f t="shared" si="25"/>
        <v>0</v>
      </c>
      <c r="I995" s="18"/>
    </row>
    <row r="996" spans="1:9" ht="12.4" hidden="1" customHeight="1">
      <c r="A996" s="17"/>
      <c r="B996" s="1"/>
      <c r="C996" s="43"/>
      <c r="D996" s="143"/>
      <c r="E996" s="144"/>
      <c r="F996" s="50" t="str">
        <f>VLOOKUP(C996,'[2]Acha Air Sales Price List'!$B$1:$D$65536,3,FALSE)</f>
        <v>Exchange rate :</v>
      </c>
      <c r="G996" s="25">
        <f>ROUND(IF(ISBLANK(C996),0,VLOOKUP(C996,'[2]Acha Air Sales Price List'!$B$1:$X$65536,12,FALSE)*$L$14),2)</f>
        <v>0</v>
      </c>
      <c r="H996" s="26">
        <f t="shared" si="25"/>
        <v>0</v>
      </c>
      <c r="I996" s="18"/>
    </row>
    <row r="997" spans="1:9" ht="12.4" hidden="1" customHeight="1">
      <c r="A997" s="17"/>
      <c r="B997" s="1"/>
      <c r="C997" s="43"/>
      <c r="D997" s="143"/>
      <c r="E997" s="144"/>
      <c r="F997" s="50" t="str">
        <f>VLOOKUP(C997,'[2]Acha Air Sales Price List'!$B$1:$D$65536,3,FALSE)</f>
        <v>Exchange rate :</v>
      </c>
      <c r="G997" s="25">
        <f>ROUND(IF(ISBLANK(C997),0,VLOOKUP(C997,'[2]Acha Air Sales Price List'!$B$1:$X$65536,12,FALSE)*$L$14),2)</f>
        <v>0</v>
      </c>
      <c r="H997" s="26">
        <f t="shared" si="25"/>
        <v>0</v>
      </c>
      <c r="I997" s="18"/>
    </row>
    <row r="998" spans="1:9" ht="12.4" hidden="1" customHeight="1">
      <c r="A998" s="17"/>
      <c r="B998" s="1"/>
      <c r="C998" s="43"/>
      <c r="D998" s="143"/>
      <c r="E998" s="144"/>
      <c r="F998" s="50" t="str">
        <f>VLOOKUP(C998,'[2]Acha Air Sales Price List'!$B$1:$D$65536,3,FALSE)</f>
        <v>Exchange rate :</v>
      </c>
      <c r="G998" s="25">
        <f>ROUND(IF(ISBLANK(C998),0,VLOOKUP(C998,'[2]Acha Air Sales Price List'!$B$1:$X$65536,12,FALSE)*$L$14),2)</f>
        <v>0</v>
      </c>
      <c r="H998" s="26">
        <f t="shared" si="25"/>
        <v>0</v>
      </c>
      <c r="I998" s="18"/>
    </row>
    <row r="999" spans="1:9" ht="12.4" hidden="1" customHeight="1">
      <c r="A999" s="17"/>
      <c r="B999" s="1"/>
      <c r="C999" s="43"/>
      <c r="D999" s="143"/>
      <c r="E999" s="144"/>
      <c r="F999" s="50" t="str">
        <f>VLOOKUP(C999,'[2]Acha Air Sales Price List'!$B$1:$D$65536,3,FALSE)</f>
        <v>Exchange rate :</v>
      </c>
      <c r="G999" s="25">
        <f>ROUND(IF(ISBLANK(C999),0,VLOOKUP(C999,'[2]Acha Air Sales Price List'!$B$1:$X$65536,12,FALSE)*$L$14),2)</f>
        <v>0</v>
      </c>
      <c r="H999" s="26">
        <f t="shared" si="25"/>
        <v>0</v>
      </c>
      <c r="I999" s="18"/>
    </row>
    <row r="1000" spans="1:9" ht="12.4" hidden="1" customHeight="1">
      <c r="A1000" s="17"/>
      <c r="B1000" s="1"/>
      <c r="C1000" s="43"/>
      <c r="D1000" s="143"/>
      <c r="E1000" s="144"/>
      <c r="F1000" s="50" t="str">
        <f>VLOOKUP(C1000,'[2]Acha Air Sales Price List'!$B$1:$D$65536,3,FALSE)</f>
        <v>Exchange rate :</v>
      </c>
      <c r="G1000" s="25">
        <f>ROUND(IF(ISBLANK(C1000),0,VLOOKUP(C1000,'[2]Acha Air Sales Price List'!$B$1:$X$65536,12,FALSE)*$L$14),2)</f>
        <v>0</v>
      </c>
      <c r="H1000" s="26">
        <f t="shared" si="25"/>
        <v>0</v>
      </c>
      <c r="I1000" s="18"/>
    </row>
    <row r="1001" spans="1:9" ht="12.4" customHeight="1">
      <c r="A1001" s="17"/>
      <c r="B1001" s="1"/>
      <c r="C1001" s="108"/>
      <c r="D1001" s="143"/>
      <c r="E1001" s="144"/>
      <c r="F1001" s="50"/>
      <c r="G1001" s="25">
        <f>ROUND(IF(ISBLANK(C1001),0,VLOOKUP(C1001,'[2]Acha Air Sales Price List'!$B$1:$X$65536,12,FALSE)*$L$14),2)</f>
        <v>0</v>
      </c>
      <c r="H1001" s="26">
        <f t="shared" si="25"/>
        <v>0</v>
      </c>
      <c r="I1001" s="18"/>
    </row>
    <row r="1002" spans="1:9" ht="12.4" customHeight="1">
      <c r="A1002" s="17"/>
      <c r="B1002" s="1"/>
      <c r="C1002" s="44"/>
      <c r="D1002" s="168"/>
      <c r="E1002" s="169"/>
      <c r="F1002" s="50" t="s">
        <v>111</v>
      </c>
      <c r="G1002" s="25">
        <v>-604</v>
      </c>
      <c r="H1002" s="26">
        <f>G1002</f>
        <v>-604</v>
      </c>
      <c r="I1002" s="18"/>
    </row>
    <row r="1003" spans="1:9" ht="12.4" customHeight="1" thickBot="1">
      <c r="A1003" s="17"/>
      <c r="B1003" s="27"/>
      <c r="C1003" s="28"/>
      <c r="D1003" s="163"/>
      <c r="E1003" s="164"/>
      <c r="F1003" s="51"/>
      <c r="G1003" s="29">
        <f>ROUND(IF(ISBLANK(C1003),0,VLOOKUP(C1003,'[2]Acha Air Sales Price List'!$B$1:$X$65536,12,FALSE)*$W$14),2)</f>
        <v>0</v>
      </c>
      <c r="H1003" s="30">
        <f>ROUND(IF(ISNUMBER(B1003), G1003*B1003, 0),5)</f>
        <v>0</v>
      </c>
      <c r="I1003" s="18"/>
    </row>
    <row r="1004" spans="1:9" ht="10.5" customHeight="1" thickBot="1">
      <c r="A1004" s="17"/>
      <c r="B1004" s="2"/>
      <c r="C1004" s="2"/>
      <c r="D1004" s="2"/>
      <c r="E1004" s="2"/>
      <c r="F1004" s="2"/>
      <c r="G1004" s="38"/>
      <c r="H1004" s="39"/>
      <c r="I1004" s="18"/>
    </row>
    <row r="1005" spans="1:9" ht="16.5" thickBot="1">
      <c r="A1005" s="17"/>
      <c r="B1005" s="37" t="s">
        <v>17</v>
      </c>
      <c r="C1005" s="3"/>
      <c r="D1005" s="3"/>
      <c r="E1005" s="3"/>
      <c r="F1005" s="3"/>
      <c r="G1005" s="40" t="s">
        <v>18</v>
      </c>
      <c r="H1005" s="116">
        <f>SUM(H20:H1003)</f>
        <v>9632.5999999999967</v>
      </c>
      <c r="I1005" s="18"/>
    </row>
    <row r="1006" spans="1:9" ht="16.5" thickBot="1">
      <c r="A1006" s="17"/>
      <c r="B1006" s="37"/>
      <c r="C1006" s="3"/>
      <c r="D1006" s="3"/>
      <c r="E1006" s="3"/>
      <c r="F1006" s="3"/>
      <c r="G1006" s="40" t="s">
        <v>23</v>
      </c>
      <c r="H1006" s="119">
        <f>(H1005/L17)</f>
        <v>250.00259538022311</v>
      </c>
      <c r="I1006" s="18"/>
    </row>
    <row r="1007" spans="1:9" ht="16.5" hidden="1" thickBot="1">
      <c r="A1007" s="17"/>
      <c r="B1007" s="37"/>
      <c r="C1007" s="3"/>
      <c r="D1007" s="3"/>
      <c r="E1007" s="3"/>
      <c r="F1007" s="3"/>
      <c r="G1007" s="40" t="s">
        <v>25</v>
      </c>
      <c r="H1007" s="119">
        <v>300</v>
      </c>
      <c r="I1007" s="18"/>
    </row>
    <row r="1008" spans="1:9" ht="16.5" hidden="1" thickBot="1">
      <c r="A1008" s="17"/>
      <c r="B1008" s="37"/>
      <c r="C1008" s="3"/>
      <c r="D1008" s="3"/>
      <c r="E1008" s="3"/>
      <c r="F1008" s="3"/>
      <c r="G1008" s="40" t="s">
        <v>24</v>
      </c>
      <c r="H1008" s="140">
        <f>(H1007-H1006)*38.53</f>
        <v>1926.4000000000035</v>
      </c>
      <c r="I1008" s="18"/>
    </row>
    <row r="1009" spans="1:9" ht="10.5" customHeight="1">
      <c r="A1009" s="22"/>
      <c r="B1009" s="23"/>
      <c r="C1009" s="23"/>
      <c r="D1009" s="23"/>
      <c r="E1009" s="23"/>
      <c r="F1009" s="23"/>
      <c r="G1009" s="23"/>
      <c r="H1009" s="23"/>
      <c r="I1009" s="24"/>
    </row>
    <row r="1011" spans="1:9">
      <c r="F1011" s="141" t="s">
        <v>105</v>
      </c>
      <c r="G1011" s="142">
        <f>L17</f>
        <v>38.53</v>
      </c>
    </row>
    <row r="1012" spans="1:9">
      <c r="F1012" s="141" t="s">
        <v>106</v>
      </c>
      <c r="G1012" s="142">
        <f>L14</f>
        <v>35.979999999999997</v>
      </c>
    </row>
    <row r="1013" spans="1:9">
      <c r="F1013" s="141" t="s">
        <v>107</v>
      </c>
      <c r="G1013" s="142">
        <f>G1015/G1012</f>
        <v>267.72095608671475</v>
      </c>
    </row>
    <row r="1014" spans="1:9">
      <c r="F1014" s="141" t="s">
        <v>108</v>
      </c>
      <c r="G1014" s="142">
        <f>G1016/G1012</f>
        <v>267.72095608671475</v>
      </c>
    </row>
    <row r="1015" spans="1:9">
      <c r="F1015" s="141" t="s">
        <v>109</v>
      </c>
      <c r="G1015" s="142">
        <f>G1016</f>
        <v>9632.5999999999967</v>
      </c>
    </row>
    <row r="1016" spans="1:9">
      <c r="F1016" s="141" t="s">
        <v>110</v>
      </c>
      <c r="G1016" s="142">
        <f>H1005</f>
        <v>9632.5999999999967</v>
      </c>
    </row>
  </sheetData>
  <mergeCells count="956">
    <mergeCell ref="E26:E32"/>
    <mergeCell ref="E33:E36"/>
    <mergeCell ref="E38:E40"/>
    <mergeCell ref="E44:E45"/>
    <mergeCell ref="E62:E67"/>
    <mergeCell ref="E46:E59"/>
    <mergeCell ref="E60:E61"/>
    <mergeCell ref="D981:E981"/>
    <mergeCell ref="D982:E982"/>
    <mergeCell ref="D508:E508"/>
    <mergeCell ref="D509:E509"/>
    <mergeCell ref="D489:E489"/>
    <mergeCell ref="D975:E975"/>
    <mergeCell ref="D976:E976"/>
    <mergeCell ref="D977:E977"/>
    <mergeCell ref="D978:E978"/>
    <mergeCell ref="D979:E979"/>
    <mergeCell ref="D980:E980"/>
    <mergeCell ref="D93:E93"/>
    <mergeCell ref="D94:E94"/>
    <mergeCell ref="D95:E95"/>
    <mergeCell ref="D96:E96"/>
    <mergeCell ref="D97:E97"/>
    <mergeCell ref="D951:E951"/>
    <mergeCell ref="D983:E983"/>
    <mergeCell ref="D1000:E1000"/>
    <mergeCell ref="D994:E994"/>
    <mergeCell ref="D995:E995"/>
    <mergeCell ref="D996:E996"/>
    <mergeCell ref="D997:E997"/>
    <mergeCell ref="D998:E998"/>
    <mergeCell ref="D984:E984"/>
    <mergeCell ref="D985:E985"/>
    <mergeCell ref="D986:E986"/>
    <mergeCell ref="D987:E987"/>
    <mergeCell ref="D988:E988"/>
    <mergeCell ref="D989:E989"/>
    <mergeCell ref="D999:E999"/>
    <mergeCell ref="D990:E990"/>
    <mergeCell ref="D991:E991"/>
    <mergeCell ref="D992:E992"/>
    <mergeCell ref="D993:E993"/>
    <mergeCell ref="D952:E952"/>
    <mergeCell ref="D953:E953"/>
    <mergeCell ref="D516:E516"/>
    <mergeCell ref="D517:E517"/>
    <mergeCell ref="D518:E518"/>
    <mergeCell ref="D519:E519"/>
    <mergeCell ref="D520:E520"/>
    <mergeCell ref="D499:E499"/>
    <mergeCell ref="D500:E500"/>
    <mergeCell ref="D501:E501"/>
    <mergeCell ref="D502:E502"/>
    <mergeCell ref="D503:E503"/>
    <mergeCell ref="D514:E514"/>
    <mergeCell ref="D515:E515"/>
    <mergeCell ref="D504:E504"/>
    <mergeCell ref="D505:E505"/>
    <mergeCell ref="D506:E506"/>
    <mergeCell ref="D507:E507"/>
    <mergeCell ref="D510:E510"/>
    <mergeCell ref="D511:E511"/>
    <mergeCell ref="D512:E512"/>
    <mergeCell ref="D513:E513"/>
    <mergeCell ref="D730:E730"/>
    <mergeCell ref="D731:E731"/>
    <mergeCell ref="D491:E491"/>
    <mergeCell ref="D492:E492"/>
    <mergeCell ref="D493:E493"/>
    <mergeCell ref="D494:E494"/>
    <mergeCell ref="D495:E495"/>
    <mergeCell ref="D496:E496"/>
    <mergeCell ref="D498:E498"/>
    <mergeCell ref="D497:E497"/>
    <mergeCell ref="D480:E480"/>
    <mergeCell ref="D481:E481"/>
    <mergeCell ref="D482:E482"/>
    <mergeCell ref="D483:E483"/>
    <mergeCell ref="D484:E484"/>
    <mergeCell ref="D485:E485"/>
    <mergeCell ref="D486:E486"/>
    <mergeCell ref="D487:E487"/>
    <mergeCell ref="D488:E488"/>
    <mergeCell ref="D472:E472"/>
    <mergeCell ref="D473:E473"/>
    <mergeCell ref="D474:E474"/>
    <mergeCell ref="D475:E475"/>
    <mergeCell ref="D476:E476"/>
    <mergeCell ref="D477:E477"/>
    <mergeCell ref="D478:E478"/>
    <mergeCell ref="D479:E479"/>
    <mergeCell ref="D490:E490"/>
    <mergeCell ref="D463:E463"/>
    <mergeCell ref="D464:E464"/>
    <mergeCell ref="D465:E465"/>
    <mergeCell ref="D466:E466"/>
    <mergeCell ref="D467:E467"/>
    <mergeCell ref="D468:E468"/>
    <mergeCell ref="D469:E469"/>
    <mergeCell ref="D470:E470"/>
    <mergeCell ref="D471:E471"/>
    <mergeCell ref="D454:E454"/>
    <mergeCell ref="D455:E455"/>
    <mergeCell ref="D456:E456"/>
    <mergeCell ref="D457:E457"/>
    <mergeCell ref="D458:E458"/>
    <mergeCell ref="D459:E459"/>
    <mergeCell ref="D460:E460"/>
    <mergeCell ref="D461:E461"/>
    <mergeCell ref="D462:E462"/>
    <mergeCell ref="D445:E445"/>
    <mergeCell ref="D446:E446"/>
    <mergeCell ref="D447:E447"/>
    <mergeCell ref="D448:E448"/>
    <mergeCell ref="D449:E449"/>
    <mergeCell ref="D450:E450"/>
    <mergeCell ref="D451:E451"/>
    <mergeCell ref="D452:E452"/>
    <mergeCell ref="D453:E453"/>
    <mergeCell ref="D436:E436"/>
    <mergeCell ref="D437:E437"/>
    <mergeCell ref="D438:E438"/>
    <mergeCell ref="D439:E439"/>
    <mergeCell ref="D440:E440"/>
    <mergeCell ref="D441:E441"/>
    <mergeCell ref="D442:E442"/>
    <mergeCell ref="D443:E443"/>
    <mergeCell ref="D444:E444"/>
    <mergeCell ref="D427:E427"/>
    <mergeCell ref="D428:E428"/>
    <mergeCell ref="D429:E429"/>
    <mergeCell ref="D430:E430"/>
    <mergeCell ref="D431:E431"/>
    <mergeCell ref="D432:E432"/>
    <mergeCell ref="D433:E433"/>
    <mergeCell ref="D434:E434"/>
    <mergeCell ref="D435:E435"/>
    <mergeCell ref="D418:E418"/>
    <mergeCell ref="D419:E419"/>
    <mergeCell ref="D420:E420"/>
    <mergeCell ref="D421:E421"/>
    <mergeCell ref="D422:E422"/>
    <mergeCell ref="D423:E423"/>
    <mergeCell ref="D424:E424"/>
    <mergeCell ref="D425:E425"/>
    <mergeCell ref="D426:E426"/>
    <mergeCell ref="D409:E409"/>
    <mergeCell ref="D410:E410"/>
    <mergeCell ref="D411:E411"/>
    <mergeCell ref="D412:E412"/>
    <mergeCell ref="D413:E413"/>
    <mergeCell ref="D414:E414"/>
    <mergeCell ref="D415:E415"/>
    <mergeCell ref="D416:E416"/>
    <mergeCell ref="D417:E417"/>
    <mergeCell ref="D400:E400"/>
    <mergeCell ref="D401:E401"/>
    <mergeCell ref="D402:E402"/>
    <mergeCell ref="D403:E403"/>
    <mergeCell ref="D404:E404"/>
    <mergeCell ref="D405:E405"/>
    <mergeCell ref="D406:E406"/>
    <mergeCell ref="D407:E407"/>
    <mergeCell ref="D408:E408"/>
    <mergeCell ref="D391:E391"/>
    <mergeCell ref="D392:E392"/>
    <mergeCell ref="D393:E393"/>
    <mergeCell ref="D394:E394"/>
    <mergeCell ref="D395:E395"/>
    <mergeCell ref="D396:E396"/>
    <mergeCell ref="D397:E397"/>
    <mergeCell ref="D398:E398"/>
    <mergeCell ref="D399:E399"/>
    <mergeCell ref="D382:E382"/>
    <mergeCell ref="D383:E383"/>
    <mergeCell ref="D384:E384"/>
    <mergeCell ref="D385:E385"/>
    <mergeCell ref="D386:E386"/>
    <mergeCell ref="D387:E387"/>
    <mergeCell ref="D388:E388"/>
    <mergeCell ref="D389:E389"/>
    <mergeCell ref="D390:E390"/>
    <mergeCell ref="D373:E373"/>
    <mergeCell ref="D374:E374"/>
    <mergeCell ref="D375:E375"/>
    <mergeCell ref="D376:E376"/>
    <mergeCell ref="D377:E377"/>
    <mergeCell ref="D378:E378"/>
    <mergeCell ref="D379:E379"/>
    <mergeCell ref="D380:E380"/>
    <mergeCell ref="D381:E381"/>
    <mergeCell ref="D364:E364"/>
    <mergeCell ref="D365:E365"/>
    <mergeCell ref="D366:E366"/>
    <mergeCell ref="D367:E367"/>
    <mergeCell ref="D368:E368"/>
    <mergeCell ref="D369:E369"/>
    <mergeCell ref="D370:E370"/>
    <mergeCell ref="D371:E371"/>
    <mergeCell ref="D372:E372"/>
    <mergeCell ref="D355:E355"/>
    <mergeCell ref="D356:E356"/>
    <mergeCell ref="D357:E357"/>
    <mergeCell ref="D358:E358"/>
    <mergeCell ref="D359:E359"/>
    <mergeCell ref="D360:E360"/>
    <mergeCell ref="D361:E361"/>
    <mergeCell ref="D362:E362"/>
    <mergeCell ref="D363:E363"/>
    <mergeCell ref="D346:E346"/>
    <mergeCell ref="D347:E347"/>
    <mergeCell ref="D348:E348"/>
    <mergeCell ref="D349:E349"/>
    <mergeCell ref="D350:E350"/>
    <mergeCell ref="D351:E351"/>
    <mergeCell ref="D352:E352"/>
    <mergeCell ref="D353:E353"/>
    <mergeCell ref="D354:E354"/>
    <mergeCell ref="D337:E337"/>
    <mergeCell ref="D338:E338"/>
    <mergeCell ref="D339:E339"/>
    <mergeCell ref="D340:E340"/>
    <mergeCell ref="D341:E341"/>
    <mergeCell ref="D342:E342"/>
    <mergeCell ref="D343:E343"/>
    <mergeCell ref="D344:E344"/>
    <mergeCell ref="D345:E345"/>
    <mergeCell ref="D328:E328"/>
    <mergeCell ref="D329:E329"/>
    <mergeCell ref="D330:E330"/>
    <mergeCell ref="D331:E331"/>
    <mergeCell ref="D332:E332"/>
    <mergeCell ref="D333:E333"/>
    <mergeCell ref="D334:E334"/>
    <mergeCell ref="D335:E335"/>
    <mergeCell ref="D336:E336"/>
    <mergeCell ref="D319:E319"/>
    <mergeCell ref="D320:E320"/>
    <mergeCell ref="D321:E321"/>
    <mergeCell ref="D322:E322"/>
    <mergeCell ref="D323:E323"/>
    <mergeCell ref="D324:E324"/>
    <mergeCell ref="D325:E325"/>
    <mergeCell ref="D326:E326"/>
    <mergeCell ref="D327:E327"/>
    <mergeCell ref="D310:E310"/>
    <mergeCell ref="D311:E311"/>
    <mergeCell ref="D312:E312"/>
    <mergeCell ref="D313:E313"/>
    <mergeCell ref="D314:E314"/>
    <mergeCell ref="D315:E315"/>
    <mergeCell ref="D316:E316"/>
    <mergeCell ref="D317:E317"/>
    <mergeCell ref="D318:E318"/>
    <mergeCell ref="D301:E301"/>
    <mergeCell ref="D302:E302"/>
    <mergeCell ref="D303:E303"/>
    <mergeCell ref="D304:E304"/>
    <mergeCell ref="D305:E305"/>
    <mergeCell ref="D306:E306"/>
    <mergeCell ref="D307:E307"/>
    <mergeCell ref="D308:E308"/>
    <mergeCell ref="D309:E309"/>
    <mergeCell ref="D292:E292"/>
    <mergeCell ref="D293:E293"/>
    <mergeCell ref="D294:E294"/>
    <mergeCell ref="D295:E295"/>
    <mergeCell ref="D296:E296"/>
    <mergeCell ref="D297:E297"/>
    <mergeCell ref="D298:E298"/>
    <mergeCell ref="D299:E299"/>
    <mergeCell ref="D300:E300"/>
    <mergeCell ref="D283:E283"/>
    <mergeCell ref="D284:E284"/>
    <mergeCell ref="D285:E285"/>
    <mergeCell ref="D286:E286"/>
    <mergeCell ref="D287:E287"/>
    <mergeCell ref="D288:E288"/>
    <mergeCell ref="D289:E289"/>
    <mergeCell ref="D290:E290"/>
    <mergeCell ref="D291:E291"/>
    <mergeCell ref="D274:E274"/>
    <mergeCell ref="D275:E275"/>
    <mergeCell ref="D276:E276"/>
    <mergeCell ref="D277:E277"/>
    <mergeCell ref="D278:E278"/>
    <mergeCell ref="D279:E279"/>
    <mergeCell ref="D280:E280"/>
    <mergeCell ref="D281:E281"/>
    <mergeCell ref="D282:E282"/>
    <mergeCell ref="D265:E265"/>
    <mergeCell ref="D266:E266"/>
    <mergeCell ref="D267:E267"/>
    <mergeCell ref="D268:E268"/>
    <mergeCell ref="D269:E269"/>
    <mergeCell ref="D270:E270"/>
    <mergeCell ref="D271:E271"/>
    <mergeCell ref="D272:E272"/>
    <mergeCell ref="D273:E273"/>
    <mergeCell ref="D256:E256"/>
    <mergeCell ref="D257:E257"/>
    <mergeCell ref="D258:E258"/>
    <mergeCell ref="D259:E259"/>
    <mergeCell ref="D260:E260"/>
    <mergeCell ref="D261:E261"/>
    <mergeCell ref="D262:E262"/>
    <mergeCell ref="D263:E263"/>
    <mergeCell ref="D264:E264"/>
    <mergeCell ref="D247:E247"/>
    <mergeCell ref="D248:E248"/>
    <mergeCell ref="D249:E249"/>
    <mergeCell ref="D250:E250"/>
    <mergeCell ref="D251:E251"/>
    <mergeCell ref="D252:E252"/>
    <mergeCell ref="D253:E253"/>
    <mergeCell ref="D254:E254"/>
    <mergeCell ref="D255:E255"/>
    <mergeCell ref="D238:E238"/>
    <mergeCell ref="D239:E239"/>
    <mergeCell ref="D240:E240"/>
    <mergeCell ref="D241:E241"/>
    <mergeCell ref="D242:E242"/>
    <mergeCell ref="D243:E243"/>
    <mergeCell ref="D244:E244"/>
    <mergeCell ref="D245:E245"/>
    <mergeCell ref="D246:E246"/>
    <mergeCell ref="D229:E229"/>
    <mergeCell ref="D230:E230"/>
    <mergeCell ref="D231:E231"/>
    <mergeCell ref="D232:E232"/>
    <mergeCell ref="D233:E233"/>
    <mergeCell ref="D234:E234"/>
    <mergeCell ref="D235:E235"/>
    <mergeCell ref="D236:E236"/>
    <mergeCell ref="D237:E237"/>
    <mergeCell ref="D220:E220"/>
    <mergeCell ref="D221:E221"/>
    <mergeCell ref="D222:E222"/>
    <mergeCell ref="D223:E223"/>
    <mergeCell ref="D224:E224"/>
    <mergeCell ref="D225:E225"/>
    <mergeCell ref="D226:E226"/>
    <mergeCell ref="D227:E227"/>
    <mergeCell ref="D228:E228"/>
    <mergeCell ref="D211:E211"/>
    <mergeCell ref="D212:E212"/>
    <mergeCell ref="D213:E213"/>
    <mergeCell ref="D214:E214"/>
    <mergeCell ref="D215:E215"/>
    <mergeCell ref="D216:E216"/>
    <mergeCell ref="D217:E217"/>
    <mergeCell ref="D218:E218"/>
    <mergeCell ref="D219:E219"/>
    <mergeCell ref="D202:E202"/>
    <mergeCell ref="D203:E203"/>
    <mergeCell ref="D204:E204"/>
    <mergeCell ref="D205:E205"/>
    <mergeCell ref="D206:E206"/>
    <mergeCell ref="D207:E207"/>
    <mergeCell ref="D208:E208"/>
    <mergeCell ref="D209:E209"/>
    <mergeCell ref="D210:E210"/>
    <mergeCell ref="D193:E193"/>
    <mergeCell ref="D194:E194"/>
    <mergeCell ref="D195:E195"/>
    <mergeCell ref="D196:E196"/>
    <mergeCell ref="D197:E197"/>
    <mergeCell ref="D198:E198"/>
    <mergeCell ref="D199:E199"/>
    <mergeCell ref="D200:E200"/>
    <mergeCell ref="D201:E201"/>
    <mergeCell ref="D184:E184"/>
    <mergeCell ref="D185:E185"/>
    <mergeCell ref="D186:E186"/>
    <mergeCell ref="D187:E187"/>
    <mergeCell ref="D188:E188"/>
    <mergeCell ref="D189:E189"/>
    <mergeCell ref="D190:E190"/>
    <mergeCell ref="D191:E191"/>
    <mergeCell ref="D192:E192"/>
    <mergeCell ref="D175:E175"/>
    <mergeCell ref="D176:E176"/>
    <mergeCell ref="D177:E177"/>
    <mergeCell ref="D178:E178"/>
    <mergeCell ref="D179:E179"/>
    <mergeCell ref="D180:E180"/>
    <mergeCell ref="D181:E181"/>
    <mergeCell ref="D182:E182"/>
    <mergeCell ref="D183:E183"/>
    <mergeCell ref="D166:E166"/>
    <mergeCell ref="D167:E167"/>
    <mergeCell ref="D168:E168"/>
    <mergeCell ref="D169:E169"/>
    <mergeCell ref="D170:E170"/>
    <mergeCell ref="D171:E171"/>
    <mergeCell ref="D172:E172"/>
    <mergeCell ref="D173:E173"/>
    <mergeCell ref="D174:E174"/>
    <mergeCell ref="D157:E157"/>
    <mergeCell ref="D158:E158"/>
    <mergeCell ref="D159:E159"/>
    <mergeCell ref="D160:E160"/>
    <mergeCell ref="D161:E161"/>
    <mergeCell ref="D162:E162"/>
    <mergeCell ref="D163:E163"/>
    <mergeCell ref="D164:E164"/>
    <mergeCell ref="D165:E165"/>
    <mergeCell ref="D148:E148"/>
    <mergeCell ref="D149:E149"/>
    <mergeCell ref="D150:E150"/>
    <mergeCell ref="D151:E151"/>
    <mergeCell ref="D152:E152"/>
    <mergeCell ref="D153:E153"/>
    <mergeCell ref="D154:E154"/>
    <mergeCell ref="D155:E155"/>
    <mergeCell ref="D156:E156"/>
    <mergeCell ref="D139:E139"/>
    <mergeCell ref="D140:E140"/>
    <mergeCell ref="D141:E141"/>
    <mergeCell ref="D142:E142"/>
    <mergeCell ref="D143:E143"/>
    <mergeCell ref="D144:E144"/>
    <mergeCell ref="D145:E145"/>
    <mergeCell ref="D146:E146"/>
    <mergeCell ref="D147:E147"/>
    <mergeCell ref="D130:E130"/>
    <mergeCell ref="D131:E131"/>
    <mergeCell ref="D132:E132"/>
    <mergeCell ref="D133:E133"/>
    <mergeCell ref="D134:E134"/>
    <mergeCell ref="D135:E135"/>
    <mergeCell ref="D136:E136"/>
    <mergeCell ref="D137:E137"/>
    <mergeCell ref="D138:E138"/>
    <mergeCell ref="D121:E121"/>
    <mergeCell ref="D122:E122"/>
    <mergeCell ref="D123:E123"/>
    <mergeCell ref="D124:E124"/>
    <mergeCell ref="D125:E125"/>
    <mergeCell ref="D126:E126"/>
    <mergeCell ref="D127:E127"/>
    <mergeCell ref="D128:E128"/>
    <mergeCell ref="D129:E129"/>
    <mergeCell ref="D112:E112"/>
    <mergeCell ref="D113:E113"/>
    <mergeCell ref="D114:E114"/>
    <mergeCell ref="D115:E115"/>
    <mergeCell ref="D116:E116"/>
    <mergeCell ref="D117:E117"/>
    <mergeCell ref="D118:E118"/>
    <mergeCell ref="D119:E119"/>
    <mergeCell ref="D120:E120"/>
    <mergeCell ref="D78:E78"/>
    <mergeCell ref="D79:E79"/>
    <mergeCell ref="D80:E80"/>
    <mergeCell ref="D81:E81"/>
    <mergeCell ref="D82:E82"/>
    <mergeCell ref="D83:E83"/>
    <mergeCell ref="D109:E109"/>
    <mergeCell ref="D110:E110"/>
    <mergeCell ref="D111:E111"/>
    <mergeCell ref="D84:E84"/>
    <mergeCell ref="D85:E85"/>
    <mergeCell ref="D86:E86"/>
    <mergeCell ref="D87:E87"/>
    <mergeCell ref="D88:E88"/>
    <mergeCell ref="D89:E89"/>
    <mergeCell ref="D90:E90"/>
    <mergeCell ref="D91:E91"/>
    <mergeCell ref="D92:E92"/>
    <mergeCell ref="D69:E69"/>
    <mergeCell ref="D70:E70"/>
    <mergeCell ref="D71:E71"/>
    <mergeCell ref="D72:E72"/>
    <mergeCell ref="D73:E73"/>
    <mergeCell ref="D74:E74"/>
    <mergeCell ref="D75:E75"/>
    <mergeCell ref="D76:E76"/>
    <mergeCell ref="D77:E77"/>
    <mergeCell ref="D732:E732"/>
    <mergeCell ref="D733:E733"/>
    <mergeCell ref="D734:E734"/>
    <mergeCell ref="D735:E735"/>
    <mergeCell ref="D736:E736"/>
    <mergeCell ref="D737:E737"/>
    <mergeCell ref="D98:E98"/>
    <mergeCell ref="D99:E99"/>
    <mergeCell ref="D100:E100"/>
    <mergeCell ref="D101:E101"/>
    <mergeCell ref="D721:E721"/>
    <mergeCell ref="D722:E722"/>
    <mergeCell ref="D723:E723"/>
    <mergeCell ref="D724:E724"/>
    <mergeCell ref="D725:E725"/>
    <mergeCell ref="D726:E726"/>
    <mergeCell ref="D727:E727"/>
    <mergeCell ref="D728:E728"/>
    <mergeCell ref="D729:E729"/>
    <mergeCell ref="D712:E712"/>
    <mergeCell ref="D713:E713"/>
    <mergeCell ref="D714:E714"/>
    <mergeCell ref="D715:E715"/>
    <mergeCell ref="D716:E716"/>
    <mergeCell ref="D700:E700"/>
    <mergeCell ref="D701:E701"/>
    <mergeCell ref="D702:E702"/>
    <mergeCell ref="D717:E717"/>
    <mergeCell ref="D718:E718"/>
    <mergeCell ref="D719:E719"/>
    <mergeCell ref="D720:E720"/>
    <mergeCell ref="D703:E703"/>
    <mergeCell ref="D704:E704"/>
    <mergeCell ref="D705:E705"/>
    <mergeCell ref="D706:E706"/>
    <mergeCell ref="D707:E707"/>
    <mergeCell ref="D708:E708"/>
    <mergeCell ref="D709:E709"/>
    <mergeCell ref="D710:E710"/>
    <mergeCell ref="D711:E711"/>
    <mergeCell ref="D691:E691"/>
    <mergeCell ref="D692:E692"/>
    <mergeCell ref="D693:E693"/>
    <mergeCell ref="D694:E694"/>
    <mergeCell ref="D695:E695"/>
    <mergeCell ref="D696:E696"/>
    <mergeCell ref="D697:E697"/>
    <mergeCell ref="D698:E698"/>
    <mergeCell ref="D699:E699"/>
    <mergeCell ref="D682:E682"/>
    <mergeCell ref="D683:E683"/>
    <mergeCell ref="D684:E684"/>
    <mergeCell ref="D685:E685"/>
    <mergeCell ref="D686:E686"/>
    <mergeCell ref="D687:E687"/>
    <mergeCell ref="D688:E688"/>
    <mergeCell ref="D689:E689"/>
    <mergeCell ref="D690:E690"/>
    <mergeCell ref="D673:E673"/>
    <mergeCell ref="D674:E674"/>
    <mergeCell ref="D675:E675"/>
    <mergeCell ref="D676:E676"/>
    <mergeCell ref="D677:E677"/>
    <mergeCell ref="D678:E678"/>
    <mergeCell ref="D679:E679"/>
    <mergeCell ref="D680:E680"/>
    <mergeCell ref="D681:E681"/>
    <mergeCell ref="D664:E664"/>
    <mergeCell ref="D665:E665"/>
    <mergeCell ref="D666:E666"/>
    <mergeCell ref="D667:E667"/>
    <mergeCell ref="D668:E668"/>
    <mergeCell ref="D669:E669"/>
    <mergeCell ref="D670:E670"/>
    <mergeCell ref="D671:E671"/>
    <mergeCell ref="D672:E672"/>
    <mergeCell ref="D655:E655"/>
    <mergeCell ref="D656:E656"/>
    <mergeCell ref="D657:E657"/>
    <mergeCell ref="D658:E658"/>
    <mergeCell ref="D659:E659"/>
    <mergeCell ref="D660:E660"/>
    <mergeCell ref="D661:E661"/>
    <mergeCell ref="D662:E662"/>
    <mergeCell ref="D663:E663"/>
    <mergeCell ref="D646:E646"/>
    <mergeCell ref="D647:E647"/>
    <mergeCell ref="D648:E648"/>
    <mergeCell ref="D649:E649"/>
    <mergeCell ref="D650:E650"/>
    <mergeCell ref="D651:E651"/>
    <mergeCell ref="D652:E652"/>
    <mergeCell ref="D653:E653"/>
    <mergeCell ref="D654:E654"/>
    <mergeCell ref="D637:E637"/>
    <mergeCell ref="D638:E638"/>
    <mergeCell ref="D639:E639"/>
    <mergeCell ref="D640:E640"/>
    <mergeCell ref="D641:E641"/>
    <mergeCell ref="D642:E642"/>
    <mergeCell ref="D643:E643"/>
    <mergeCell ref="D644:E644"/>
    <mergeCell ref="D645:E645"/>
    <mergeCell ref="D628:E628"/>
    <mergeCell ref="D629:E629"/>
    <mergeCell ref="D630:E630"/>
    <mergeCell ref="D631:E631"/>
    <mergeCell ref="D632:E632"/>
    <mergeCell ref="D633:E633"/>
    <mergeCell ref="D634:E634"/>
    <mergeCell ref="D635:E635"/>
    <mergeCell ref="D636:E636"/>
    <mergeCell ref="D619:E619"/>
    <mergeCell ref="D620:E620"/>
    <mergeCell ref="D621:E621"/>
    <mergeCell ref="D622:E622"/>
    <mergeCell ref="D623:E623"/>
    <mergeCell ref="D624:E624"/>
    <mergeCell ref="D625:E625"/>
    <mergeCell ref="D626:E626"/>
    <mergeCell ref="D627:E627"/>
    <mergeCell ref="D610:E610"/>
    <mergeCell ref="D611:E611"/>
    <mergeCell ref="D612:E612"/>
    <mergeCell ref="D613:E613"/>
    <mergeCell ref="D614:E614"/>
    <mergeCell ref="D615:E615"/>
    <mergeCell ref="D616:E616"/>
    <mergeCell ref="D617:E617"/>
    <mergeCell ref="D618:E618"/>
    <mergeCell ref="D601:E601"/>
    <mergeCell ref="D602:E602"/>
    <mergeCell ref="D603:E603"/>
    <mergeCell ref="D604:E604"/>
    <mergeCell ref="D605:E605"/>
    <mergeCell ref="D606:E606"/>
    <mergeCell ref="D607:E607"/>
    <mergeCell ref="D608:E608"/>
    <mergeCell ref="D609:E609"/>
    <mergeCell ref="D592:E592"/>
    <mergeCell ref="D593:E593"/>
    <mergeCell ref="D594:E594"/>
    <mergeCell ref="D595:E595"/>
    <mergeCell ref="D596:E596"/>
    <mergeCell ref="D597:E597"/>
    <mergeCell ref="D598:E598"/>
    <mergeCell ref="D599:E599"/>
    <mergeCell ref="D600:E600"/>
    <mergeCell ref="D583:E583"/>
    <mergeCell ref="D584:E584"/>
    <mergeCell ref="D585:E585"/>
    <mergeCell ref="D586:E586"/>
    <mergeCell ref="D587:E587"/>
    <mergeCell ref="D588:E588"/>
    <mergeCell ref="D589:E589"/>
    <mergeCell ref="D590:E590"/>
    <mergeCell ref="D591:E591"/>
    <mergeCell ref="D574:E574"/>
    <mergeCell ref="D575:E575"/>
    <mergeCell ref="D576:E576"/>
    <mergeCell ref="D577:E577"/>
    <mergeCell ref="D578:E578"/>
    <mergeCell ref="D579:E579"/>
    <mergeCell ref="D580:E580"/>
    <mergeCell ref="D581:E581"/>
    <mergeCell ref="D582:E582"/>
    <mergeCell ref="D970:E970"/>
    <mergeCell ref="D971:E971"/>
    <mergeCell ref="D972:E972"/>
    <mergeCell ref="D973:E973"/>
    <mergeCell ref="D974:E974"/>
    <mergeCell ref="D549:E549"/>
    <mergeCell ref="D550:E550"/>
    <mergeCell ref="D551:E551"/>
    <mergeCell ref="D552:E552"/>
    <mergeCell ref="D553:E553"/>
    <mergeCell ref="D554:E554"/>
    <mergeCell ref="D555:E555"/>
    <mergeCell ref="D556:E556"/>
    <mergeCell ref="D557:E557"/>
    <mergeCell ref="D558:E558"/>
    <mergeCell ref="D559:E559"/>
    <mergeCell ref="D560:E560"/>
    <mergeCell ref="D561:E561"/>
    <mergeCell ref="D562:E562"/>
    <mergeCell ref="D563:E563"/>
    <mergeCell ref="D564:E564"/>
    <mergeCell ref="D565:E565"/>
    <mergeCell ref="D566:E566"/>
    <mergeCell ref="D567:E567"/>
    <mergeCell ref="D945:E945"/>
    <mergeCell ref="D946:E946"/>
    <mergeCell ref="D947:E947"/>
    <mergeCell ref="D948:E948"/>
    <mergeCell ref="D949:E949"/>
    <mergeCell ref="D950:E950"/>
    <mergeCell ref="D1001:E1001"/>
    <mergeCell ref="D1002:E1002"/>
    <mergeCell ref="D954:E954"/>
    <mergeCell ref="D955:E955"/>
    <mergeCell ref="D956:E956"/>
    <mergeCell ref="D957:E957"/>
    <mergeCell ref="D958:E958"/>
    <mergeCell ref="D959:E959"/>
    <mergeCell ref="D960:E960"/>
    <mergeCell ref="D961:E961"/>
    <mergeCell ref="D962:E962"/>
    <mergeCell ref="D963:E963"/>
    <mergeCell ref="D964:E964"/>
    <mergeCell ref="D965:E965"/>
    <mergeCell ref="D966:E966"/>
    <mergeCell ref="D967:E967"/>
    <mergeCell ref="D968:E968"/>
    <mergeCell ref="D969:E969"/>
    <mergeCell ref="D936:E936"/>
    <mergeCell ref="D937:E937"/>
    <mergeCell ref="D938:E938"/>
    <mergeCell ref="D939:E939"/>
    <mergeCell ref="D940:E940"/>
    <mergeCell ref="D941:E941"/>
    <mergeCell ref="D942:E942"/>
    <mergeCell ref="D943:E943"/>
    <mergeCell ref="D944:E944"/>
    <mergeCell ref="D927:E927"/>
    <mergeCell ref="D928:E928"/>
    <mergeCell ref="D929:E929"/>
    <mergeCell ref="D930:E930"/>
    <mergeCell ref="D931:E931"/>
    <mergeCell ref="D932:E932"/>
    <mergeCell ref="D933:E933"/>
    <mergeCell ref="D934:E934"/>
    <mergeCell ref="D935:E935"/>
    <mergeCell ref="D918:E918"/>
    <mergeCell ref="D919:E919"/>
    <mergeCell ref="D920:E920"/>
    <mergeCell ref="D921:E921"/>
    <mergeCell ref="D922:E922"/>
    <mergeCell ref="D923:E923"/>
    <mergeCell ref="D924:E924"/>
    <mergeCell ref="D925:E925"/>
    <mergeCell ref="D926:E926"/>
    <mergeCell ref="D909:E909"/>
    <mergeCell ref="D910:E910"/>
    <mergeCell ref="D911:E911"/>
    <mergeCell ref="D912:E912"/>
    <mergeCell ref="D913:E913"/>
    <mergeCell ref="D914:E914"/>
    <mergeCell ref="D915:E915"/>
    <mergeCell ref="D916:E916"/>
    <mergeCell ref="D917:E917"/>
    <mergeCell ref="D900:E900"/>
    <mergeCell ref="D901:E901"/>
    <mergeCell ref="D902:E902"/>
    <mergeCell ref="D903:E903"/>
    <mergeCell ref="D904:E904"/>
    <mergeCell ref="D905:E905"/>
    <mergeCell ref="D906:E906"/>
    <mergeCell ref="D907:E907"/>
    <mergeCell ref="D908:E908"/>
    <mergeCell ref="D891:E891"/>
    <mergeCell ref="D892:E892"/>
    <mergeCell ref="D893:E893"/>
    <mergeCell ref="D894:E894"/>
    <mergeCell ref="D895:E895"/>
    <mergeCell ref="D896:E896"/>
    <mergeCell ref="D897:E897"/>
    <mergeCell ref="D898:E898"/>
    <mergeCell ref="D899:E899"/>
    <mergeCell ref="D882:E882"/>
    <mergeCell ref="D883:E883"/>
    <mergeCell ref="D884:E884"/>
    <mergeCell ref="D885:E885"/>
    <mergeCell ref="D886:E886"/>
    <mergeCell ref="D887:E887"/>
    <mergeCell ref="D888:E888"/>
    <mergeCell ref="D889:E889"/>
    <mergeCell ref="D890:E890"/>
    <mergeCell ref="D873:E873"/>
    <mergeCell ref="D874:E874"/>
    <mergeCell ref="D875:E875"/>
    <mergeCell ref="D876:E876"/>
    <mergeCell ref="D877:E877"/>
    <mergeCell ref="D878:E878"/>
    <mergeCell ref="D879:E879"/>
    <mergeCell ref="D880:E880"/>
    <mergeCell ref="D881:E881"/>
    <mergeCell ref="D864:E864"/>
    <mergeCell ref="D865:E865"/>
    <mergeCell ref="D866:E866"/>
    <mergeCell ref="D867:E867"/>
    <mergeCell ref="D868:E868"/>
    <mergeCell ref="D869:E869"/>
    <mergeCell ref="D870:E870"/>
    <mergeCell ref="D871:E871"/>
    <mergeCell ref="D872:E872"/>
    <mergeCell ref="D855:E855"/>
    <mergeCell ref="D856:E856"/>
    <mergeCell ref="D857:E857"/>
    <mergeCell ref="D858:E858"/>
    <mergeCell ref="D859:E859"/>
    <mergeCell ref="D860:E860"/>
    <mergeCell ref="D861:E861"/>
    <mergeCell ref="D862:E862"/>
    <mergeCell ref="D863:E863"/>
    <mergeCell ref="D533:E533"/>
    <mergeCell ref="D534:E534"/>
    <mergeCell ref="D1003:E1003"/>
    <mergeCell ref="B8:D8"/>
    <mergeCell ref="D782:E782"/>
    <mergeCell ref="D783:E783"/>
    <mergeCell ref="D777:E777"/>
    <mergeCell ref="D843:E843"/>
    <mergeCell ref="D844:E844"/>
    <mergeCell ref="D845:E845"/>
    <mergeCell ref="D846:E846"/>
    <mergeCell ref="D790:E790"/>
    <mergeCell ref="D842:E842"/>
    <mergeCell ref="D786:E786"/>
    <mergeCell ref="D787:E787"/>
    <mergeCell ref="D847:E847"/>
    <mergeCell ref="D848:E848"/>
    <mergeCell ref="D849:E849"/>
    <mergeCell ref="D850:E850"/>
    <mergeCell ref="D851:E851"/>
    <mergeCell ref="D852:E852"/>
    <mergeCell ref="D853:E853"/>
    <mergeCell ref="D854:E854"/>
    <mergeCell ref="D524:E524"/>
    <mergeCell ref="D526:E526"/>
    <mergeCell ref="D527:E527"/>
    <mergeCell ref="D528:E528"/>
    <mergeCell ref="D529:E529"/>
    <mergeCell ref="D530:E530"/>
    <mergeCell ref="D531:E531"/>
    <mergeCell ref="D532:E532"/>
    <mergeCell ref="G9:G10"/>
    <mergeCell ref="G11:G12"/>
    <mergeCell ref="G13:G14"/>
    <mergeCell ref="B9:D9"/>
    <mergeCell ref="B10:D10"/>
    <mergeCell ref="B11:D11"/>
    <mergeCell ref="B12:D12"/>
    <mergeCell ref="B13:D13"/>
    <mergeCell ref="B14:D14"/>
    <mergeCell ref="D68:E68"/>
    <mergeCell ref="D102:E102"/>
    <mergeCell ref="D103:E103"/>
    <mergeCell ref="D104:E104"/>
    <mergeCell ref="D105:E105"/>
    <mergeCell ref="D106:E106"/>
    <mergeCell ref="D107:E107"/>
    <mergeCell ref="D108:E108"/>
    <mergeCell ref="D752:E752"/>
    <mergeCell ref="D753:E753"/>
    <mergeCell ref="D760:E760"/>
    <mergeCell ref="D761:E761"/>
    <mergeCell ref="H9:H10"/>
    <mergeCell ref="H11:H12"/>
    <mergeCell ref="H13:H14"/>
    <mergeCell ref="D521:E521"/>
    <mergeCell ref="D522:E522"/>
    <mergeCell ref="D523:E523"/>
    <mergeCell ref="D738:E738"/>
    <mergeCell ref="D743:E743"/>
    <mergeCell ref="D744:E744"/>
    <mergeCell ref="D745:E745"/>
    <mergeCell ref="D746:E746"/>
    <mergeCell ref="D747:E747"/>
    <mergeCell ref="D759:E759"/>
    <mergeCell ref="D748:E748"/>
    <mergeCell ref="D749:E749"/>
    <mergeCell ref="D750:E750"/>
    <mergeCell ref="D751:E751"/>
    <mergeCell ref="D754:E754"/>
    <mergeCell ref="D755:E755"/>
    <mergeCell ref="D525:E525"/>
    <mergeCell ref="D739:E739"/>
    <mergeCell ref="D740:E740"/>
    <mergeCell ref="D741:E741"/>
    <mergeCell ref="D742:E742"/>
    <mergeCell ref="D535:E535"/>
    <mergeCell ref="D536:E536"/>
    <mergeCell ref="D537:E537"/>
    <mergeCell ref="D538:E538"/>
    <mergeCell ref="D539:E539"/>
    <mergeCell ref="D540:E540"/>
    <mergeCell ref="D541:E541"/>
    <mergeCell ref="D542:E542"/>
    <mergeCell ref="D543:E543"/>
    <mergeCell ref="D544:E544"/>
    <mergeCell ref="D545:E545"/>
    <mergeCell ref="D546:E546"/>
    <mergeCell ref="D547:E547"/>
    <mergeCell ref="D548:E548"/>
    <mergeCell ref="D568:E568"/>
    <mergeCell ref="D569:E569"/>
    <mergeCell ref="D570:E570"/>
    <mergeCell ref="D571:E571"/>
    <mergeCell ref="D572:E572"/>
    <mergeCell ref="D573:E573"/>
    <mergeCell ref="D797:E797"/>
    <mergeCell ref="D798:E798"/>
    <mergeCell ref="D799:E799"/>
    <mergeCell ref="D772:E772"/>
    <mergeCell ref="D773:E773"/>
    <mergeCell ref="D776:E776"/>
    <mergeCell ref="D774:E774"/>
    <mergeCell ref="D775:E775"/>
    <mergeCell ref="D788:E788"/>
    <mergeCell ref="D789:E789"/>
    <mergeCell ref="D778:E778"/>
    <mergeCell ref="D779:E779"/>
    <mergeCell ref="D780:E780"/>
    <mergeCell ref="D781:E781"/>
    <mergeCell ref="D784:E784"/>
    <mergeCell ref="D785:E785"/>
    <mergeCell ref="D791:E791"/>
    <mergeCell ref="D792:E792"/>
    <mergeCell ref="D793:E793"/>
    <mergeCell ref="D794:E794"/>
    <mergeCell ref="D795:E795"/>
    <mergeCell ref="D796:E796"/>
    <mergeCell ref="D756:E756"/>
    <mergeCell ref="D757:E757"/>
    <mergeCell ref="D758:E758"/>
    <mergeCell ref="D769:E769"/>
    <mergeCell ref="D770:E770"/>
    <mergeCell ref="D771:E771"/>
    <mergeCell ref="D767:E767"/>
    <mergeCell ref="D768:E768"/>
    <mergeCell ref="D765:E765"/>
    <mergeCell ref="D766:E766"/>
    <mergeCell ref="D762:E762"/>
    <mergeCell ref="D763:E763"/>
    <mergeCell ref="D764:E764"/>
    <mergeCell ref="D803:E803"/>
    <mergeCell ref="D804:E804"/>
    <mergeCell ref="D805:E805"/>
    <mergeCell ref="D806:E806"/>
    <mergeCell ref="D807:E807"/>
    <mergeCell ref="D808:E808"/>
    <mergeCell ref="D800:E800"/>
    <mergeCell ref="D801:E801"/>
    <mergeCell ref="D802:E802"/>
    <mergeCell ref="D815:E815"/>
    <mergeCell ref="D816:E816"/>
    <mergeCell ref="D817:E817"/>
    <mergeCell ref="D818:E818"/>
    <mergeCell ref="D819:E819"/>
    <mergeCell ref="D820:E820"/>
    <mergeCell ref="D809:E809"/>
    <mergeCell ref="D810:E810"/>
    <mergeCell ref="D811:E811"/>
    <mergeCell ref="D812:E812"/>
    <mergeCell ref="D813:E813"/>
    <mergeCell ref="D814:E814"/>
    <mergeCell ref="D839:E839"/>
    <mergeCell ref="D840:E840"/>
    <mergeCell ref="D841:E841"/>
    <mergeCell ref="D833:E833"/>
    <mergeCell ref="D834:E834"/>
    <mergeCell ref="D835:E835"/>
    <mergeCell ref="D836:E836"/>
    <mergeCell ref="D837:E837"/>
    <mergeCell ref="D838:E838"/>
    <mergeCell ref="D827:E827"/>
    <mergeCell ref="D828:E828"/>
    <mergeCell ref="D829:E829"/>
    <mergeCell ref="D830:E830"/>
    <mergeCell ref="D831:E831"/>
    <mergeCell ref="D832:E832"/>
    <mergeCell ref="D821:E821"/>
    <mergeCell ref="D822:E822"/>
    <mergeCell ref="D823:E823"/>
    <mergeCell ref="D824:E824"/>
    <mergeCell ref="D825:E825"/>
    <mergeCell ref="D826:E826"/>
  </mergeCells>
  <phoneticPr fontId="0" type="noConversion"/>
  <conditionalFormatting sqref="B20:B1003">
    <cfRule type="cellIs" dxfId="11" priority="10" stopIfTrue="1" operator="equal">
      <formula>"ALERT"</formula>
    </cfRule>
  </conditionalFormatting>
  <conditionalFormatting sqref="F9:F14">
    <cfRule type="cellIs" dxfId="10" priority="6" stopIfTrue="1" operator="equal">
      <formula>0</formula>
    </cfRule>
  </conditionalFormatting>
  <conditionalFormatting sqref="F10:F14">
    <cfRule type="containsBlanks" dxfId="9" priority="7" stopIfTrue="1">
      <formula>LEN(TRIM(F10))=0</formula>
    </cfRule>
  </conditionalFormatting>
  <conditionalFormatting sqref="F20:F1000">
    <cfRule type="containsText" dxfId="8" priority="1" stopIfTrue="1" operator="containsText" text="Exchange rate :">
      <formula>NOT(ISERROR(SEARCH("Exchange rate :",F20)))</formula>
    </cfRule>
  </conditionalFormatting>
  <conditionalFormatting sqref="F20:H1003 H1005:H1008">
    <cfRule type="containsErrors" dxfId="7" priority="3" stopIfTrue="1">
      <formula>ISERROR(F20)</formula>
    </cfRule>
    <cfRule type="cellIs" dxfId="6" priority="4" stopIfTrue="1" operator="equal">
      <formula>"NA"</formula>
    </cfRule>
    <cfRule type="cellIs" dxfId="5" priority="5" stopIfTrue="1" operator="equal">
      <formula>0</formula>
    </cfRule>
  </conditionalFormatting>
  <hyperlinks>
    <hyperlink ref="B6" r:id="rId1" display="http://www.achadirect.com/" xr:uid="{00000000-0004-0000-0000-000000000000}"/>
  </hyperlinks>
  <printOptions horizontalCentered="1"/>
  <pageMargins left="0.35" right="0.21" top="0.47" bottom="0.34" header="0.22" footer="0.17"/>
  <pageSetup scale="75" orientation="portrait" verticalDpi="300" r:id="rId2"/>
  <headerFooter alignWithMargins="0">
    <oddFooter>Page &amp;P of &amp;N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Button 1">
              <controlPr defaultSize="0" print="0" autoFill="0" autoPict="0" macro="[0]!ButtonPasteValues">
                <anchor moveWithCells="1" sizeWithCells="1">
                  <from>
                    <xdr:col>5</xdr:col>
                    <xdr:colOff>342900</xdr:colOff>
                    <xdr:row>0</xdr:row>
                    <xdr:rowOff>209550</xdr:rowOff>
                  </from>
                  <to>
                    <xdr:col>5</xdr:col>
                    <xdr:colOff>1885950</xdr:colOff>
                    <xdr:row>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H1342"/>
  <sheetViews>
    <sheetView topLeftCell="A63" zoomScaleNormal="100" workbookViewId="0">
      <selection activeCell="G3" sqref="G3"/>
    </sheetView>
  </sheetViews>
  <sheetFormatPr defaultRowHeight="12.75"/>
  <cols>
    <col min="1" max="1" width="55.140625" style="105" customWidth="1"/>
    <col min="2" max="2" width="9.140625" style="105"/>
    <col min="3" max="3" width="7.28515625" style="105" customWidth="1"/>
    <col min="4" max="4" width="11.28515625" style="105" customWidth="1"/>
    <col min="5" max="5" width="10.28515625" style="105" customWidth="1"/>
    <col min="6" max="6" width="10" style="105" customWidth="1"/>
    <col min="7" max="7" width="12.140625" style="105" bestFit="1" customWidth="1"/>
    <col min="8" max="16384" width="9.140625" style="105"/>
  </cols>
  <sheetData>
    <row r="1" spans="1:8" s="58" customFormat="1" ht="21" customHeight="1" thickBot="1">
      <c r="A1" s="53" t="s">
        <v>1</v>
      </c>
      <c r="B1" s="54" t="s">
        <v>26</v>
      </c>
      <c r="C1" s="55"/>
      <c r="D1" s="55"/>
      <c r="E1" s="55"/>
      <c r="F1" s="55"/>
      <c r="G1" s="56"/>
      <c r="H1" s="57"/>
    </row>
    <row r="2" spans="1:8" s="58" customFormat="1" ht="13.5" thickBot="1">
      <c r="A2" s="59" t="s">
        <v>45</v>
      </c>
      <c r="B2" s="60" t="s">
        <v>42</v>
      </c>
      <c r="C2" s="61"/>
      <c r="D2" s="62"/>
      <c r="F2" s="63" t="s">
        <v>5</v>
      </c>
      <c r="G2" s="64" t="s">
        <v>27</v>
      </c>
    </row>
    <row r="3" spans="1:8" s="58" customFormat="1" ht="15" customHeight="1" thickBot="1">
      <c r="A3" s="59" t="s">
        <v>28</v>
      </c>
      <c r="F3" s="65">
        <f>Invoice!G5</f>
        <v>45338</v>
      </c>
      <c r="G3" s="66"/>
    </row>
    <row r="4" spans="1:8" s="58" customFormat="1">
      <c r="A4" s="59" t="s">
        <v>29</v>
      </c>
    </row>
    <row r="5" spans="1:8" s="58" customFormat="1">
      <c r="A5" s="59" t="s">
        <v>47</v>
      </c>
    </row>
    <row r="6" spans="1:8" s="58" customFormat="1">
      <c r="A6" s="59" t="s">
        <v>46</v>
      </c>
    </row>
    <row r="7" spans="1:8" s="58" customFormat="1">
      <c r="A7" s="67" t="s">
        <v>2</v>
      </c>
      <c r="E7" s="68"/>
    </row>
    <row r="8" spans="1:8" s="58" customFormat="1" ht="10.5" customHeight="1" thickBot="1">
      <c r="A8" s="67"/>
      <c r="E8" s="68"/>
    </row>
    <row r="9" spans="1:8" s="58" customFormat="1" ht="13.5" thickBot="1">
      <c r="A9" s="110" t="s">
        <v>3</v>
      </c>
      <c r="E9" s="111" t="s">
        <v>30</v>
      </c>
      <c r="F9" s="112"/>
      <c r="G9" s="113"/>
    </row>
    <row r="10" spans="1:8" s="58" customFormat="1">
      <c r="A10" s="69" t="str">
        <f>Invoice!B9</f>
        <v>JOY SNC</v>
      </c>
      <c r="B10" s="70"/>
      <c r="C10" s="70"/>
      <c r="E10" s="71" t="str">
        <f>Invoice!F9</f>
        <v>JOY SNC</v>
      </c>
      <c r="F10" s="72"/>
      <c r="G10" s="73"/>
    </row>
    <row r="11" spans="1:8" s="58" customFormat="1">
      <c r="A11" s="74" t="str">
        <f>Invoice!B10</f>
        <v>Corso Sozzi 7</v>
      </c>
      <c r="B11" s="75"/>
      <c r="C11" s="75"/>
      <c r="E11" s="76" t="str">
        <f>Invoice!F10</f>
        <v>Corso Sozzi 7</v>
      </c>
      <c r="F11" s="77"/>
      <c r="G11" s="78"/>
    </row>
    <row r="12" spans="1:8" s="58" customFormat="1">
      <c r="A12" s="74" t="str">
        <f>Invoice!B11</f>
        <v>47521 Cesena (FC)</v>
      </c>
      <c r="B12" s="75"/>
      <c r="C12" s="75"/>
      <c r="E12" s="76" t="str">
        <f>Invoice!F11</f>
        <v>47521 Cesena (FC)</v>
      </c>
      <c r="F12" s="77"/>
      <c r="G12" s="78"/>
    </row>
    <row r="13" spans="1:8" s="58" customFormat="1">
      <c r="A13" s="74" t="str">
        <f>Invoice!B12</f>
        <v>Italy</v>
      </c>
      <c r="B13" s="75"/>
      <c r="C13" s="75"/>
      <c r="D13" s="118" t="s">
        <v>56</v>
      </c>
      <c r="E13" s="76" t="str">
        <f>Invoice!F12</f>
        <v>Italy</v>
      </c>
      <c r="F13" s="77"/>
      <c r="G13" s="78"/>
    </row>
    <row r="14" spans="1:8" s="58" customFormat="1">
      <c r="A14" s="74">
        <f>Invoice!B13</f>
        <v>0</v>
      </c>
      <c r="B14" s="75"/>
      <c r="C14" s="75"/>
      <c r="D14" s="109">
        <v>38.53</v>
      </c>
      <c r="E14" s="76">
        <f>Invoice!F13</f>
        <v>0</v>
      </c>
      <c r="F14" s="77"/>
      <c r="G14" s="78"/>
    </row>
    <row r="15" spans="1:8" s="58" customFormat="1" ht="13.5" thickBot="1">
      <c r="A15" s="79" t="str">
        <f>Invoice!B14</f>
        <v>P.I.03457830408</v>
      </c>
      <c r="E15" s="80" t="str">
        <f>Invoice!F14</f>
        <v>P.I.03457830408</v>
      </c>
      <c r="F15" s="81"/>
      <c r="G15" s="82"/>
    </row>
    <row r="16" spans="1:8" s="58" customFormat="1" ht="13.5" customHeight="1" thickBot="1">
      <c r="A16" s="83"/>
    </row>
    <row r="17" spans="1:7" s="58" customFormat="1" ht="13.5" thickBot="1">
      <c r="A17" s="84" t="s">
        <v>0</v>
      </c>
      <c r="B17" s="85" t="s">
        <v>31</v>
      </c>
      <c r="C17" s="85" t="s">
        <v>32</v>
      </c>
      <c r="D17" s="85" t="s">
        <v>33</v>
      </c>
      <c r="E17" s="85" t="s">
        <v>34</v>
      </c>
      <c r="F17" s="85" t="s">
        <v>35</v>
      </c>
      <c r="G17" s="85" t="s">
        <v>36</v>
      </c>
    </row>
    <row r="18" spans="1:7" s="91" customFormat="1">
      <c r="A18" s="107" t="str">
        <f>Invoice!F20</f>
        <v>Pack of 10 acrylic UV balls - 5mm * 1.6mm threading (14g)</v>
      </c>
      <c r="B18" s="86" t="str">
        <f>Invoice!C20</f>
        <v>XUVB5</v>
      </c>
      <c r="C18" s="87">
        <f>Invoice!B20</f>
        <v>2</v>
      </c>
      <c r="D18" s="88">
        <f>F18/$D$14</f>
        <v>0.59771606540358169</v>
      </c>
      <c r="E18" s="88">
        <f>G18/$D$14</f>
        <v>1.1954321308071634</v>
      </c>
      <c r="F18" s="89">
        <f>Invoice!G20</f>
        <v>23.03</v>
      </c>
      <c r="G18" s="90">
        <f>C18*F18</f>
        <v>46.06</v>
      </c>
    </row>
    <row r="19" spans="1:7" s="91" customFormat="1">
      <c r="A19" s="107" t="str">
        <f>Invoice!F21</f>
        <v>UV ball 4 mm *1.2 in Pack (10pcs )</v>
      </c>
      <c r="B19" s="86" t="str">
        <f>Invoice!C21</f>
        <v>XUVB4S</v>
      </c>
      <c r="C19" s="87">
        <f>Invoice!B21</f>
        <v>2</v>
      </c>
      <c r="D19" s="92">
        <f t="shared" ref="D19:E64" si="0">F19/$D$14</f>
        <v>0.59771606540358169</v>
      </c>
      <c r="E19" s="92">
        <f t="shared" si="0"/>
        <v>1.1954321308071634</v>
      </c>
      <c r="F19" s="93">
        <f>Invoice!G21</f>
        <v>23.03</v>
      </c>
      <c r="G19" s="94">
        <f t="shared" ref="G19:G64" si="1">C19*F19</f>
        <v>46.06</v>
      </c>
    </row>
    <row r="20" spans="1:7" s="91" customFormat="1">
      <c r="A20" s="107" t="str">
        <f>Invoice!F22</f>
        <v>Pack of 10 acrylic UV balls - 4mm * 1.6mm threading (14g)</v>
      </c>
      <c r="B20" s="86" t="str">
        <f>Invoice!C22</f>
        <v>XUVB4</v>
      </c>
      <c r="C20" s="87">
        <f>Invoice!B22</f>
        <v>1</v>
      </c>
      <c r="D20" s="92">
        <f t="shared" si="0"/>
        <v>0.59771606540358169</v>
      </c>
      <c r="E20" s="92">
        <f t="shared" si="0"/>
        <v>0.59771606540358169</v>
      </c>
      <c r="F20" s="93">
        <f>Invoice!G22</f>
        <v>23.03</v>
      </c>
      <c r="G20" s="94">
        <f t="shared" si="1"/>
        <v>23.03</v>
      </c>
    </row>
    <row r="21" spans="1:7" s="91" customFormat="1">
      <c r="A21" s="107" t="str">
        <f>Invoice!F23</f>
        <v>Pack of 10 acrylic UV balls - 6mm * 1.6mm threading (14g)</v>
      </c>
      <c r="B21" s="86" t="str">
        <f>Invoice!C23</f>
        <v>XUVB6</v>
      </c>
      <c r="C21" s="87">
        <f>Invoice!B23</f>
        <v>2</v>
      </c>
      <c r="D21" s="92">
        <f t="shared" si="0"/>
        <v>0.59771606540358169</v>
      </c>
      <c r="E21" s="92">
        <f t="shared" si="0"/>
        <v>1.1954321308071634</v>
      </c>
      <c r="F21" s="93">
        <f>Invoice!G23</f>
        <v>23.03</v>
      </c>
      <c r="G21" s="94">
        <f t="shared" si="1"/>
        <v>46.06</v>
      </c>
    </row>
    <row r="22" spans="1:7" s="91" customFormat="1" ht="24">
      <c r="A22" s="107" t="str">
        <f>Invoice!F24</f>
        <v>Pack of 10 surgical steel balls with bezel set crystal with 1.2mm threading (16g) Size 3mm</v>
      </c>
      <c r="B22" s="86" t="str">
        <f>Invoice!C24</f>
        <v>XJB3</v>
      </c>
      <c r="C22" s="87">
        <f>Invoice!B24</f>
        <v>2</v>
      </c>
      <c r="D22" s="92">
        <f t="shared" si="0"/>
        <v>2.2411108227355307</v>
      </c>
      <c r="E22" s="92">
        <f t="shared" si="0"/>
        <v>4.4822216454710615</v>
      </c>
      <c r="F22" s="93">
        <f>Invoice!G24</f>
        <v>86.35</v>
      </c>
      <c r="G22" s="94">
        <f t="shared" si="1"/>
        <v>172.7</v>
      </c>
    </row>
    <row r="23" spans="1:7" s="91" customFormat="1" ht="24">
      <c r="A23" s="107" t="str">
        <f>Invoice!F25</f>
        <v>Pack of 10 surgical steel balls with bezel set crystal with 1.2mm threading (16g) Size 4mm</v>
      </c>
      <c r="B23" s="86" t="str">
        <f>Invoice!C25</f>
        <v>XJB4S</v>
      </c>
      <c r="C23" s="87">
        <f>Invoice!B25</f>
        <v>3</v>
      </c>
      <c r="D23" s="92">
        <f t="shared" si="0"/>
        <v>2.2411108227355307</v>
      </c>
      <c r="E23" s="92">
        <f t="shared" si="0"/>
        <v>6.7233324682065909</v>
      </c>
      <c r="F23" s="93">
        <f>Invoice!G25</f>
        <v>86.35</v>
      </c>
      <c r="G23" s="94">
        <f t="shared" si="1"/>
        <v>259.04999999999995</v>
      </c>
    </row>
    <row r="24" spans="1:7" s="91" customFormat="1" ht="24">
      <c r="A24" s="107" t="str">
        <f>Invoice!F26</f>
        <v>Pack of 10 stainless steel balls with assorted color crystals - 14g, 5mm * 1.6mm threading</v>
      </c>
      <c r="B24" s="86" t="str">
        <f>Invoice!C26</f>
        <v>XJB5</v>
      </c>
      <c r="C24" s="87">
        <f>Invoice!B26</f>
        <v>4</v>
      </c>
      <c r="D24" s="92">
        <f t="shared" si="0"/>
        <v>2.1951725927848429</v>
      </c>
      <c r="E24" s="92">
        <f t="shared" si="0"/>
        <v>8.7806903711393716</v>
      </c>
      <c r="F24" s="93">
        <f>Invoice!G26</f>
        <v>84.58</v>
      </c>
      <c r="G24" s="94">
        <f t="shared" si="1"/>
        <v>338.32</v>
      </c>
    </row>
    <row r="25" spans="1:7" s="91" customFormat="1" ht="24">
      <c r="A25" s="107" t="str">
        <f>Invoice!F27</f>
        <v>Pack of 10 stainless steel balls with assorted color crystals - 14g, 5mm * 1.6mm threading</v>
      </c>
      <c r="B25" s="86" t="str">
        <f>Invoice!C27</f>
        <v>XJB5</v>
      </c>
      <c r="C25" s="87">
        <f>Invoice!B27</f>
        <v>1</v>
      </c>
      <c r="D25" s="92">
        <f t="shared" si="0"/>
        <v>2.1951725927848429</v>
      </c>
      <c r="E25" s="92">
        <f t="shared" si="0"/>
        <v>2.1951725927848429</v>
      </c>
      <c r="F25" s="93">
        <f>Invoice!G27</f>
        <v>84.58</v>
      </c>
      <c r="G25" s="94">
        <f t="shared" si="1"/>
        <v>84.58</v>
      </c>
    </row>
    <row r="26" spans="1:7" s="91" customFormat="1" ht="24">
      <c r="A26" s="107" t="str">
        <f>Invoice!F28</f>
        <v>Pack of 10 stainless steel balls with assorted color crystals - 14g, 5mm * 1.6mm threading</v>
      </c>
      <c r="B26" s="86" t="str">
        <f>Invoice!C28</f>
        <v>XJB5</v>
      </c>
      <c r="C26" s="87">
        <f>Invoice!B28</f>
        <v>1</v>
      </c>
      <c r="D26" s="92">
        <f t="shared" si="0"/>
        <v>2.1951725927848429</v>
      </c>
      <c r="E26" s="92">
        <f t="shared" si="0"/>
        <v>2.1951725927848429</v>
      </c>
      <c r="F26" s="93">
        <f>Invoice!G28</f>
        <v>84.58</v>
      </c>
      <c r="G26" s="94">
        <f t="shared" si="1"/>
        <v>84.58</v>
      </c>
    </row>
    <row r="27" spans="1:7" s="91" customFormat="1" ht="24">
      <c r="A27" s="107" t="str">
        <f>Invoice!F29</f>
        <v>Pack of 10 stainless steel balls with assorted color crystals - 14g, 5mm * 1.6mm threading</v>
      </c>
      <c r="B27" s="86" t="str">
        <f>Invoice!C29</f>
        <v>XJB5</v>
      </c>
      <c r="C27" s="87">
        <f>Invoice!B29</f>
        <v>1</v>
      </c>
      <c r="D27" s="92">
        <f t="shared" si="0"/>
        <v>2.1951725927848429</v>
      </c>
      <c r="E27" s="92">
        <f t="shared" si="0"/>
        <v>2.1951725927848429</v>
      </c>
      <c r="F27" s="93">
        <f>Invoice!G29</f>
        <v>84.58</v>
      </c>
      <c r="G27" s="94">
        <f t="shared" si="1"/>
        <v>84.58</v>
      </c>
    </row>
    <row r="28" spans="1:7" s="91" customFormat="1" ht="24">
      <c r="A28" s="107" t="str">
        <f>Invoice!F30</f>
        <v>Pack of 10 stainless steel balls with assorted color crystals - 14g, 5mm * 1.6mm threading</v>
      </c>
      <c r="B28" s="86" t="str">
        <f>Invoice!C30</f>
        <v>XJB5</v>
      </c>
      <c r="C28" s="87">
        <f>Invoice!B30</f>
        <v>1</v>
      </c>
      <c r="D28" s="92">
        <f t="shared" si="0"/>
        <v>2.1951725927848429</v>
      </c>
      <c r="E28" s="92">
        <f t="shared" si="0"/>
        <v>2.1951725927848429</v>
      </c>
      <c r="F28" s="93">
        <f>Invoice!G30</f>
        <v>84.58</v>
      </c>
      <c r="G28" s="94">
        <f t="shared" si="1"/>
        <v>84.58</v>
      </c>
    </row>
    <row r="29" spans="1:7" s="91" customFormat="1" ht="24">
      <c r="A29" s="107" t="str">
        <f>Invoice!F31</f>
        <v>Pack of 10 stainless steel balls with assorted color crystals - 14g, 5mm * 1.6mm threading</v>
      </c>
      <c r="B29" s="86" t="str">
        <f>Invoice!C31</f>
        <v>XJB5</v>
      </c>
      <c r="C29" s="87">
        <f>Invoice!B31</f>
        <v>1</v>
      </c>
      <c r="D29" s="92">
        <f t="shared" si="0"/>
        <v>2.1951725927848429</v>
      </c>
      <c r="E29" s="92">
        <f t="shared" si="0"/>
        <v>2.1951725927848429</v>
      </c>
      <c r="F29" s="93">
        <f>Invoice!G31</f>
        <v>84.58</v>
      </c>
      <c r="G29" s="94">
        <f t="shared" si="1"/>
        <v>84.58</v>
      </c>
    </row>
    <row r="30" spans="1:7" s="91" customFormat="1" ht="24">
      <c r="A30" s="107" t="str">
        <f>Invoice!F32</f>
        <v>Pack of 10 stainless steel balls with assorted color crystals - 14g, 5mm * 1.6mm threading</v>
      </c>
      <c r="B30" s="86" t="str">
        <f>Invoice!C32</f>
        <v>XJB5</v>
      </c>
      <c r="C30" s="87">
        <f>Invoice!B32</f>
        <v>1</v>
      </c>
      <c r="D30" s="92">
        <f t="shared" si="0"/>
        <v>2.1951725927848429</v>
      </c>
      <c r="E30" s="92">
        <f t="shared" si="0"/>
        <v>2.1951725927848429</v>
      </c>
      <c r="F30" s="93">
        <f>Invoice!G32</f>
        <v>84.58</v>
      </c>
      <c r="G30" s="94">
        <f t="shared" si="1"/>
        <v>84.58</v>
      </c>
    </row>
    <row r="31" spans="1:7" s="91" customFormat="1" ht="24">
      <c r="A31" s="107" t="str">
        <f>Invoice!F33</f>
        <v>Pack of 10 stainless steel balls with assorted color crystals - 14g, 6mm * 1.6mm threading</v>
      </c>
      <c r="B31" s="86" t="str">
        <f>Invoice!C33</f>
        <v>XJB6</v>
      </c>
      <c r="C31" s="87">
        <f>Invoice!B33</f>
        <v>3</v>
      </c>
      <c r="D31" s="92">
        <f t="shared" si="0"/>
        <v>2.629898780171295</v>
      </c>
      <c r="E31" s="92">
        <f t="shared" si="0"/>
        <v>7.8896963405138854</v>
      </c>
      <c r="F31" s="93">
        <f>Invoice!G33</f>
        <v>101.33</v>
      </c>
      <c r="G31" s="94">
        <f t="shared" si="1"/>
        <v>303.99</v>
      </c>
    </row>
    <row r="32" spans="1:7" s="91" customFormat="1" ht="24">
      <c r="A32" s="107" t="str">
        <f>Invoice!F34</f>
        <v>Pack of 10 stainless steel balls with assorted color crystals - 14g, 6mm * 1.6mm threading</v>
      </c>
      <c r="B32" s="86" t="str">
        <f>Invoice!C34</f>
        <v>XJB6</v>
      </c>
      <c r="C32" s="87">
        <f>Invoice!B34</f>
        <v>1</v>
      </c>
      <c r="D32" s="92">
        <f t="shared" si="0"/>
        <v>2.629898780171295</v>
      </c>
      <c r="E32" s="92">
        <f t="shared" si="0"/>
        <v>2.629898780171295</v>
      </c>
      <c r="F32" s="93">
        <f>Invoice!G34</f>
        <v>101.33</v>
      </c>
      <c r="G32" s="94">
        <f t="shared" si="1"/>
        <v>101.33</v>
      </c>
    </row>
    <row r="33" spans="1:7" s="91" customFormat="1" ht="24">
      <c r="A33" s="107" t="str">
        <f>Invoice!F35</f>
        <v>Pack of 10 stainless steel balls with assorted color crystals - 14g, 6mm * 1.6mm threading</v>
      </c>
      <c r="B33" s="86" t="str">
        <f>Invoice!C35</f>
        <v>XJB6</v>
      </c>
      <c r="C33" s="87">
        <f>Invoice!B35</f>
        <v>1</v>
      </c>
      <c r="D33" s="92">
        <f t="shared" si="0"/>
        <v>2.629898780171295</v>
      </c>
      <c r="E33" s="92">
        <f t="shared" si="0"/>
        <v>2.629898780171295</v>
      </c>
      <c r="F33" s="93">
        <f>Invoice!G35</f>
        <v>101.33</v>
      </c>
      <c r="G33" s="94">
        <f t="shared" si="1"/>
        <v>101.33</v>
      </c>
    </row>
    <row r="34" spans="1:7" s="91" customFormat="1" ht="24">
      <c r="A34" s="107" t="str">
        <f>Invoice!F36</f>
        <v>Pack of 10 stainless steel balls with assorted color crystals - 14g, 6mm * 1.6mm threading</v>
      </c>
      <c r="B34" s="86" t="str">
        <f>Invoice!C36</f>
        <v>XJB6</v>
      </c>
      <c r="C34" s="87">
        <f>Invoice!B36</f>
        <v>1</v>
      </c>
      <c r="D34" s="92">
        <f t="shared" si="0"/>
        <v>2.629898780171295</v>
      </c>
      <c r="E34" s="92">
        <f t="shared" si="0"/>
        <v>2.629898780171295</v>
      </c>
      <c r="F34" s="93">
        <f>Invoice!G36</f>
        <v>101.33</v>
      </c>
      <c r="G34" s="94">
        <f t="shared" si="1"/>
        <v>101.33</v>
      </c>
    </row>
    <row r="35" spans="1:7" s="91" customFormat="1" ht="25.5">
      <c r="A35" s="107" t="str">
        <f>Invoice!F37</f>
        <v>Extra long surgical steel Industrial barbell, 14g (1.6mm) with two 5mm balls , length 25-38mm</v>
      </c>
      <c r="B35" s="86" t="str">
        <f>Invoice!C37</f>
        <v>BBINDX14A</v>
      </c>
      <c r="C35" s="87">
        <f>Invoice!B37</f>
        <v>6</v>
      </c>
      <c r="D35" s="92">
        <f t="shared" si="0"/>
        <v>0.23358422008824292</v>
      </c>
      <c r="E35" s="92">
        <f t="shared" si="0"/>
        <v>1.4015053205294574</v>
      </c>
      <c r="F35" s="93">
        <f>Invoice!G37</f>
        <v>9</v>
      </c>
      <c r="G35" s="94">
        <f t="shared" si="1"/>
        <v>54</v>
      </c>
    </row>
    <row r="36" spans="1:7" s="91" customFormat="1">
      <c r="A36" s="107" t="str">
        <f>Invoice!F38</f>
        <v>Surgical steel nipple barbell, 14g (1.6mm) with two 3mm balls</v>
      </c>
      <c r="B36" s="86" t="str">
        <f>Invoice!C38</f>
        <v>BBNPSS</v>
      </c>
      <c r="C36" s="87">
        <f>Invoice!B38</f>
        <v>20</v>
      </c>
      <c r="D36" s="92">
        <f t="shared" si="0"/>
        <v>0.18037892551258761</v>
      </c>
      <c r="E36" s="92">
        <f t="shared" si="0"/>
        <v>3.6075785102517517</v>
      </c>
      <c r="F36" s="93">
        <f>Invoice!G38</f>
        <v>6.95</v>
      </c>
      <c r="G36" s="94">
        <f t="shared" si="1"/>
        <v>139</v>
      </c>
    </row>
    <row r="37" spans="1:7" s="91" customFormat="1">
      <c r="A37" s="107" t="str">
        <f>Invoice!F39</f>
        <v>Surgical steel nipple barbell, 14g (1.6mm) with two 3mm balls</v>
      </c>
      <c r="B37" s="86" t="str">
        <f>Invoice!C39</f>
        <v>BBNPSS</v>
      </c>
      <c r="C37" s="87">
        <f>Invoice!B39</f>
        <v>20</v>
      </c>
      <c r="D37" s="92">
        <f t="shared" si="0"/>
        <v>0.18037892551258761</v>
      </c>
      <c r="E37" s="92">
        <f t="shared" si="0"/>
        <v>3.6075785102517517</v>
      </c>
      <c r="F37" s="93">
        <f>Invoice!G39</f>
        <v>6.95</v>
      </c>
      <c r="G37" s="94">
        <f t="shared" si="1"/>
        <v>139</v>
      </c>
    </row>
    <row r="38" spans="1:7" s="91" customFormat="1">
      <c r="A38" s="107" t="str">
        <f>Invoice!F40</f>
        <v>Surgical steel nipple barbell, 14g (1.6mm) with two 3mm balls</v>
      </c>
      <c r="B38" s="86" t="str">
        <f>Invoice!C40</f>
        <v>BBNPSS</v>
      </c>
      <c r="C38" s="87">
        <f>Invoice!B40</f>
        <v>10</v>
      </c>
      <c r="D38" s="92">
        <f t="shared" si="0"/>
        <v>0.18037892551258761</v>
      </c>
      <c r="E38" s="92">
        <f t="shared" si="0"/>
        <v>1.8037892551258758</v>
      </c>
      <c r="F38" s="93">
        <f>Invoice!G40</f>
        <v>6.95</v>
      </c>
      <c r="G38" s="94">
        <f t="shared" si="1"/>
        <v>69.5</v>
      </c>
    </row>
    <row r="39" spans="1:7" s="91" customFormat="1">
      <c r="A39" s="107" t="str">
        <f>Invoice!F41</f>
        <v>High polished surgical steel hinged segment ring, 14g (1.6mm)</v>
      </c>
      <c r="B39" s="86" t="str">
        <f>Invoice!C41</f>
        <v>SEGH14</v>
      </c>
      <c r="C39" s="87">
        <f>Invoice!B41</f>
        <v>15</v>
      </c>
      <c r="D39" s="92">
        <f t="shared" si="0"/>
        <v>1.4381001816766155</v>
      </c>
      <c r="E39" s="92">
        <f t="shared" si="0"/>
        <v>21.571502725149234</v>
      </c>
      <c r="F39" s="93">
        <f>Invoice!G41</f>
        <v>55.41</v>
      </c>
      <c r="G39" s="94">
        <f t="shared" si="1"/>
        <v>831.15</v>
      </c>
    </row>
    <row r="40" spans="1:7" s="91" customFormat="1">
      <c r="A40" s="107" t="str">
        <f>Invoice!F42</f>
        <v>High polished surgical steel hinged segment ring, 16g (1.2mm)</v>
      </c>
      <c r="B40" s="86" t="str">
        <f>Invoice!C42</f>
        <v>SEGH16</v>
      </c>
      <c r="C40" s="87">
        <f>Invoice!B42</f>
        <v>10</v>
      </c>
      <c r="D40" s="92">
        <f t="shared" si="0"/>
        <v>1.4848170256942641</v>
      </c>
      <c r="E40" s="92">
        <f t="shared" si="0"/>
        <v>14.848170256942643</v>
      </c>
      <c r="F40" s="93">
        <f>Invoice!G42</f>
        <v>57.21</v>
      </c>
      <c r="G40" s="94">
        <f t="shared" si="1"/>
        <v>572.1</v>
      </c>
    </row>
    <row r="41" spans="1:7" s="91" customFormat="1">
      <c r="A41" s="107" t="str">
        <f>Invoice!F43</f>
        <v>High polished surgical steel hinged segment ring, 16g (1.2mm)</v>
      </c>
      <c r="B41" s="86" t="str">
        <f>Invoice!C43</f>
        <v>SEGH16</v>
      </c>
      <c r="C41" s="87">
        <f>Invoice!B43</f>
        <v>15</v>
      </c>
      <c r="D41" s="92">
        <f t="shared" si="0"/>
        <v>1.4848170256942641</v>
      </c>
      <c r="E41" s="92">
        <f t="shared" si="0"/>
        <v>22.272255385413963</v>
      </c>
      <c r="F41" s="93">
        <f>Invoice!G43</f>
        <v>57.21</v>
      </c>
      <c r="G41" s="94">
        <f t="shared" si="1"/>
        <v>858.15</v>
      </c>
    </row>
    <row r="42" spans="1:7" s="91" customFormat="1" ht="25.5">
      <c r="A42" s="107" t="str">
        <f>Invoice!F44</f>
        <v>High polished surgical steel hinged ball closure ring, 16g (1.2mm) with 3mm ball</v>
      </c>
      <c r="B42" s="86" t="str">
        <f>Invoice!C44</f>
        <v>HBCRB16</v>
      </c>
      <c r="C42" s="87">
        <f>Invoice!B44</f>
        <v>10</v>
      </c>
      <c r="D42" s="92">
        <f t="shared" si="0"/>
        <v>1.9517259278484298</v>
      </c>
      <c r="E42" s="92">
        <f t="shared" si="0"/>
        <v>19.517259278484296</v>
      </c>
      <c r="F42" s="93">
        <f>Invoice!G44</f>
        <v>75.2</v>
      </c>
      <c r="G42" s="94">
        <f t="shared" si="1"/>
        <v>752</v>
      </c>
    </row>
    <row r="43" spans="1:7" s="91" customFormat="1" ht="25.5">
      <c r="A43" s="107" t="str">
        <f>Invoice!F45</f>
        <v>High polished surgical steel hinged ball closure ring, 16g (1.2mm) with 3mm ball</v>
      </c>
      <c r="B43" s="86" t="str">
        <f>Invoice!C45</f>
        <v>HBCRB16</v>
      </c>
      <c r="C43" s="87">
        <f>Invoice!B45</f>
        <v>20</v>
      </c>
      <c r="D43" s="92">
        <f t="shared" si="0"/>
        <v>1.9517259278484298</v>
      </c>
      <c r="E43" s="92">
        <f t="shared" si="0"/>
        <v>39.034518556968592</v>
      </c>
      <c r="F43" s="93">
        <f>Invoice!G45</f>
        <v>75.2</v>
      </c>
      <c r="G43" s="94">
        <f t="shared" si="1"/>
        <v>1504</v>
      </c>
    </row>
    <row r="44" spans="1:7" s="91" customFormat="1" ht="24">
      <c r="A44" s="107" t="str">
        <f>Invoice!F46</f>
        <v>Surgical steel belly banana, 14g (1.6m) with a 8mm and a 5mm bezel set jewel ball using original Czech Preciosa crystals.</v>
      </c>
      <c r="B44" s="86" t="str">
        <f>Invoice!C46</f>
        <v>BN2CG</v>
      </c>
      <c r="C44" s="87">
        <f>Invoice!B46</f>
        <v>20</v>
      </c>
      <c r="D44" s="92">
        <f t="shared" si="0"/>
        <v>0.80301064105891518</v>
      </c>
      <c r="E44" s="92">
        <f t="shared" si="0"/>
        <v>16.060212821178304</v>
      </c>
      <c r="F44" s="93">
        <f>Invoice!G46</f>
        <v>30.94</v>
      </c>
      <c r="G44" s="94">
        <f t="shared" si="1"/>
        <v>618.80000000000007</v>
      </c>
    </row>
    <row r="45" spans="1:7" s="91" customFormat="1" ht="24">
      <c r="A45" s="107" t="str">
        <f>Invoice!F47</f>
        <v>Surgical steel belly banana, 14g (1.6m) with a 8mm and a 5mm bezel set jewel ball using original Czech Preciosa crystals.</v>
      </c>
      <c r="B45" s="86" t="str">
        <f>Invoice!C47</f>
        <v>BN2CG</v>
      </c>
      <c r="C45" s="87">
        <f>Invoice!B47</f>
        <v>2</v>
      </c>
      <c r="D45" s="92">
        <f t="shared" si="0"/>
        <v>0.80301064105891518</v>
      </c>
      <c r="E45" s="92">
        <f t="shared" si="0"/>
        <v>1.6060212821178304</v>
      </c>
      <c r="F45" s="93">
        <f>Invoice!G47</f>
        <v>30.94</v>
      </c>
      <c r="G45" s="94">
        <f t="shared" si="1"/>
        <v>61.88</v>
      </c>
    </row>
    <row r="46" spans="1:7" s="91" customFormat="1" ht="24">
      <c r="A46" s="107" t="str">
        <f>Invoice!F48</f>
        <v>Surgical steel belly banana, 14g (1.6m) with a 8mm and a 5mm bezel set jewel ball using original Czech Preciosa crystals.</v>
      </c>
      <c r="B46" s="86" t="str">
        <f>Invoice!C48</f>
        <v>BN2CG</v>
      </c>
      <c r="C46" s="87">
        <f>Invoice!B48</f>
        <v>3</v>
      </c>
      <c r="D46" s="92">
        <f t="shared" si="0"/>
        <v>0.80301064105891518</v>
      </c>
      <c r="E46" s="92">
        <f t="shared" si="0"/>
        <v>2.4090319231767454</v>
      </c>
      <c r="F46" s="93">
        <f>Invoice!G48</f>
        <v>30.94</v>
      </c>
      <c r="G46" s="94">
        <f t="shared" si="1"/>
        <v>92.820000000000007</v>
      </c>
    </row>
    <row r="47" spans="1:7" s="91" customFormat="1" ht="24">
      <c r="A47" s="107" t="str">
        <f>Invoice!F49</f>
        <v>Surgical steel belly banana, 14g (1.6m) with a 8mm and a 5mm bezel set jewel ball using original Czech Preciosa crystals.</v>
      </c>
      <c r="B47" s="86" t="str">
        <f>Invoice!C49</f>
        <v>BN2CG</v>
      </c>
      <c r="C47" s="87">
        <f>Invoice!B49</f>
        <v>3</v>
      </c>
      <c r="D47" s="92">
        <f t="shared" si="0"/>
        <v>0.80301064105891518</v>
      </c>
      <c r="E47" s="92">
        <f t="shared" si="0"/>
        <v>2.4090319231767454</v>
      </c>
      <c r="F47" s="93">
        <f>Invoice!G49</f>
        <v>30.94</v>
      </c>
      <c r="G47" s="94">
        <f t="shared" si="1"/>
        <v>92.820000000000007</v>
      </c>
    </row>
    <row r="48" spans="1:7" s="91" customFormat="1" ht="24">
      <c r="A48" s="107" t="str">
        <f>Invoice!F50</f>
        <v>Surgical steel belly banana, 14g (1.6m) with a 8mm and a 5mm bezel set jewel ball using original Czech Preciosa crystals.</v>
      </c>
      <c r="B48" s="86" t="str">
        <f>Invoice!C50</f>
        <v>BN2CG</v>
      </c>
      <c r="C48" s="87">
        <f>Invoice!B50</f>
        <v>3</v>
      </c>
      <c r="D48" s="92">
        <f t="shared" si="0"/>
        <v>0.80301064105891518</v>
      </c>
      <c r="E48" s="92">
        <f t="shared" si="0"/>
        <v>2.4090319231767454</v>
      </c>
      <c r="F48" s="93">
        <f>Invoice!G50</f>
        <v>30.94</v>
      </c>
      <c r="G48" s="94">
        <f t="shared" si="1"/>
        <v>92.820000000000007</v>
      </c>
    </row>
    <row r="49" spans="1:7" s="91" customFormat="1" ht="24">
      <c r="A49" s="107" t="str">
        <f>Invoice!F51</f>
        <v>Surgical steel belly banana, 14g (1.6m) with a 8mm and a 5mm bezel set jewel ball using original Czech Preciosa crystals.</v>
      </c>
      <c r="B49" s="86" t="str">
        <f>Invoice!C51</f>
        <v>BN2CG</v>
      </c>
      <c r="C49" s="87">
        <f>Invoice!B51</f>
        <v>3</v>
      </c>
      <c r="D49" s="92">
        <f t="shared" si="0"/>
        <v>0.80301064105891518</v>
      </c>
      <c r="E49" s="92">
        <f t="shared" si="0"/>
        <v>2.4090319231767454</v>
      </c>
      <c r="F49" s="93">
        <f>Invoice!G51</f>
        <v>30.94</v>
      </c>
      <c r="G49" s="94">
        <f t="shared" si="1"/>
        <v>92.820000000000007</v>
      </c>
    </row>
    <row r="50" spans="1:7" s="91" customFormat="1" ht="24">
      <c r="A50" s="107" t="str">
        <f>Invoice!F52</f>
        <v>Surgical steel belly banana, 14g (1.6m) with a 8mm and a 5mm bezel set jewel ball using original Czech Preciosa crystals.</v>
      </c>
      <c r="B50" s="86" t="str">
        <f>Invoice!C52</f>
        <v>BN2CG</v>
      </c>
      <c r="C50" s="87">
        <f>Invoice!B52</f>
        <v>3</v>
      </c>
      <c r="D50" s="92">
        <f t="shared" si="0"/>
        <v>0.80301064105891518</v>
      </c>
      <c r="E50" s="92">
        <f t="shared" si="0"/>
        <v>2.4090319231767454</v>
      </c>
      <c r="F50" s="93">
        <f>Invoice!G52</f>
        <v>30.94</v>
      </c>
      <c r="G50" s="94">
        <f t="shared" si="1"/>
        <v>92.820000000000007</v>
      </c>
    </row>
    <row r="51" spans="1:7" s="91" customFormat="1" ht="24">
      <c r="A51" s="107" t="str">
        <f>Invoice!F53</f>
        <v>Surgical steel belly banana, 14g (1.6m) with a 8mm and a 5mm bezel set jewel ball using original Czech Preciosa crystals.</v>
      </c>
      <c r="B51" s="86" t="str">
        <f>Invoice!C53</f>
        <v>BN2CG</v>
      </c>
      <c r="C51" s="87">
        <f>Invoice!B53</f>
        <v>3</v>
      </c>
      <c r="D51" s="92">
        <f t="shared" si="0"/>
        <v>0.80301064105891518</v>
      </c>
      <c r="E51" s="92">
        <f t="shared" si="0"/>
        <v>2.4090319231767454</v>
      </c>
      <c r="F51" s="93">
        <f>Invoice!G53</f>
        <v>30.94</v>
      </c>
      <c r="G51" s="94">
        <f t="shared" si="1"/>
        <v>92.820000000000007</v>
      </c>
    </row>
    <row r="52" spans="1:7" s="91" customFormat="1" ht="24">
      <c r="A52" s="107" t="str">
        <f>Invoice!F54</f>
        <v>Surgical steel belly banana, 14g (1.6m) with a 8mm and a 5mm bezel set jewel ball using original Czech Preciosa crystals.</v>
      </c>
      <c r="B52" s="86" t="str">
        <f>Invoice!C54</f>
        <v>BN2CG</v>
      </c>
      <c r="C52" s="87">
        <f>Invoice!B54</f>
        <v>20</v>
      </c>
      <c r="D52" s="92">
        <f t="shared" si="0"/>
        <v>0.80301064105891518</v>
      </c>
      <c r="E52" s="92">
        <f t="shared" si="0"/>
        <v>16.060212821178304</v>
      </c>
      <c r="F52" s="93">
        <f>Invoice!G54</f>
        <v>30.94</v>
      </c>
      <c r="G52" s="94">
        <f t="shared" si="1"/>
        <v>618.80000000000007</v>
      </c>
    </row>
    <row r="53" spans="1:7" s="91" customFormat="1" ht="24">
      <c r="A53" s="107" t="str">
        <f>Invoice!F55</f>
        <v>Surgical steel belly banana, 14g (1.6m) with a 8mm and a 5mm bezel set jewel ball using original Czech Preciosa crystals.</v>
      </c>
      <c r="B53" s="86" t="str">
        <f>Invoice!C55</f>
        <v>BN2CG</v>
      </c>
      <c r="C53" s="87">
        <f>Invoice!B55</f>
        <v>2</v>
      </c>
      <c r="D53" s="92">
        <f t="shared" si="0"/>
        <v>0.80301064105891518</v>
      </c>
      <c r="E53" s="92">
        <f t="shared" si="0"/>
        <v>1.6060212821178304</v>
      </c>
      <c r="F53" s="93">
        <f>Invoice!G55</f>
        <v>30.94</v>
      </c>
      <c r="G53" s="94">
        <f t="shared" si="1"/>
        <v>61.88</v>
      </c>
    </row>
    <row r="54" spans="1:7" s="91" customFormat="1" ht="24">
      <c r="A54" s="107" t="str">
        <f>Invoice!F56</f>
        <v>Surgical steel belly banana, 14g (1.6m) with a 8mm and a 5mm bezel set jewel ball using original Czech Preciosa crystals.</v>
      </c>
      <c r="B54" s="86" t="str">
        <f>Invoice!C56</f>
        <v>BN2CG</v>
      </c>
      <c r="C54" s="87">
        <f>Invoice!B56</f>
        <v>3</v>
      </c>
      <c r="D54" s="92">
        <f t="shared" si="0"/>
        <v>0.80301064105891518</v>
      </c>
      <c r="E54" s="92">
        <f t="shared" si="0"/>
        <v>2.4090319231767454</v>
      </c>
      <c r="F54" s="93">
        <f>Invoice!G56</f>
        <v>30.94</v>
      </c>
      <c r="G54" s="94">
        <f t="shared" si="1"/>
        <v>92.820000000000007</v>
      </c>
    </row>
    <row r="55" spans="1:7" s="91" customFormat="1" ht="24">
      <c r="A55" s="107" t="str">
        <f>Invoice!F57</f>
        <v>Surgical steel belly banana, 14g (1.6m) with a 8mm and a 5mm bezel set jewel ball using original Czech Preciosa crystals.</v>
      </c>
      <c r="B55" s="86" t="str">
        <f>Invoice!C57</f>
        <v>BN2CG</v>
      </c>
      <c r="C55" s="87">
        <f>Invoice!B57</f>
        <v>3</v>
      </c>
      <c r="D55" s="92">
        <f t="shared" si="0"/>
        <v>0.80301064105891518</v>
      </c>
      <c r="E55" s="92">
        <f t="shared" si="0"/>
        <v>2.4090319231767454</v>
      </c>
      <c r="F55" s="93">
        <f>Invoice!G57</f>
        <v>30.94</v>
      </c>
      <c r="G55" s="94">
        <f t="shared" si="1"/>
        <v>92.820000000000007</v>
      </c>
    </row>
    <row r="56" spans="1:7" s="91" customFormat="1" ht="24">
      <c r="A56" s="107" t="str">
        <f>Invoice!F58</f>
        <v>Surgical steel belly banana, 14g (1.6m) with a 8mm and a 5mm bezel set jewel ball using original Czech Preciosa crystals.</v>
      </c>
      <c r="B56" s="86" t="str">
        <f>Invoice!C58</f>
        <v>BN2CG</v>
      </c>
      <c r="C56" s="87">
        <f>Invoice!B58</f>
        <v>3</v>
      </c>
      <c r="D56" s="92">
        <f t="shared" si="0"/>
        <v>0.80301064105891518</v>
      </c>
      <c r="E56" s="92">
        <f t="shared" si="0"/>
        <v>2.4090319231767454</v>
      </c>
      <c r="F56" s="93">
        <f>Invoice!G58</f>
        <v>30.94</v>
      </c>
      <c r="G56" s="94">
        <f t="shared" si="1"/>
        <v>92.820000000000007</v>
      </c>
    </row>
    <row r="57" spans="1:7" s="91" customFormat="1" ht="24">
      <c r="A57" s="107" t="str">
        <f>Invoice!F59</f>
        <v>Surgical steel belly banana, 14g (1.6m) with a 8mm and a 5mm bezel set jewel ball using original Czech Preciosa crystals.</v>
      </c>
      <c r="B57" s="86" t="str">
        <f>Invoice!C59</f>
        <v>BN2CG</v>
      </c>
      <c r="C57" s="87">
        <f>Invoice!B59</f>
        <v>3</v>
      </c>
      <c r="D57" s="92">
        <f t="shared" si="0"/>
        <v>0.80301064105891518</v>
      </c>
      <c r="E57" s="92">
        <f t="shared" si="0"/>
        <v>2.4090319231767454</v>
      </c>
      <c r="F57" s="93">
        <f>Invoice!G59</f>
        <v>30.94</v>
      </c>
      <c r="G57" s="94">
        <f t="shared" si="1"/>
        <v>92.820000000000007</v>
      </c>
    </row>
    <row r="58" spans="1:7" s="91" customFormat="1" ht="24">
      <c r="A58" s="107" t="str">
        <f>Invoice!F60</f>
        <v>Surgical steel belly banana, 14g (1.6m) with a 8mm and a 5mm bezel set jewel ball using original Czech Preciosa crystals.</v>
      </c>
      <c r="B58" s="86" t="str">
        <f>Invoice!C60</f>
        <v>BN2CG</v>
      </c>
      <c r="C58" s="87">
        <f>Invoice!B60</f>
        <v>3</v>
      </c>
      <c r="D58" s="92">
        <f t="shared" si="0"/>
        <v>0.80301064105891518</v>
      </c>
      <c r="E58" s="92">
        <f t="shared" si="0"/>
        <v>2.4090319231767454</v>
      </c>
      <c r="F58" s="93">
        <f>Invoice!G60</f>
        <v>30.94</v>
      </c>
      <c r="G58" s="94">
        <f t="shared" si="1"/>
        <v>92.820000000000007</v>
      </c>
    </row>
    <row r="59" spans="1:7" s="91" customFormat="1" ht="24">
      <c r="A59" s="107" t="str">
        <f>Invoice!F61</f>
        <v>Surgical steel belly banana, 14g (1.6m) with a 8mm and a 5mm bezel set jewel ball using original Czech Preciosa crystals.</v>
      </c>
      <c r="B59" s="86" t="str">
        <f>Invoice!C61</f>
        <v>BN2CG</v>
      </c>
      <c r="C59" s="87">
        <f>Invoice!B61</f>
        <v>3</v>
      </c>
      <c r="D59" s="92">
        <f t="shared" si="0"/>
        <v>0.80301064105891518</v>
      </c>
      <c r="E59" s="92">
        <f t="shared" si="0"/>
        <v>2.4090319231767454</v>
      </c>
      <c r="F59" s="93">
        <f>Invoice!G61</f>
        <v>30.94</v>
      </c>
      <c r="G59" s="94">
        <f t="shared" si="1"/>
        <v>92.820000000000007</v>
      </c>
    </row>
    <row r="60" spans="1:7" s="91" customFormat="1" ht="24">
      <c r="A60" s="107" t="str">
        <f>Invoice!F62</f>
        <v>Stainless steel banana ring with assorted color double crystal - 14g, 5 and 6 mm balls - length 5/16''(8mm) - 1/2'' (12mm)</v>
      </c>
      <c r="B60" s="86" t="str">
        <f>Invoice!C62</f>
        <v>BN2CS</v>
      </c>
      <c r="C60" s="87">
        <f>Invoice!B62</f>
        <v>6</v>
      </c>
      <c r="D60" s="92">
        <f t="shared" si="0"/>
        <v>0.73760705943420712</v>
      </c>
      <c r="E60" s="92">
        <f t="shared" si="0"/>
        <v>4.425642356605243</v>
      </c>
      <c r="F60" s="93">
        <f>Invoice!G62</f>
        <v>28.42</v>
      </c>
      <c r="G60" s="94">
        <f t="shared" si="1"/>
        <v>170.52</v>
      </c>
    </row>
    <row r="61" spans="1:7" s="91" customFormat="1" ht="24">
      <c r="A61" s="107" t="str">
        <f>Invoice!F63</f>
        <v>Stainless steel banana ring with assorted color double crystal - 14g, 5 and 6 mm balls - length 5/16''(8mm) - 1/2'' (12mm)</v>
      </c>
      <c r="B61" s="86" t="str">
        <f>Invoice!C63</f>
        <v>BN2CS</v>
      </c>
      <c r="C61" s="87">
        <f>Invoice!B63</f>
        <v>6</v>
      </c>
      <c r="D61" s="92">
        <f t="shared" si="0"/>
        <v>0.73760705943420712</v>
      </c>
      <c r="E61" s="92">
        <f t="shared" si="0"/>
        <v>4.425642356605243</v>
      </c>
      <c r="F61" s="93">
        <f>Invoice!G63</f>
        <v>28.42</v>
      </c>
      <c r="G61" s="94">
        <f t="shared" si="1"/>
        <v>170.52</v>
      </c>
    </row>
    <row r="62" spans="1:7" s="91" customFormat="1" ht="24">
      <c r="A62" s="107" t="str">
        <f>Invoice!F64</f>
        <v>Stainless steel banana ring with assorted color double crystal - 14g, 5 and 6 mm balls - length 5/16''(8mm) - 1/2'' (12mm)</v>
      </c>
      <c r="B62" s="86" t="str">
        <f>Invoice!C64</f>
        <v>BN2CS</v>
      </c>
      <c r="C62" s="87">
        <f>Invoice!B64</f>
        <v>4</v>
      </c>
      <c r="D62" s="92">
        <f t="shared" si="0"/>
        <v>0.73760705943420712</v>
      </c>
      <c r="E62" s="92">
        <f t="shared" si="0"/>
        <v>2.9504282377368285</v>
      </c>
      <c r="F62" s="93">
        <f>Invoice!G64</f>
        <v>28.42</v>
      </c>
      <c r="G62" s="94">
        <f t="shared" si="1"/>
        <v>113.68</v>
      </c>
    </row>
    <row r="63" spans="1:7" s="91" customFormat="1" ht="24">
      <c r="A63" s="107" t="str">
        <f>Invoice!F65</f>
        <v>Stainless steel banana ring with assorted color double crystal - 14g, 5 and 6 mm balls - length 5/16''(8mm) - 1/2'' (12mm)</v>
      </c>
      <c r="B63" s="86" t="str">
        <f>Invoice!C65</f>
        <v>BN2CS</v>
      </c>
      <c r="C63" s="87">
        <f>Invoice!B65</f>
        <v>4</v>
      </c>
      <c r="D63" s="92">
        <f t="shared" si="0"/>
        <v>0.73760705943420712</v>
      </c>
      <c r="E63" s="92">
        <f t="shared" si="0"/>
        <v>2.9504282377368285</v>
      </c>
      <c r="F63" s="93">
        <f>Invoice!G65</f>
        <v>28.42</v>
      </c>
      <c r="G63" s="94">
        <f t="shared" si="1"/>
        <v>113.68</v>
      </c>
    </row>
    <row r="64" spans="1:7" s="91" customFormat="1" ht="24">
      <c r="A64" s="107" t="str">
        <f>Invoice!F66</f>
        <v>Stainless steel banana ring with assorted color double crystal - 14g, 5 and 6 mm balls - length 5/16''(8mm) - 1/2'' (12mm)</v>
      </c>
      <c r="B64" s="86" t="str">
        <f>Invoice!C66</f>
        <v>BN2CS</v>
      </c>
      <c r="C64" s="87">
        <f>Invoice!B66</f>
        <v>4</v>
      </c>
      <c r="D64" s="92">
        <f t="shared" si="0"/>
        <v>0.73760705943420712</v>
      </c>
      <c r="E64" s="92">
        <f t="shared" si="0"/>
        <v>2.9504282377368285</v>
      </c>
      <c r="F64" s="93">
        <f>Invoice!G66</f>
        <v>28.42</v>
      </c>
      <c r="G64" s="94">
        <f t="shared" si="1"/>
        <v>113.68</v>
      </c>
    </row>
    <row r="65" spans="1:7" s="91" customFormat="1" ht="24">
      <c r="A65" s="107" t="str">
        <f>Invoice!F67</f>
        <v>Stainless steel banana ring with assorted color double crystal - 14g, 5 and 6 mm balls - length 5/16''(8mm) - 1/2'' (12mm)</v>
      </c>
      <c r="B65" s="86" t="str">
        <f>Invoice!C67</f>
        <v>BN2CS</v>
      </c>
      <c r="C65" s="87">
        <f>Invoice!B67</f>
        <v>4</v>
      </c>
      <c r="D65" s="92">
        <f>F65/$D$14</f>
        <v>0.73760705943420712</v>
      </c>
      <c r="E65" s="92">
        <f>G65/$D$14</f>
        <v>2.9504282377368285</v>
      </c>
      <c r="F65" s="93">
        <f>Invoice!G67</f>
        <v>28.42</v>
      </c>
      <c r="G65" s="94">
        <f>C65*F65</f>
        <v>113.68</v>
      </c>
    </row>
    <row r="66" spans="1:7" s="91" customFormat="1" ht="12" hidden="1" customHeight="1">
      <c r="A66" s="107" t="str">
        <f>Invoice!F68</f>
        <v>Exchange rate :</v>
      </c>
      <c r="B66" s="86">
        <f>Invoice!C68</f>
        <v>0</v>
      </c>
      <c r="C66" s="87">
        <f>Invoice!B68</f>
        <v>0</v>
      </c>
      <c r="D66" s="92">
        <f t="shared" ref="D66:D128" si="2">F66/$D$14</f>
        <v>0</v>
      </c>
      <c r="E66" s="92">
        <f t="shared" ref="E66:E128" si="3">G66/$D$14</f>
        <v>0</v>
      </c>
      <c r="F66" s="93">
        <f>Invoice!G68</f>
        <v>0</v>
      </c>
      <c r="G66" s="94">
        <f t="shared" ref="G66:G128" si="4">C66*F66</f>
        <v>0</v>
      </c>
    </row>
    <row r="67" spans="1:7" s="91" customFormat="1" hidden="1">
      <c r="A67" s="107" t="str">
        <f>Invoice!F69</f>
        <v>Exchange rate :</v>
      </c>
      <c r="B67" s="86">
        <f>Invoice!C69</f>
        <v>0</v>
      </c>
      <c r="C67" s="87">
        <f>Invoice!B69</f>
        <v>0</v>
      </c>
      <c r="D67" s="92">
        <f t="shared" si="2"/>
        <v>0</v>
      </c>
      <c r="E67" s="92">
        <f t="shared" si="3"/>
        <v>0</v>
      </c>
      <c r="F67" s="93">
        <f>Invoice!G69</f>
        <v>0</v>
      </c>
      <c r="G67" s="94">
        <f t="shared" si="4"/>
        <v>0</v>
      </c>
    </row>
    <row r="68" spans="1:7" s="91" customFormat="1" hidden="1">
      <c r="A68" s="107" t="str">
        <f>Invoice!F70</f>
        <v>Exchange rate :</v>
      </c>
      <c r="B68" s="86">
        <f>Invoice!C70</f>
        <v>0</v>
      </c>
      <c r="C68" s="87">
        <f>Invoice!B70</f>
        <v>0</v>
      </c>
      <c r="D68" s="92">
        <f t="shared" si="2"/>
        <v>0</v>
      </c>
      <c r="E68" s="92">
        <f t="shared" si="3"/>
        <v>0</v>
      </c>
      <c r="F68" s="93">
        <f>Invoice!G70</f>
        <v>0</v>
      </c>
      <c r="G68" s="94">
        <f t="shared" si="4"/>
        <v>0</v>
      </c>
    </row>
    <row r="69" spans="1:7" s="91" customFormat="1" hidden="1">
      <c r="A69" s="107" t="str">
        <f>Invoice!F71</f>
        <v>Exchange rate :</v>
      </c>
      <c r="B69" s="86">
        <f>Invoice!C71</f>
        <v>0</v>
      </c>
      <c r="C69" s="87">
        <f>Invoice!B71</f>
        <v>0</v>
      </c>
      <c r="D69" s="92">
        <f t="shared" si="2"/>
        <v>0</v>
      </c>
      <c r="E69" s="92">
        <f t="shared" si="3"/>
        <v>0</v>
      </c>
      <c r="F69" s="93">
        <f>Invoice!G71</f>
        <v>0</v>
      </c>
      <c r="G69" s="94">
        <f t="shared" si="4"/>
        <v>0</v>
      </c>
    </row>
    <row r="70" spans="1:7" s="91" customFormat="1" hidden="1">
      <c r="A70" s="107" t="str">
        <f>Invoice!F72</f>
        <v>Exchange rate :</v>
      </c>
      <c r="B70" s="86">
        <f>Invoice!C72</f>
        <v>0</v>
      </c>
      <c r="C70" s="87">
        <f>Invoice!B72</f>
        <v>0</v>
      </c>
      <c r="D70" s="92">
        <f t="shared" si="2"/>
        <v>0</v>
      </c>
      <c r="E70" s="92">
        <f t="shared" si="3"/>
        <v>0</v>
      </c>
      <c r="F70" s="93">
        <f>Invoice!G72</f>
        <v>0</v>
      </c>
      <c r="G70" s="94">
        <f t="shared" si="4"/>
        <v>0</v>
      </c>
    </row>
    <row r="71" spans="1:7" s="91" customFormat="1" hidden="1">
      <c r="A71" s="107" t="str">
        <f>Invoice!F73</f>
        <v>Exchange rate :</v>
      </c>
      <c r="B71" s="86">
        <f>Invoice!C73</f>
        <v>0</v>
      </c>
      <c r="C71" s="87">
        <f>Invoice!B73</f>
        <v>0</v>
      </c>
      <c r="D71" s="92">
        <f t="shared" si="2"/>
        <v>0</v>
      </c>
      <c r="E71" s="92">
        <f t="shared" si="3"/>
        <v>0</v>
      </c>
      <c r="F71" s="93">
        <f>Invoice!G73</f>
        <v>0</v>
      </c>
      <c r="G71" s="94">
        <f t="shared" si="4"/>
        <v>0</v>
      </c>
    </row>
    <row r="72" spans="1:7" s="91" customFormat="1" hidden="1">
      <c r="A72" s="107" t="str">
        <f>Invoice!F74</f>
        <v>Exchange rate :</v>
      </c>
      <c r="B72" s="86">
        <f>Invoice!C74</f>
        <v>0</v>
      </c>
      <c r="C72" s="87">
        <f>Invoice!B74</f>
        <v>0</v>
      </c>
      <c r="D72" s="92">
        <f t="shared" si="2"/>
        <v>0</v>
      </c>
      <c r="E72" s="92">
        <f t="shared" si="3"/>
        <v>0</v>
      </c>
      <c r="F72" s="93">
        <f>Invoice!G74</f>
        <v>0</v>
      </c>
      <c r="G72" s="94">
        <f t="shared" si="4"/>
        <v>0</v>
      </c>
    </row>
    <row r="73" spans="1:7" s="91" customFormat="1" hidden="1">
      <c r="A73" s="107" t="str">
        <f>Invoice!F75</f>
        <v>Exchange rate :</v>
      </c>
      <c r="B73" s="86">
        <f>Invoice!C75</f>
        <v>0</v>
      </c>
      <c r="C73" s="87">
        <f>Invoice!B75</f>
        <v>0</v>
      </c>
      <c r="D73" s="92">
        <f t="shared" si="2"/>
        <v>0</v>
      </c>
      <c r="E73" s="92">
        <f t="shared" si="3"/>
        <v>0</v>
      </c>
      <c r="F73" s="93">
        <f>Invoice!G75</f>
        <v>0</v>
      </c>
      <c r="G73" s="94">
        <f t="shared" si="4"/>
        <v>0</v>
      </c>
    </row>
    <row r="74" spans="1:7" s="91" customFormat="1" hidden="1">
      <c r="A74" s="107" t="str">
        <f>Invoice!F76</f>
        <v>Exchange rate :</v>
      </c>
      <c r="B74" s="86">
        <f>Invoice!C76</f>
        <v>0</v>
      </c>
      <c r="C74" s="87">
        <f>Invoice!B76</f>
        <v>0</v>
      </c>
      <c r="D74" s="92">
        <f t="shared" si="2"/>
        <v>0</v>
      </c>
      <c r="E74" s="92">
        <f t="shared" si="3"/>
        <v>0</v>
      </c>
      <c r="F74" s="93">
        <f>Invoice!G76</f>
        <v>0</v>
      </c>
      <c r="G74" s="94">
        <f t="shared" si="4"/>
        <v>0</v>
      </c>
    </row>
    <row r="75" spans="1:7" s="91" customFormat="1" hidden="1">
      <c r="A75" s="107" t="str">
        <f>Invoice!F77</f>
        <v>Exchange rate :</v>
      </c>
      <c r="B75" s="86">
        <f>Invoice!C77</f>
        <v>0</v>
      </c>
      <c r="C75" s="87">
        <f>Invoice!B77</f>
        <v>0</v>
      </c>
      <c r="D75" s="92">
        <f t="shared" si="2"/>
        <v>0</v>
      </c>
      <c r="E75" s="92">
        <f t="shared" si="3"/>
        <v>0</v>
      </c>
      <c r="F75" s="93">
        <f>Invoice!G77</f>
        <v>0</v>
      </c>
      <c r="G75" s="94">
        <f t="shared" si="4"/>
        <v>0</v>
      </c>
    </row>
    <row r="76" spans="1:7" s="91" customFormat="1" hidden="1">
      <c r="A76" s="107" t="str">
        <f>Invoice!F78</f>
        <v>Exchange rate :</v>
      </c>
      <c r="B76" s="86">
        <f>Invoice!C78</f>
        <v>0</v>
      </c>
      <c r="C76" s="87">
        <f>Invoice!B78</f>
        <v>0</v>
      </c>
      <c r="D76" s="92">
        <f t="shared" si="2"/>
        <v>0</v>
      </c>
      <c r="E76" s="92">
        <f t="shared" si="3"/>
        <v>0</v>
      </c>
      <c r="F76" s="93">
        <f>Invoice!G78</f>
        <v>0</v>
      </c>
      <c r="G76" s="94">
        <f t="shared" si="4"/>
        <v>0</v>
      </c>
    </row>
    <row r="77" spans="1:7" s="91" customFormat="1" hidden="1">
      <c r="A77" s="107" t="str">
        <f>Invoice!F79</f>
        <v>Exchange rate :</v>
      </c>
      <c r="B77" s="86">
        <f>Invoice!C79</f>
        <v>0</v>
      </c>
      <c r="C77" s="87">
        <f>Invoice!B79</f>
        <v>0</v>
      </c>
      <c r="D77" s="92">
        <f t="shared" si="2"/>
        <v>0</v>
      </c>
      <c r="E77" s="92">
        <f t="shared" si="3"/>
        <v>0</v>
      </c>
      <c r="F77" s="93">
        <f>Invoice!G79</f>
        <v>0</v>
      </c>
      <c r="G77" s="94">
        <f t="shared" si="4"/>
        <v>0</v>
      </c>
    </row>
    <row r="78" spans="1:7" s="91" customFormat="1" hidden="1">
      <c r="A78" s="107" t="str">
        <f>Invoice!F80</f>
        <v>Exchange rate :</v>
      </c>
      <c r="B78" s="86">
        <f>Invoice!C80</f>
        <v>0</v>
      </c>
      <c r="C78" s="87">
        <f>Invoice!B80</f>
        <v>0</v>
      </c>
      <c r="D78" s="92">
        <f t="shared" si="2"/>
        <v>0</v>
      </c>
      <c r="E78" s="92">
        <f t="shared" si="3"/>
        <v>0</v>
      </c>
      <c r="F78" s="93">
        <f>Invoice!G80</f>
        <v>0</v>
      </c>
      <c r="G78" s="94">
        <f t="shared" si="4"/>
        <v>0</v>
      </c>
    </row>
    <row r="79" spans="1:7" s="91" customFormat="1" hidden="1">
      <c r="A79" s="107" t="str">
        <f>Invoice!F81</f>
        <v>Exchange rate :</v>
      </c>
      <c r="B79" s="86">
        <f>Invoice!C81</f>
        <v>0</v>
      </c>
      <c r="C79" s="87">
        <f>Invoice!B81</f>
        <v>0</v>
      </c>
      <c r="D79" s="92">
        <f t="shared" si="2"/>
        <v>0</v>
      </c>
      <c r="E79" s="92">
        <f t="shared" si="3"/>
        <v>0</v>
      </c>
      <c r="F79" s="93">
        <f>Invoice!G81</f>
        <v>0</v>
      </c>
      <c r="G79" s="94">
        <f t="shared" si="4"/>
        <v>0</v>
      </c>
    </row>
    <row r="80" spans="1:7" s="91" customFormat="1" hidden="1">
      <c r="A80" s="107" t="str">
        <f>Invoice!F82</f>
        <v>Exchange rate :</v>
      </c>
      <c r="B80" s="86">
        <f>Invoice!C82</f>
        <v>0</v>
      </c>
      <c r="C80" s="87">
        <f>Invoice!B82</f>
        <v>0</v>
      </c>
      <c r="D80" s="92">
        <f t="shared" si="2"/>
        <v>0</v>
      </c>
      <c r="E80" s="92">
        <f t="shared" si="3"/>
        <v>0</v>
      </c>
      <c r="F80" s="93">
        <f>Invoice!G82</f>
        <v>0</v>
      </c>
      <c r="G80" s="94">
        <f t="shared" si="4"/>
        <v>0</v>
      </c>
    </row>
    <row r="81" spans="1:7" s="91" customFormat="1" hidden="1">
      <c r="A81" s="107" t="str">
        <f>Invoice!F83</f>
        <v>Exchange rate :</v>
      </c>
      <c r="B81" s="86">
        <f>Invoice!C83</f>
        <v>0</v>
      </c>
      <c r="C81" s="87">
        <f>Invoice!B83</f>
        <v>0</v>
      </c>
      <c r="D81" s="92">
        <f t="shared" si="2"/>
        <v>0</v>
      </c>
      <c r="E81" s="92">
        <f t="shared" si="3"/>
        <v>0</v>
      </c>
      <c r="F81" s="93">
        <f>Invoice!G83</f>
        <v>0</v>
      </c>
      <c r="G81" s="94">
        <f t="shared" si="4"/>
        <v>0</v>
      </c>
    </row>
    <row r="82" spans="1:7" s="91" customFormat="1" hidden="1">
      <c r="A82" s="107" t="str">
        <f>Invoice!F84</f>
        <v>Exchange rate :</v>
      </c>
      <c r="B82" s="86">
        <f>Invoice!C84</f>
        <v>0</v>
      </c>
      <c r="C82" s="87">
        <f>Invoice!B84</f>
        <v>0</v>
      </c>
      <c r="D82" s="92">
        <f t="shared" si="2"/>
        <v>0</v>
      </c>
      <c r="E82" s="92">
        <f t="shared" si="3"/>
        <v>0</v>
      </c>
      <c r="F82" s="93">
        <f>Invoice!G84</f>
        <v>0</v>
      </c>
      <c r="G82" s="94">
        <f t="shared" si="4"/>
        <v>0</v>
      </c>
    </row>
    <row r="83" spans="1:7" s="91" customFormat="1" hidden="1">
      <c r="A83" s="107" t="str">
        <f>Invoice!F85</f>
        <v>Exchange rate :</v>
      </c>
      <c r="B83" s="86">
        <f>Invoice!C85</f>
        <v>0</v>
      </c>
      <c r="C83" s="87">
        <f>Invoice!B85</f>
        <v>0</v>
      </c>
      <c r="D83" s="92">
        <f t="shared" si="2"/>
        <v>0</v>
      </c>
      <c r="E83" s="92">
        <f t="shared" si="3"/>
        <v>0</v>
      </c>
      <c r="F83" s="93">
        <f>Invoice!G85</f>
        <v>0</v>
      </c>
      <c r="G83" s="94">
        <f t="shared" si="4"/>
        <v>0</v>
      </c>
    </row>
    <row r="84" spans="1:7" s="91" customFormat="1" hidden="1">
      <c r="A84" s="107" t="str">
        <f>Invoice!F86</f>
        <v>Exchange rate :</v>
      </c>
      <c r="B84" s="86">
        <f>Invoice!C86</f>
        <v>0</v>
      </c>
      <c r="C84" s="87">
        <f>Invoice!B86</f>
        <v>0</v>
      </c>
      <c r="D84" s="92">
        <f t="shared" si="2"/>
        <v>0</v>
      </c>
      <c r="E84" s="92">
        <f t="shared" si="3"/>
        <v>0</v>
      </c>
      <c r="F84" s="93">
        <f>Invoice!G86</f>
        <v>0</v>
      </c>
      <c r="G84" s="94">
        <f t="shared" si="4"/>
        <v>0</v>
      </c>
    </row>
    <row r="85" spans="1:7" s="91" customFormat="1" hidden="1">
      <c r="A85" s="107" t="str">
        <f>Invoice!F87</f>
        <v>Exchange rate :</v>
      </c>
      <c r="B85" s="86">
        <f>Invoice!C87</f>
        <v>0</v>
      </c>
      <c r="C85" s="87">
        <f>Invoice!B87</f>
        <v>0</v>
      </c>
      <c r="D85" s="92">
        <f t="shared" si="2"/>
        <v>0</v>
      </c>
      <c r="E85" s="92">
        <f t="shared" si="3"/>
        <v>0</v>
      </c>
      <c r="F85" s="93">
        <f>Invoice!G87</f>
        <v>0</v>
      </c>
      <c r="G85" s="94">
        <f t="shared" si="4"/>
        <v>0</v>
      </c>
    </row>
    <row r="86" spans="1:7" s="91" customFormat="1" hidden="1">
      <c r="A86" s="107" t="str">
        <f>Invoice!F88</f>
        <v>Exchange rate :</v>
      </c>
      <c r="B86" s="86">
        <f>Invoice!C88</f>
        <v>0</v>
      </c>
      <c r="C86" s="87">
        <f>Invoice!B88</f>
        <v>0</v>
      </c>
      <c r="D86" s="92">
        <f t="shared" si="2"/>
        <v>0</v>
      </c>
      <c r="E86" s="92">
        <f t="shared" si="3"/>
        <v>0</v>
      </c>
      <c r="F86" s="93">
        <f>Invoice!G88</f>
        <v>0</v>
      </c>
      <c r="G86" s="94">
        <f t="shared" si="4"/>
        <v>0</v>
      </c>
    </row>
    <row r="87" spans="1:7" s="91" customFormat="1" hidden="1">
      <c r="A87" s="107" t="str">
        <f>Invoice!F89</f>
        <v>Exchange rate :</v>
      </c>
      <c r="B87" s="86">
        <f>Invoice!C89</f>
        <v>0</v>
      </c>
      <c r="C87" s="87">
        <f>Invoice!B89</f>
        <v>0</v>
      </c>
      <c r="D87" s="92">
        <f t="shared" si="2"/>
        <v>0</v>
      </c>
      <c r="E87" s="92">
        <f t="shared" si="3"/>
        <v>0</v>
      </c>
      <c r="F87" s="93">
        <f>Invoice!G89</f>
        <v>0</v>
      </c>
      <c r="G87" s="94">
        <f t="shared" si="4"/>
        <v>0</v>
      </c>
    </row>
    <row r="88" spans="1:7" s="91" customFormat="1" hidden="1">
      <c r="A88" s="107" t="str">
        <f>Invoice!F90</f>
        <v>Exchange rate :</v>
      </c>
      <c r="B88" s="86">
        <f>Invoice!C90</f>
        <v>0</v>
      </c>
      <c r="C88" s="87">
        <f>Invoice!B90</f>
        <v>0</v>
      </c>
      <c r="D88" s="92">
        <f t="shared" si="2"/>
        <v>0</v>
      </c>
      <c r="E88" s="92">
        <f t="shared" si="3"/>
        <v>0</v>
      </c>
      <c r="F88" s="93">
        <f>Invoice!G90</f>
        <v>0</v>
      </c>
      <c r="G88" s="94">
        <f t="shared" si="4"/>
        <v>0</v>
      </c>
    </row>
    <row r="89" spans="1:7" s="91" customFormat="1" hidden="1">
      <c r="A89" s="107" t="str">
        <f>Invoice!F91</f>
        <v>Exchange rate :</v>
      </c>
      <c r="B89" s="86">
        <f>Invoice!C91</f>
        <v>0</v>
      </c>
      <c r="C89" s="87">
        <f>Invoice!B91</f>
        <v>0</v>
      </c>
      <c r="D89" s="92">
        <f t="shared" si="2"/>
        <v>0</v>
      </c>
      <c r="E89" s="92">
        <f t="shared" si="3"/>
        <v>0</v>
      </c>
      <c r="F89" s="93">
        <f>Invoice!G91</f>
        <v>0</v>
      </c>
      <c r="G89" s="94">
        <f t="shared" si="4"/>
        <v>0</v>
      </c>
    </row>
    <row r="90" spans="1:7" s="91" customFormat="1" hidden="1">
      <c r="A90" s="107" t="str">
        <f>Invoice!F92</f>
        <v>Exchange rate :</v>
      </c>
      <c r="B90" s="86">
        <f>Invoice!C92</f>
        <v>0</v>
      </c>
      <c r="C90" s="87">
        <f>Invoice!B92</f>
        <v>0</v>
      </c>
      <c r="D90" s="92">
        <f t="shared" si="2"/>
        <v>0</v>
      </c>
      <c r="E90" s="92">
        <f t="shared" si="3"/>
        <v>0</v>
      </c>
      <c r="F90" s="93">
        <f>Invoice!G92</f>
        <v>0</v>
      </c>
      <c r="G90" s="94">
        <f t="shared" si="4"/>
        <v>0</v>
      </c>
    </row>
    <row r="91" spans="1:7" s="91" customFormat="1" hidden="1">
      <c r="A91" s="107" t="str">
        <f>Invoice!F93</f>
        <v>Exchange rate :</v>
      </c>
      <c r="B91" s="86">
        <f>Invoice!C93</f>
        <v>0</v>
      </c>
      <c r="C91" s="87">
        <f>Invoice!B93</f>
        <v>0</v>
      </c>
      <c r="D91" s="92">
        <f t="shared" si="2"/>
        <v>0</v>
      </c>
      <c r="E91" s="92">
        <f t="shared" si="3"/>
        <v>0</v>
      </c>
      <c r="F91" s="93">
        <f>Invoice!G93</f>
        <v>0</v>
      </c>
      <c r="G91" s="94">
        <f t="shared" si="4"/>
        <v>0</v>
      </c>
    </row>
    <row r="92" spans="1:7" s="91" customFormat="1" hidden="1">
      <c r="A92" s="107" t="str">
        <f>Invoice!F94</f>
        <v>Exchange rate :</v>
      </c>
      <c r="B92" s="86">
        <f>Invoice!C94</f>
        <v>0</v>
      </c>
      <c r="C92" s="87">
        <f>Invoice!B94</f>
        <v>0</v>
      </c>
      <c r="D92" s="92">
        <f t="shared" si="2"/>
        <v>0</v>
      </c>
      <c r="E92" s="92">
        <f t="shared" si="3"/>
        <v>0</v>
      </c>
      <c r="F92" s="93">
        <f>Invoice!G94</f>
        <v>0</v>
      </c>
      <c r="G92" s="94">
        <f t="shared" si="4"/>
        <v>0</v>
      </c>
    </row>
    <row r="93" spans="1:7" s="91" customFormat="1" hidden="1">
      <c r="A93" s="107" t="str">
        <f>Invoice!F95</f>
        <v>Exchange rate :</v>
      </c>
      <c r="B93" s="86">
        <f>Invoice!C95</f>
        <v>0</v>
      </c>
      <c r="C93" s="87">
        <f>Invoice!B95</f>
        <v>0</v>
      </c>
      <c r="D93" s="92">
        <f t="shared" si="2"/>
        <v>0</v>
      </c>
      <c r="E93" s="92">
        <f t="shared" si="3"/>
        <v>0</v>
      </c>
      <c r="F93" s="93">
        <f>Invoice!G95</f>
        <v>0</v>
      </c>
      <c r="G93" s="94">
        <f t="shared" si="4"/>
        <v>0</v>
      </c>
    </row>
    <row r="94" spans="1:7" s="91" customFormat="1" hidden="1">
      <c r="A94" s="107" t="str">
        <f>Invoice!F96</f>
        <v>Exchange rate :</v>
      </c>
      <c r="B94" s="86">
        <f>Invoice!C96</f>
        <v>0</v>
      </c>
      <c r="C94" s="87">
        <f>Invoice!B96</f>
        <v>0</v>
      </c>
      <c r="D94" s="92">
        <f t="shared" si="2"/>
        <v>0</v>
      </c>
      <c r="E94" s="92">
        <f t="shared" si="3"/>
        <v>0</v>
      </c>
      <c r="F94" s="93">
        <f>Invoice!G96</f>
        <v>0</v>
      </c>
      <c r="G94" s="94">
        <f t="shared" si="4"/>
        <v>0</v>
      </c>
    </row>
    <row r="95" spans="1:7" s="91" customFormat="1" hidden="1">
      <c r="A95" s="107" t="str">
        <f>Invoice!F97</f>
        <v>Exchange rate :</v>
      </c>
      <c r="B95" s="86">
        <f>Invoice!C97</f>
        <v>0</v>
      </c>
      <c r="C95" s="87">
        <f>Invoice!B97</f>
        <v>0</v>
      </c>
      <c r="D95" s="92">
        <f t="shared" si="2"/>
        <v>0</v>
      </c>
      <c r="E95" s="92">
        <f t="shared" si="3"/>
        <v>0</v>
      </c>
      <c r="F95" s="93">
        <f>Invoice!G97</f>
        <v>0</v>
      </c>
      <c r="G95" s="94">
        <f t="shared" si="4"/>
        <v>0</v>
      </c>
    </row>
    <row r="96" spans="1:7" s="91" customFormat="1" hidden="1">
      <c r="A96" s="107" t="str">
        <f>Invoice!F98</f>
        <v>Exchange rate :</v>
      </c>
      <c r="B96" s="86">
        <f>Invoice!C98</f>
        <v>0</v>
      </c>
      <c r="C96" s="87">
        <f>Invoice!B98</f>
        <v>0</v>
      </c>
      <c r="D96" s="92">
        <f t="shared" si="2"/>
        <v>0</v>
      </c>
      <c r="E96" s="92">
        <f t="shared" si="3"/>
        <v>0</v>
      </c>
      <c r="F96" s="93">
        <f>Invoice!G98</f>
        <v>0</v>
      </c>
      <c r="G96" s="94">
        <f t="shared" si="4"/>
        <v>0</v>
      </c>
    </row>
    <row r="97" spans="1:7" s="91" customFormat="1" hidden="1">
      <c r="A97" s="107" t="str">
        <f>Invoice!F99</f>
        <v>Exchange rate :</v>
      </c>
      <c r="B97" s="86">
        <f>Invoice!C99</f>
        <v>0</v>
      </c>
      <c r="C97" s="87">
        <f>Invoice!B99</f>
        <v>0</v>
      </c>
      <c r="D97" s="92">
        <f t="shared" si="2"/>
        <v>0</v>
      </c>
      <c r="E97" s="92">
        <f t="shared" si="3"/>
        <v>0</v>
      </c>
      <c r="F97" s="93">
        <f>Invoice!G99</f>
        <v>0</v>
      </c>
      <c r="G97" s="94">
        <f t="shared" si="4"/>
        <v>0</v>
      </c>
    </row>
    <row r="98" spans="1:7" s="91" customFormat="1" hidden="1">
      <c r="A98" s="107" t="str">
        <f>Invoice!F100</f>
        <v>Exchange rate :</v>
      </c>
      <c r="B98" s="86">
        <f>Invoice!C100</f>
        <v>0</v>
      </c>
      <c r="C98" s="87">
        <f>Invoice!B100</f>
        <v>0</v>
      </c>
      <c r="D98" s="92">
        <f t="shared" si="2"/>
        <v>0</v>
      </c>
      <c r="E98" s="92">
        <f t="shared" si="3"/>
        <v>0</v>
      </c>
      <c r="F98" s="93">
        <f>Invoice!G100</f>
        <v>0</v>
      </c>
      <c r="G98" s="94">
        <f t="shared" si="4"/>
        <v>0</v>
      </c>
    </row>
    <row r="99" spans="1:7" s="91" customFormat="1" hidden="1">
      <c r="A99" s="107" t="str">
        <f>Invoice!F101</f>
        <v>Exchange rate :</v>
      </c>
      <c r="B99" s="86">
        <f>Invoice!C101</f>
        <v>0</v>
      </c>
      <c r="C99" s="87">
        <f>Invoice!B101</f>
        <v>0</v>
      </c>
      <c r="D99" s="92">
        <f t="shared" si="2"/>
        <v>0</v>
      </c>
      <c r="E99" s="92">
        <f t="shared" si="3"/>
        <v>0</v>
      </c>
      <c r="F99" s="93">
        <f>Invoice!G101</f>
        <v>0</v>
      </c>
      <c r="G99" s="94">
        <f t="shared" si="4"/>
        <v>0</v>
      </c>
    </row>
    <row r="100" spans="1:7" s="91" customFormat="1" hidden="1">
      <c r="A100" s="107" t="str">
        <f>Invoice!F102</f>
        <v>Exchange rate :</v>
      </c>
      <c r="B100" s="86">
        <f>Invoice!C102</f>
        <v>0</v>
      </c>
      <c r="C100" s="87">
        <f>Invoice!B102</f>
        <v>0</v>
      </c>
      <c r="D100" s="92">
        <f t="shared" si="2"/>
        <v>0</v>
      </c>
      <c r="E100" s="92">
        <f t="shared" si="3"/>
        <v>0</v>
      </c>
      <c r="F100" s="93">
        <f>Invoice!G102</f>
        <v>0</v>
      </c>
      <c r="G100" s="94">
        <f t="shared" si="4"/>
        <v>0</v>
      </c>
    </row>
    <row r="101" spans="1:7" s="91" customFormat="1" hidden="1">
      <c r="A101" s="107" t="str">
        <f>Invoice!F103</f>
        <v>Exchange rate :</v>
      </c>
      <c r="B101" s="86">
        <f>Invoice!C103</f>
        <v>0</v>
      </c>
      <c r="C101" s="87">
        <f>Invoice!B103</f>
        <v>0</v>
      </c>
      <c r="D101" s="92">
        <f t="shared" si="2"/>
        <v>0</v>
      </c>
      <c r="E101" s="92">
        <f t="shared" si="3"/>
        <v>0</v>
      </c>
      <c r="F101" s="93">
        <f>Invoice!G103</f>
        <v>0</v>
      </c>
      <c r="G101" s="94">
        <f t="shared" si="4"/>
        <v>0</v>
      </c>
    </row>
    <row r="102" spans="1:7" s="91" customFormat="1" hidden="1">
      <c r="A102" s="107" t="str">
        <f>Invoice!F104</f>
        <v>Exchange rate :</v>
      </c>
      <c r="B102" s="86">
        <f>Invoice!C104</f>
        <v>0</v>
      </c>
      <c r="C102" s="87">
        <f>Invoice!B104</f>
        <v>0</v>
      </c>
      <c r="D102" s="92">
        <f t="shared" si="2"/>
        <v>0</v>
      </c>
      <c r="E102" s="92">
        <f t="shared" si="3"/>
        <v>0</v>
      </c>
      <c r="F102" s="93">
        <f>Invoice!G104</f>
        <v>0</v>
      </c>
      <c r="G102" s="94">
        <f t="shared" si="4"/>
        <v>0</v>
      </c>
    </row>
    <row r="103" spans="1:7" s="91" customFormat="1" hidden="1">
      <c r="A103" s="107" t="str">
        <f>Invoice!F105</f>
        <v>Exchange rate :</v>
      </c>
      <c r="B103" s="86">
        <f>Invoice!C105</f>
        <v>0</v>
      </c>
      <c r="C103" s="87">
        <f>Invoice!B105</f>
        <v>0</v>
      </c>
      <c r="D103" s="92">
        <f t="shared" si="2"/>
        <v>0</v>
      </c>
      <c r="E103" s="92">
        <f t="shared" si="3"/>
        <v>0</v>
      </c>
      <c r="F103" s="93">
        <f>Invoice!G105</f>
        <v>0</v>
      </c>
      <c r="G103" s="94">
        <f t="shared" si="4"/>
        <v>0</v>
      </c>
    </row>
    <row r="104" spans="1:7" s="91" customFormat="1" hidden="1">
      <c r="A104" s="107" t="str">
        <f>Invoice!F106</f>
        <v>Exchange rate :</v>
      </c>
      <c r="B104" s="86">
        <f>Invoice!C106</f>
        <v>0</v>
      </c>
      <c r="C104" s="87">
        <f>Invoice!B106</f>
        <v>0</v>
      </c>
      <c r="D104" s="92">
        <f t="shared" si="2"/>
        <v>0</v>
      </c>
      <c r="E104" s="92">
        <f t="shared" si="3"/>
        <v>0</v>
      </c>
      <c r="F104" s="93">
        <f>Invoice!G106</f>
        <v>0</v>
      </c>
      <c r="G104" s="94">
        <f t="shared" si="4"/>
        <v>0</v>
      </c>
    </row>
    <row r="105" spans="1:7" s="91" customFormat="1" hidden="1">
      <c r="A105" s="107" t="str">
        <f>Invoice!F107</f>
        <v>Exchange rate :</v>
      </c>
      <c r="B105" s="86">
        <f>Invoice!C107</f>
        <v>0</v>
      </c>
      <c r="C105" s="87">
        <f>Invoice!B107</f>
        <v>0</v>
      </c>
      <c r="D105" s="92">
        <f t="shared" si="2"/>
        <v>0</v>
      </c>
      <c r="E105" s="92">
        <f t="shared" si="3"/>
        <v>0</v>
      </c>
      <c r="F105" s="93">
        <f>Invoice!G107</f>
        <v>0</v>
      </c>
      <c r="G105" s="94">
        <f t="shared" si="4"/>
        <v>0</v>
      </c>
    </row>
    <row r="106" spans="1:7" s="91" customFormat="1" hidden="1">
      <c r="A106" s="107" t="str">
        <f>Invoice!F108</f>
        <v>Exchange rate :</v>
      </c>
      <c r="B106" s="86">
        <f>Invoice!C108</f>
        <v>0</v>
      </c>
      <c r="C106" s="87">
        <f>Invoice!B108</f>
        <v>0</v>
      </c>
      <c r="D106" s="92">
        <f t="shared" si="2"/>
        <v>0</v>
      </c>
      <c r="E106" s="92">
        <f t="shared" si="3"/>
        <v>0</v>
      </c>
      <c r="F106" s="93">
        <f>Invoice!G108</f>
        <v>0</v>
      </c>
      <c r="G106" s="94">
        <f t="shared" si="4"/>
        <v>0</v>
      </c>
    </row>
    <row r="107" spans="1:7" s="91" customFormat="1" hidden="1">
      <c r="A107" s="107" t="str">
        <f>Invoice!F109</f>
        <v>Exchange rate :</v>
      </c>
      <c r="B107" s="86">
        <f>Invoice!C109</f>
        <v>0</v>
      </c>
      <c r="C107" s="87">
        <f>Invoice!B109</f>
        <v>0</v>
      </c>
      <c r="D107" s="92">
        <f t="shared" si="2"/>
        <v>0</v>
      </c>
      <c r="E107" s="92">
        <f t="shared" si="3"/>
        <v>0</v>
      </c>
      <c r="F107" s="93">
        <f>Invoice!G109</f>
        <v>0</v>
      </c>
      <c r="G107" s="94">
        <f t="shared" si="4"/>
        <v>0</v>
      </c>
    </row>
    <row r="108" spans="1:7" s="91" customFormat="1" hidden="1">
      <c r="A108" s="107" t="str">
        <f>Invoice!F110</f>
        <v>Exchange rate :</v>
      </c>
      <c r="B108" s="86">
        <f>Invoice!C110</f>
        <v>0</v>
      </c>
      <c r="C108" s="87">
        <f>Invoice!B110</f>
        <v>0</v>
      </c>
      <c r="D108" s="92">
        <f t="shared" si="2"/>
        <v>0</v>
      </c>
      <c r="E108" s="92">
        <f t="shared" si="3"/>
        <v>0</v>
      </c>
      <c r="F108" s="93">
        <f>Invoice!G110</f>
        <v>0</v>
      </c>
      <c r="G108" s="94">
        <f t="shared" si="4"/>
        <v>0</v>
      </c>
    </row>
    <row r="109" spans="1:7" s="91" customFormat="1" hidden="1">
      <c r="A109" s="107" t="str">
        <f>Invoice!F111</f>
        <v>Exchange rate :</v>
      </c>
      <c r="B109" s="86">
        <f>Invoice!C111</f>
        <v>0</v>
      </c>
      <c r="C109" s="87">
        <f>Invoice!B111</f>
        <v>0</v>
      </c>
      <c r="D109" s="92">
        <f t="shared" si="2"/>
        <v>0</v>
      </c>
      <c r="E109" s="92">
        <f t="shared" si="3"/>
        <v>0</v>
      </c>
      <c r="F109" s="93">
        <f>Invoice!G111</f>
        <v>0</v>
      </c>
      <c r="G109" s="94">
        <f t="shared" si="4"/>
        <v>0</v>
      </c>
    </row>
    <row r="110" spans="1:7" s="91" customFormat="1" hidden="1">
      <c r="A110" s="107" t="str">
        <f>Invoice!F112</f>
        <v>Exchange rate :</v>
      </c>
      <c r="B110" s="86">
        <f>Invoice!C112</f>
        <v>0</v>
      </c>
      <c r="C110" s="87">
        <f>Invoice!B112</f>
        <v>0</v>
      </c>
      <c r="D110" s="92">
        <f t="shared" si="2"/>
        <v>0</v>
      </c>
      <c r="E110" s="92">
        <f t="shared" si="3"/>
        <v>0</v>
      </c>
      <c r="F110" s="93">
        <f>Invoice!G112</f>
        <v>0</v>
      </c>
      <c r="G110" s="94">
        <f t="shared" si="4"/>
        <v>0</v>
      </c>
    </row>
    <row r="111" spans="1:7" s="91" customFormat="1" hidden="1">
      <c r="A111" s="107" t="str">
        <f>Invoice!F113</f>
        <v>Exchange rate :</v>
      </c>
      <c r="B111" s="86">
        <f>Invoice!C113</f>
        <v>0</v>
      </c>
      <c r="C111" s="87">
        <f>Invoice!B113</f>
        <v>0</v>
      </c>
      <c r="D111" s="92">
        <f t="shared" si="2"/>
        <v>0</v>
      </c>
      <c r="E111" s="92">
        <f t="shared" si="3"/>
        <v>0</v>
      </c>
      <c r="F111" s="93">
        <f>Invoice!G113</f>
        <v>0</v>
      </c>
      <c r="G111" s="94">
        <f t="shared" si="4"/>
        <v>0</v>
      </c>
    </row>
    <row r="112" spans="1:7" s="91" customFormat="1" hidden="1">
      <c r="A112" s="107" t="str">
        <f>Invoice!F114</f>
        <v>Exchange rate :</v>
      </c>
      <c r="B112" s="86">
        <f>Invoice!C114</f>
        <v>0</v>
      </c>
      <c r="C112" s="87">
        <f>Invoice!B114</f>
        <v>0</v>
      </c>
      <c r="D112" s="92">
        <f t="shared" si="2"/>
        <v>0</v>
      </c>
      <c r="E112" s="92">
        <f t="shared" si="3"/>
        <v>0</v>
      </c>
      <c r="F112" s="93">
        <f>Invoice!G114</f>
        <v>0</v>
      </c>
      <c r="G112" s="94">
        <f t="shared" si="4"/>
        <v>0</v>
      </c>
    </row>
    <row r="113" spans="1:7" s="91" customFormat="1" hidden="1">
      <c r="A113" s="107" t="str">
        <f>Invoice!F115</f>
        <v>Exchange rate :</v>
      </c>
      <c r="B113" s="86">
        <f>Invoice!C115</f>
        <v>0</v>
      </c>
      <c r="C113" s="87">
        <f>Invoice!B115</f>
        <v>0</v>
      </c>
      <c r="D113" s="92">
        <f t="shared" si="2"/>
        <v>0</v>
      </c>
      <c r="E113" s="92">
        <f t="shared" si="3"/>
        <v>0</v>
      </c>
      <c r="F113" s="93">
        <f>Invoice!G115</f>
        <v>0</v>
      </c>
      <c r="G113" s="94">
        <f t="shared" si="4"/>
        <v>0</v>
      </c>
    </row>
    <row r="114" spans="1:7" s="91" customFormat="1" hidden="1">
      <c r="A114" s="107" t="str">
        <f>Invoice!F116</f>
        <v>Exchange rate :</v>
      </c>
      <c r="B114" s="86">
        <f>Invoice!C116</f>
        <v>0</v>
      </c>
      <c r="C114" s="87">
        <f>Invoice!B116</f>
        <v>0</v>
      </c>
      <c r="D114" s="92">
        <f t="shared" si="2"/>
        <v>0</v>
      </c>
      <c r="E114" s="92">
        <f t="shared" si="3"/>
        <v>0</v>
      </c>
      <c r="F114" s="93">
        <f>Invoice!G116</f>
        <v>0</v>
      </c>
      <c r="G114" s="94">
        <f t="shared" si="4"/>
        <v>0</v>
      </c>
    </row>
    <row r="115" spans="1:7" s="91" customFormat="1" hidden="1">
      <c r="A115" s="107" t="str">
        <f>Invoice!F117</f>
        <v>Exchange rate :</v>
      </c>
      <c r="B115" s="86">
        <f>Invoice!C117</f>
        <v>0</v>
      </c>
      <c r="C115" s="87">
        <f>Invoice!B117</f>
        <v>0</v>
      </c>
      <c r="D115" s="92">
        <f t="shared" si="2"/>
        <v>0</v>
      </c>
      <c r="E115" s="92">
        <f t="shared" si="3"/>
        <v>0</v>
      </c>
      <c r="F115" s="93">
        <f>Invoice!G117</f>
        <v>0</v>
      </c>
      <c r="G115" s="94">
        <f t="shared" si="4"/>
        <v>0</v>
      </c>
    </row>
    <row r="116" spans="1:7" s="91" customFormat="1" hidden="1">
      <c r="A116" s="107" t="str">
        <f>Invoice!F118</f>
        <v>Exchange rate :</v>
      </c>
      <c r="B116" s="86">
        <f>Invoice!C118</f>
        <v>0</v>
      </c>
      <c r="C116" s="87">
        <f>Invoice!B118</f>
        <v>0</v>
      </c>
      <c r="D116" s="92">
        <f t="shared" si="2"/>
        <v>0</v>
      </c>
      <c r="E116" s="92">
        <f t="shared" si="3"/>
        <v>0</v>
      </c>
      <c r="F116" s="93">
        <f>Invoice!G118</f>
        <v>0</v>
      </c>
      <c r="G116" s="94">
        <f t="shared" si="4"/>
        <v>0</v>
      </c>
    </row>
    <row r="117" spans="1:7" s="91" customFormat="1" hidden="1">
      <c r="A117" s="107" t="str">
        <f>Invoice!F119</f>
        <v>Exchange rate :</v>
      </c>
      <c r="B117" s="86">
        <f>Invoice!C119</f>
        <v>0</v>
      </c>
      <c r="C117" s="87">
        <f>Invoice!B119</f>
        <v>0</v>
      </c>
      <c r="D117" s="92">
        <f t="shared" si="2"/>
        <v>0</v>
      </c>
      <c r="E117" s="92">
        <f t="shared" si="3"/>
        <v>0</v>
      </c>
      <c r="F117" s="93">
        <f>Invoice!G119</f>
        <v>0</v>
      </c>
      <c r="G117" s="94">
        <f t="shared" si="4"/>
        <v>0</v>
      </c>
    </row>
    <row r="118" spans="1:7" s="91" customFormat="1" hidden="1">
      <c r="A118" s="107" t="str">
        <f>Invoice!F120</f>
        <v>Exchange rate :</v>
      </c>
      <c r="B118" s="86">
        <f>Invoice!C120</f>
        <v>0</v>
      </c>
      <c r="C118" s="87">
        <f>Invoice!B120</f>
        <v>0</v>
      </c>
      <c r="D118" s="92">
        <f t="shared" si="2"/>
        <v>0</v>
      </c>
      <c r="E118" s="92">
        <f t="shared" si="3"/>
        <v>0</v>
      </c>
      <c r="F118" s="93">
        <f>Invoice!G120</f>
        <v>0</v>
      </c>
      <c r="G118" s="94">
        <f t="shared" si="4"/>
        <v>0</v>
      </c>
    </row>
    <row r="119" spans="1:7" s="91" customFormat="1" hidden="1">
      <c r="A119" s="107" t="str">
        <f>Invoice!F121</f>
        <v>Exchange rate :</v>
      </c>
      <c r="B119" s="86">
        <f>Invoice!C121</f>
        <v>0</v>
      </c>
      <c r="C119" s="87">
        <f>Invoice!B121</f>
        <v>0</v>
      </c>
      <c r="D119" s="92">
        <f t="shared" si="2"/>
        <v>0</v>
      </c>
      <c r="E119" s="92">
        <f t="shared" si="3"/>
        <v>0</v>
      </c>
      <c r="F119" s="93">
        <f>Invoice!G121</f>
        <v>0</v>
      </c>
      <c r="G119" s="94">
        <f t="shared" si="4"/>
        <v>0</v>
      </c>
    </row>
    <row r="120" spans="1:7" s="91" customFormat="1" hidden="1">
      <c r="A120" s="107" t="str">
        <f>Invoice!F122</f>
        <v>Exchange rate :</v>
      </c>
      <c r="B120" s="86">
        <f>Invoice!C122</f>
        <v>0</v>
      </c>
      <c r="C120" s="87">
        <f>Invoice!B122</f>
        <v>0</v>
      </c>
      <c r="D120" s="92">
        <f t="shared" si="2"/>
        <v>0</v>
      </c>
      <c r="E120" s="92">
        <f t="shared" si="3"/>
        <v>0</v>
      </c>
      <c r="F120" s="93">
        <f>Invoice!G122</f>
        <v>0</v>
      </c>
      <c r="G120" s="94">
        <f t="shared" si="4"/>
        <v>0</v>
      </c>
    </row>
    <row r="121" spans="1:7" s="91" customFormat="1" hidden="1">
      <c r="A121" s="107" t="str">
        <f>Invoice!F123</f>
        <v>Exchange rate :</v>
      </c>
      <c r="B121" s="86">
        <f>Invoice!C123</f>
        <v>0</v>
      </c>
      <c r="C121" s="87">
        <f>Invoice!B123</f>
        <v>0</v>
      </c>
      <c r="D121" s="92">
        <f t="shared" si="2"/>
        <v>0</v>
      </c>
      <c r="E121" s="92">
        <f t="shared" si="3"/>
        <v>0</v>
      </c>
      <c r="F121" s="93">
        <f>Invoice!G123</f>
        <v>0</v>
      </c>
      <c r="G121" s="94">
        <f t="shared" si="4"/>
        <v>0</v>
      </c>
    </row>
    <row r="122" spans="1:7" s="91" customFormat="1" hidden="1">
      <c r="A122" s="107" t="str">
        <f>Invoice!F124</f>
        <v>Exchange rate :</v>
      </c>
      <c r="B122" s="86">
        <f>Invoice!C124</f>
        <v>0</v>
      </c>
      <c r="C122" s="87">
        <f>Invoice!B124</f>
        <v>0</v>
      </c>
      <c r="D122" s="92">
        <f t="shared" si="2"/>
        <v>0</v>
      </c>
      <c r="E122" s="92">
        <f t="shared" si="3"/>
        <v>0</v>
      </c>
      <c r="F122" s="93">
        <f>Invoice!G124</f>
        <v>0</v>
      </c>
      <c r="G122" s="94">
        <f t="shared" si="4"/>
        <v>0</v>
      </c>
    </row>
    <row r="123" spans="1:7" s="91" customFormat="1" hidden="1">
      <c r="A123" s="107" t="str">
        <f>Invoice!F125</f>
        <v>Exchange rate :</v>
      </c>
      <c r="B123" s="86">
        <f>Invoice!C125</f>
        <v>0</v>
      </c>
      <c r="C123" s="87">
        <f>Invoice!B125</f>
        <v>0</v>
      </c>
      <c r="D123" s="92">
        <f t="shared" si="2"/>
        <v>0</v>
      </c>
      <c r="E123" s="92">
        <f t="shared" si="3"/>
        <v>0</v>
      </c>
      <c r="F123" s="93">
        <f>Invoice!G125</f>
        <v>0</v>
      </c>
      <c r="G123" s="94">
        <f t="shared" si="4"/>
        <v>0</v>
      </c>
    </row>
    <row r="124" spans="1:7" s="91" customFormat="1" hidden="1">
      <c r="A124" s="107" t="str">
        <f>Invoice!F126</f>
        <v>Exchange rate :</v>
      </c>
      <c r="B124" s="86">
        <f>Invoice!C126</f>
        <v>0</v>
      </c>
      <c r="C124" s="87">
        <f>Invoice!B126</f>
        <v>0</v>
      </c>
      <c r="D124" s="92">
        <f t="shared" si="2"/>
        <v>0</v>
      </c>
      <c r="E124" s="92">
        <f t="shared" si="3"/>
        <v>0</v>
      </c>
      <c r="F124" s="93">
        <f>Invoice!G126</f>
        <v>0</v>
      </c>
      <c r="G124" s="94">
        <f t="shared" si="4"/>
        <v>0</v>
      </c>
    </row>
    <row r="125" spans="1:7" s="91" customFormat="1" hidden="1">
      <c r="A125" s="107" t="str">
        <f>Invoice!F127</f>
        <v>Exchange rate :</v>
      </c>
      <c r="B125" s="86">
        <f>Invoice!C127</f>
        <v>0</v>
      </c>
      <c r="C125" s="87">
        <f>Invoice!B127</f>
        <v>0</v>
      </c>
      <c r="D125" s="92">
        <f t="shared" si="2"/>
        <v>0</v>
      </c>
      <c r="E125" s="92">
        <f t="shared" si="3"/>
        <v>0</v>
      </c>
      <c r="F125" s="93">
        <f>Invoice!G127</f>
        <v>0</v>
      </c>
      <c r="G125" s="94">
        <f t="shared" si="4"/>
        <v>0</v>
      </c>
    </row>
    <row r="126" spans="1:7" s="91" customFormat="1" hidden="1">
      <c r="A126" s="107" t="str">
        <f>Invoice!F128</f>
        <v>Exchange rate :</v>
      </c>
      <c r="B126" s="86">
        <f>Invoice!C128</f>
        <v>0</v>
      </c>
      <c r="C126" s="87">
        <f>Invoice!B128</f>
        <v>0</v>
      </c>
      <c r="D126" s="92">
        <f t="shared" si="2"/>
        <v>0</v>
      </c>
      <c r="E126" s="92">
        <f t="shared" si="3"/>
        <v>0</v>
      </c>
      <c r="F126" s="93">
        <f>Invoice!G128</f>
        <v>0</v>
      </c>
      <c r="G126" s="94">
        <f t="shared" si="4"/>
        <v>0</v>
      </c>
    </row>
    <row r="127" spans="1:7" s="91" customFormat="1" hidden="1">
      <c r="A127" s="107" t="str">
        <f>Invoice!F129</f>
        <v>Exchange rate :</v>
      </c>
      <c r="B127" s="86">
        <f>Invoice!C129</f>
        <v>0</v>
      </c>
      <c r="C127" s="87">
        <f>Invoice!B129</f>
        <v>0</v>
      </c>
      <c r="D127" s="92">
        <f t="shared" si="2"/>
        <v>0</v>
      </c>
      <c r="E127" s="92">
        <f t="shared" si="3"/>
        <v>0</v>
      </c>
      <c r="F127" s="93">
        <f>Invoice!G129</f>
        <v>0</v>
      </c>
      <c r="G127" s="94">
        <f t="shared" si="4"/>
        <v>0</v>
      </c>
    </row>
    <row r="128" spans="1:7" s="91" customFormat="1" hidden="1">
      <c r="A128" s="107" t="str">
        <f>Invoice!F130</f>
        <v>Exchange rate :</v>
      </c>
      <c r="B128" s="86">
        <f>Invoice!C130</f>
        <v>0</v>
      </c>
      <c r="C128" s="87">
        <f>Invoice!B130</f>
        <v>0</v>
      </c>
      <c r="D128" s="92">
        <f t="shared" si="2"/>
        <v>0</v>
      </c>
      <c r="E128" s="92">
        <f t="shared" si="3"/>
        <v>0</v>
      </c>
      <c r="F128" s="93">
        <f>Invoice!G130</f>
        <v>0</v>
      </c>
      <c r="G128" s="94">
        <f t="shared" si="4"/>
        <v>0</v>
      </c>
    </row>
    <row r="129" spans="1:7" s="91" customFormat="1" hidden="1">
      <c r="A129" s="107" t="str">
        <f>Invoice!F131</f>
        <v>Exchange rate :</v>
      </c>
      <c r="B129" s="86">
        <f>Invoice!C131</f>
        <v>0</v>
      </c>
      <c r="C129" s="87">
        <f>Invoice!B131</f>
        <v>0</v>
      </c>
      <c r="D129" s="92">
        <f t="shared" ref="D129:D192" si="5">F129/$D$14</f>
        <v>0</v>
      </c>
      <c r="E129" s="92">
        <f t="shared" ref="E129:E192" si="6">G129/$D$14</f>
        <v>0</v>
      </c>
      <c r="F129" s="93">
        <f>Invoice!G131</f>
        <v>0</v>
      </c>
      <c r="G129" s="94">
        <f t="shared" ref="G129:G192" si="7">C129*F129</f>
        <v>0</v>
      </c>
    </row>
    <row r="130" spans="1:7" s="91" customFormat="1" hidden="1">
      <c r="A130" s="107" t="str">
        <f>Invoice!F132</f>
        <v>Exchange rate :</v>
      </c>
      <c r="B130" s="86">
        <f>Invoice!C132</f>
        <v>0</v>
      </c>
      <c r="C130" s="87">
        <f>Invoice!B132</f>
        <v>0</v>
      </c>
      <c r="D130" s="92">
        <f t="shared" si="5"/>
        <v>0</v>
      </c>
      <c r="E130" s="92">
        <f t="shared" si="6"/>
        <v>0</v>
      </c>
      <c r="F130" s="93">
        <f>Invoice!G132</f>
        <v>0</v>
      </c>
      <c r="G130" s="94">
        <f t="shared" si="7"/>
        <v>0</v>
      </c>
    </row>
    <row r="131" spans="1:7" s="91" customFormat="1" hidden="1">
      <c r="A131" s="107" t="str">
        <f>Invoice!F133</f>
        <v>Exchange rate :</v>
      </c>
      <c r="B131" s="86">
        <f>Invoice!C133</f>
        <v>0</v>
      </c>
      <c r="C131" s="87">
        <f>Invoice!B133</f>
        <v>0</v>
      </c>
      <c r="D131" s="92">
        <f t="shared" si="5"/>
        <v>0</v>
      </c>
      <c r="E131" s="92">
        <f t="shared" si="6"/>
        <v>0</v>
      </c>
      <c r="F131" s="93">
        <f>Invoice!G133</f>
        <v>0</v>
      </c>
      <c r="G131" s="94">
        <f t="shared" si="7"/>
        <v>0</v>
      </c>
    </row>
    <row r="132" spans="1:7" s="91" customFormat="1" hidden="1">
      <c r="A132" s="107" t="str">
        <f>Invoice!F134</f>
        <v>Exchange rate :</v>
      </c>
      <c r="B132" s="86">
        <f>Invoice!C134</f>
        <v>0</v>
      </c>
      <c r="C132" s="87">
        <f>Invoice!B134</f>
        <v>0</v>
      </c>
      <c r="D132" s="92">
        <f t="shared" si="5"/>
        <v>0</v>
      </c>
      <c r="E132" s="92">
        <f t="shared" si="6"/>
        <v>0</v>
      </c>
      <c r="F132" s="93">
        <f>Invoice!G134</f>
        <v>0</v>
      </c>
      <c r="G132" s="94">
        <f t="shared" si="7"/>
        <v>0</v>
      </c>
    </row>
    <row r="133" spans="1:7" s="91" customFormat="1" hidden="1">
      <c r="A133" s="107" t="str">
        <f>Invoice!F135</f>
        <v>Exchange rate :</v>
      </c>
      <c r="B133" s="86">
        <f>Invoice!C135</f>
        <v>0</v>
      </c>
      <c r="C133" s="87">
        <f>Invoice!B135</f>
        <v>0</v>
      </c>
      <c r="D133" s="92">
        <f t="shared" si="5"/>
        <v>0</v>
      </c>
      <c r="E133" s="92">
        <f t="shared" si="6"/>
        <v>0</v>
      </c>
      <c r="F133" s="93">
        <f>Invoice!G135</f>
        <v>0</v>
      </c>
      <c r="G133" s="94">
        <f t="shared" si="7"/>
        <v>0</v>
      </c>
    </row>
    <row r="134" spans="1:7" s="91" customFormat="1" hidden="1">
      <c r="A134" s="107" t="str">
        <f>Invoice!F136</f>
        <v>Exchange rate :</v>
      </c>
      <c r="B134" s="86">
        <f>Invoice!C136</f>
        <v>0</v>
      </c>
      <c r="C134" s="87">
        <f>Invoice!B136</f>
        <v>0</v>
      </c>
      <c r="D134" s="92">
        <f t="shared" si="5"/>
        <v>0</v>
      </c>
      <c r="E134" s="92">
        <f t="shared" si="6"/>
        <v>0</v>
      </c>
      <c r="F134" s="93">
        <f>Invoice!G136</f>
        <v>0</v>
      </c>
      <c r="G134" s="94">
        <f t="shared" si="7"/>
        <v>0</v>
      </c>
    </row>
    <row r="135" spans="1:7" s="91" customFormat="1" hidden="1">
      <c r="A135" s="107" t="str">
        <f>Invoice!F137</f>
        <v>Exchange rate :</v>
      </c>
      <c r="B135" s="86">
        <f>Invoice!C137</f>
        <v>0</v>
      </c>
      <c r="C135" s="87">
        <f>Invoice!B137</f>
        <v>0</v>
      </c>
      <c r="D135" s="92">
        <f t="shared" si="5"/>
        <v>0</v>
      </c>
      <c r="E135" s="92">
        <f t="shared" si="6"/>
        <v>0</v>
      </c>
      <c r="F135" s="93">
        <f>Invoice!G137</f>
        <v>0</v>
      </c>
      <c r="G135" s="94">
        <f t="shared" si="7"/>
        <v>0</v>
      </c>
    </row>
    <row r="136" spans="1:7" s="91" customFormat="1" hidden="1">
      <c r="A136" s="107" t="str">
        <f>Invoice!F138</f>
        <v>Exchange rate :</v>
      </c>
      <c r="B136" s="86">
        <f>Invoice!C138</f>
        <v>0</v>
      </c>
      <c r="C136" s="87">
        <f>Invoice!B138</f>
        <v>0</v>
      </c>
      <c r="D136" s="92">
        <f t="shared" si="5"/>
        <v>0</v>
      </c>
      <c r="E136" s="92">
        <f t="shared" si="6"/>
        <v>0</v>
      </c>
      <c r="F136" s="93">
        <f>Invoice!G138</f>
        <v>0</v>
      </c>
      <c r="G136" s="94">
        <f t="shared" si="7"/>
        <v>0</v>
      </c>
    </row>
    <row r="137" spans="1:7" s="91" customFormat="1" hidden="1">
      <c r="A137" s="107" t="str">
        <f>Invoice!F139</f>
        <v>Exchange rate :</v>
      </c>
      <c r="B137" s="86">
        <f>Invoice!C139</f>
        <v>0</v>
      </c>
      <c r="C137" s="87">
        <f>Invoice!B139</f>
        <v>0</v>
      </c>
      <c r="D137" s="92">
        <f t="shared" si="5"/>
        <v>0</v>
      </c>
      <c r="E137" s="92">
        <f t="shared" si="6"/>
        <v>0</v>
      </c>
      <c r="F137" s="93">
        <f>Invoice!G139</f>
        <v>0</v>
      </c>
      <c r="G137" s="94">
        <f t="shared" si="7"/>
        <v>0</v>
      </c>
    </row>
    <row r="138" spans="1:7" s="91" customFormat="1" hidden="1">
      <c r="A138" s="107" t="str">
        <f>Invoice!F140</f>
        <v>Exchange rate :</v>
      </c>
      <c r="B138" s="86">
        <f>Invoice!C140</f>
        <v>0</v>
      </c>
      <c r="C138" s="87">
        <f>Invoice!B140</f>
        <v>0</v>
      </c>
      <c r="D138" s="92">
        <f t="shared" si="5"/>
        <v>0</v>
      </c>
      <c r="E138" s="92">
        <f t="shared" si="6"/>
        <v>0</v>
      </c>
      <c r="F138" s="93">
        <f>Invoice!G140</f>
        <v>0</v>
      </c>
      <c r="G138" s="94">
        <f t="shared" si="7"/>
        <v>0</v>
      </c>
    </row>
    <row r="139" spans="1:7" s="91" customFormat="1" hidden="1">
      <c r="A139" s="107" t="str">
        <f>Invoice!F141</f>
        <v>Exchange rate :</v>
      </c>
      <c r="B139" s="86">
        <f>Invoice!C141</f>
        <v>0</v>
      </c>
      <c r="C139" s="87">
        <f>Invoice!B141</f>
        <v>0</v>
      </c>
      <c r="D139" s="92">
        <f t="shared" si="5"/>
        <v>0</v>
      </c>
      <c r="E139" s="92">
        <f t="shared" si="6"/>
        <v>0</v>
      </c>
      <c r="F139" s="93">
        <f>Invoice!G141</f>
        <v>0</v>
      </c>
      <c r="G139" s="94">
        <f t="shared" si="7"/>
        <v>0</v>
      </c>
    </row>
    <row r="140" spans="1:7" s="91" customFormat="1" hidden="1">
      <c r="A140" s="107" t="str">
        <f>Invoice!F142</f>
        <v>Exchange rate :</v>
      </c>
      <c r="B140" s="86">
        <f>Invoice!C142</f>
        <v>0</v>
      </c>
      <c r="C140" s="87">
        <f>Invoice!B142</f>
        <v>0</v>
      </c>
      <c r="D140" s="92">
        <f t="shared" si="5"/>
        <v>0</v>
      </c>
      <c r="E140" s="92">
        <f t="shared" si="6"/>
        <v>0</v>
      </c>
      <c r="F140" s="93">
        <f>Invoice!G142</f>
        <v>0</v>
      </c>
      <c r="G140" s="94">
        <f t="shared" si="7"/>
        <v>0</v>
      </c>
    </row>
    <row r="141" spans="1:7" s="91" customFormat="1" hidden="1">
      <c r="A141" s="107" t="str">
        <f>Invoice!F143</f>
        <v>Exchange rate :</v>
      </c>
      <c r="B141" s="86">
        <f>Invoice!C143</f>
        <v>0</v>
      </c>
      <c r="C141" s="87">
        <f>Invoice!B143</f>
        <v>0</v>
      </c>
      <c r="D141" s="92">
        <f t="shared" si="5"/>
        <v>0</v>
      </c>
      <c r="E141" s="92">
        <f t="shared" si="6"/>
        <v>0</v>
      </c>
      <c r="F141" s="93">
        <f>Invoice!G143</f>
        <v>0</v>
      </c>
      <c r="G141" s="94">
        <f t="shared" si="7"/>
        <v>0</v>
      </c>
    </row>
    <row r="142" spans="1:7" s="91" customFormat="1" hidden="1">
      <c r="A142" s="107" t="str">
        <f>Invoice!F144</f>
        <v>Exchange rate :</v>
      </c>
      <c r="B142" s="86">
        <f>Invoice!C144</f>
        <v>0</v>
      </c>
      <c r="C142" s="87">
        <f>Invoice!B144</f>
        <v>0</v>
      </c>
      <c r="D142" s="92">
        <f t="shared" si="5"/>
        <v>0</v>
      </c>
      <c r="E142" s="92">
        <f t="shared" si="6"/>
        <v>0</v>
      </c>
      <c r="F142" s="93">
        <f>Invoice!G144</f>
        <v>0</v>
      </c>
      <c r="G142" s="94">
        <f t="shared" si="7"/>
        <v>0</v>
      </c>
    </row>
    <row r="143" spans="1:7" s="91" customFormat="1" hidden="1">
      <c r="A143" s="107" t="str">
        <f>Invoice!F145</f>
        <v>Exchange rate :</v>
      </c>
      <c r="B143" s="86">
        <f>Invoice!C145</f>
        <v>0</v>
      </c>
      <c r="C143" s="87">
        <f>Invoice!B145</f>
        <v>0</v>
      </c>
      <c r="D143" s="92">
        <f t="shared" si="5"/>
        <v>0</v>
      </c>
      <c r="E143" s="92">
        <f t="shared" si="6"/>
        <v>0</v>
      </c>
      <c r="F143" s="93">
        <f>Invoice!G145</f>
        <v>0</v>
      </c>
      <c r="G143" s="94">
        <f t="shared" si="7"/>
        <v>0</v>
      </c>
    </row>
    <row r="144" spans="1:7" s="91" customFormat="1" hidden="1">
      <c r="A144" s="107" t="str">
        <f>Invoice!F146</f>
        <v>Exchange rate :</v>
      </c>
      <c r="B144" s="86">
        <f>Invoice!C146</f>
        <v>0</v>
      </c>
      <c r="C144" s="87">
        <f>Invoice!B146</f>
        <v>0</v>
      </c>
      <c r="D144" s="92">
        <f t="shared" si="5"/>
        <v>0</v>
      </c>
      <c r="E144" s="92">
        <f t="shared" si="6"/>
        <v>0</v>
      </c>
      <c r="F144" s="93">
        <f>Invoice!G146</f>
        <v>0</v>
      </c>
      <c r="G144" s="94">
        <f t="shared" si="7"/>
        <v>0</v>
      </c>
    </row>
    <row r="145" spans="1:7" s="91" customFormat="1" hidden="1">
      <c r="A145" s="107" t="str">
        <f>Invoice!F147</f>
        <v>Exchange rate :</v>
      </c>
      <c r="B145" s="86">
        <f>Invoice!C147</f>
        <v>0</v>
      </c>
      <c r="C145" s="87">
        <f>Invoice!B147</f>
        <v>0</v>
      </c>
      <c r="D145" s="92">
        <f t="shared" si="5"/>
        <v>0</v>
      </c>
      <c r="E145" s="92">
        <f t="shared" si="6"/>
        <v>0</v>
      </c>
      <c r="F145" s="93">
        <f>Invoice!G147</f>
        <v>0</v>
      </c>
      <c r="G145" s="94">
        <f t="shared" si="7"/>
        <v>0</v>
      </c>
    </row>
    <row r="146" spans="1:7" s="91" customFormat="1" hidden="1">
      <c r="A146" s="107" t="str">
        <f>Invoice!F148</f>
        <v>Exchange rate :</v>
      </c>
      <c r="B146" s="86">
        <f>Invoice!C148</f>
        <v>0</v>
      </c>
      <c r="C146" s="87">
        <f>Invoice!B148</f>
        <v>0</v>
      </c>
      <c r="D146" s="92">
        <f t="shared" si="5"/>
        <v>0</v>
      </c>
      <c r="E146" s="92">
        <f t="shared" si="6"/>
        <v>0</v>
      </c>
      <c r="F146" s="93">
        <f>Invoice!G148</f>
        <v>0</v>
      </c>
      <c r="G146" s="94">
        <f t="shared" si="7"/>
        <v>0</v>
      </c>
    </row>
    <row r="147" spans="1:7" s="91" customFormat="1" hidden="1">
      <c r="A147" s="107" t="str">
        <f>Invoice!F149</f>
        <v>Exchange rate :</v>
      </c>
      <c r="B147" s="86">
        <f>Invoice!C149</f>
        <v>0</v>
      </c>
      <c r="C147" s="87">
        <f>Invoice!B149</f>
        <v>0</v>
      </c>
      <c r="D147" s="92">
        <f t="shared" si="5"/>
        <v>0</v>
      </c>
      <c r="E147" s="92">
        <f t="shared" si="6"/>
        <v>0</v>
      </c>
      <c r="F147" s="93">
        <f>Invoice!G149</f>
        <v>0</v>
      </c>
      <c r="G147" s="94">
        <f t="shared" si="7"/>
        <v>0</v>
      </c>
    </row>
    <row r="148" spans="1:7" s="91" customFormat="1" hidden="1">
      <c r="A148" s="107" t="str">
        <f>Invoice!F150</f>
        <v>Exchange rate :</v>
      </c>
      <c r="B148" s="86">
        <f>Invoice!C150</f>
        <v>0</v>
      </c>
      <c r="C148" s="87">
        <f>Invoice!B150</f>
        <v>0</v>
      </c>
      <c r="D148" s="92">
        <f t="shared" si="5"/>
        <v>0</v>
      </c>
      <c r="E148" s="92">
        <f t="shared" si="6"/>
        <v>0</v>
      </c>
      <c r="F148" s="93">
        <f>Invoice!G150</f>
        <v>0</v>
      </c>
      <c r="G148" s="94">
        <f t="shared" si="7"/>
        <v>0</v>
      </c>
    </row>
    <row r="149" spans="1:7" s="91" customFormat="1" hidden="1">
      <c r="A149" s="107" t="str">
        <f>Invoice!F151</f>
        <v>Exchange rate :</v>
      </c>
      <c r="B149" s="86">
        <f>Invoice!C151</f>
        <v>0</v>
      </c>
      <c r="C149" s="87">
        <f>Invoice!B151</f>
        <v>0</v>
      </c>
      <c r="D149" s="92">
        <f t="shared" si="5"/>
        <v>0</v>
      </c>
      <c r="E149" s="92">
        <f t="shared" si="6"/>
        <v>0</v>
      </c>
      <c r="F149" s="93">
        <f>Invoice!G151</f>
        <v>0</v>
      </c>
      <c r="G149" s="94">
        <f t="shared" si="7"/>
        <v>0</v>
      </c>
    </row>
    <row r="150" spans="1:7" s="91" customFormat="1" hidden="1">
      <c r="A150" s="107" t="str">
        <f>Invoice!F152</f>
        <v>Exchange rate :</v>
      </c>
      <c r="B150" s="86">
        <f>Invoice!C152</f>
        <v>0</v>
      </c>
      <c r="C150" s="87">
        <f>Invoice!B152</f>
        <v>0</v>
      </c>
      <c r="D150" s="92">
        <f t="shared" si="5"/>
        <v>0</v>
      </c>
      <c r="E150" s="92">
        <f t="shared" si="6"/>
        <v>0</v>
      </c>
      <c r="F150" s="93">
        <f>Invoice!G152</f>
        <v>0</v>
      </c>
      <c r="G150" s="94">
        <f t="shared" si="7"/>
        <v>0</v>
      </c>
    </row>
    <row r="151" spans="1:7" s="91" customFormat="1" hidden="1">
      <c r="A151" s="107" t="str">
        <f>Invoice!F153</f>
        <v>Exchange rate :</v>
      </c>
      <c r="B151" s="86">
        <f>Invoice!C153</f>
        <v>0</v>
      </c>
      <c r="C151" s="87">
        <f>Invoice!B153</f>
        <v>0</v>
      </c>
      <c r="D151" s="92">
        <f t="shared" si="5"/>
        <v>0</v>
      </c>
      <c r="E151" s="92">
        <f t="shared" si="6"/>
        <v>0</v>
      </c>
      <c r="F151" s="93">
        <f>Invoice!G153</f>
        <v>0</v>
      </c>
      <c r="G151" s="94">
        <f t="shared" si="7"/>
        <v>0</v>
      </c>
    </row>
    <row r="152" spans="1:7" s="91" customFormat="1" hidden="1">
      <c r="A152" s="107" t="str">
        <f>Invoice!F154</f>
        <v>Exchange rate :</v>
      </c>
      <c r="B152" s="86">
        <f>Invoice!C154</f>
        <v>0</v>
      </c>
      <c r="C152" s="87">
        <f>Invoice!B154</f>
        <v>0</v>
      </c>
      <c r="D152" s="92">
        <f t="shared" si="5"/>
        <v>0</v>
      </c>
      <c r="E152" s="92">
        <f t="shared" si="6"/>
        <v>0</v>
      </c>
      <c r="F152" s="93">
        <f>Invoice!G154</f>
        <v>0</v>
      </c>
      <c r="G152" s="94">
        <f t="shared" si="7"/>
        <v>0</v>
      </c>
    </row>
    <row r="153" spans="1:7" s="91" customFormat="1" hidden="1">
      <c r="A153" s="107" t="str">
        <f>Invoice!F155</f>
        <v>Exchange rate :</v>
      </c>
      <c r="B153" s="86">
        <f>Invoice!C155</f>
        <v>0</v>
      </c>
      <c r="C153" s="87">
        <f>Invoice!B155</f>
        <v>0</v>
      </c>
      <c r="D153" s="92">
        <f t="shared" si="5"/>
        <v>0</v>
      </c>
      <c r="E153" s="92">
        <f t="shared" si="6"/>
        <v>0</v>
      </c>
      <c r="F153" s="93">
        <f>Invoice!G155</f>
        <v>0</v>
      </c>
      <c r="G153" s="94">
        <f t="shared" si="7"/>
        <v>0</v>
      </c>
    </row>
    <row r="154" spans="1:7" s="91" customFormat="1" hidden="1">
      <c r="A154" s="107" t="str">
        <f>Invoice!F156</f>
        <v>Exchange rate :</v>
      </c>
      <c r="B154" s="86">
        <f>Invoice!C156</f>
        <v>0</v>
      </c>
      <c r="C154" s="87">
        <f>Invoice!B156</f>
        <v>0</v>
      </c>
      <c r="D154" s="92">
        <f t="shared" si="5"/>
        <v>0</v>
      </c>
      <c r="E154" s="92">
        <f t="shared" si="6"/>
        <v>0</v>
      </c>
      <c r="F154" s="93">
        <f>Invoice!G156</f>
        <v>0</v>
      </c>
      <c r="G154" s="94">
        <f t="shared" si="7"/>
        <v>0</v>
      </c>
    </row>
    <row r="155" spans="1:7" s="91" customFormat="1" hidden="1">
      <c r="A155" s="107" t="str">
        <f>Invoice!F157</f>
        <v>Exchange rate :</v>
      </c>
      <c r="B155" s="86">
        <f>Invoice!C157</f>
        <v>0</v>
      </c>
      <c r="C155" s="87">
        <f>Invoice!B157</f>
        <v>0</v>
      </c>
      <c r="D155" s="92">
        <f t="shared" si="5"/>
        <v>0</v>
      </c>
      <c r="E155" s="92">
        <f t="shared" si="6"/>
        <v>0</v>
      </c>
      <c r="F155" s="93">
        <f>Invoice!G157</f>
        <v>0</v>
      </c>
      <c r="G155" s="94">
        <f t="shared" si="7"/>
        <v>0</v>
      </c>
    </row>
    <row r="156" spans="1:7" s="91" customFormat="1" hidden="1">
      <c r="A156" s="107" t="str">
        <f>Invoice!F158</f>
        <v>Exchange rate :</v>
      </c>
      <c r="B156" s="86">
        <f>Invoice!C158</f>
        <v>0</v>
      </c>
      <c r="C156" s="87">
        <f>Invoice!B158</f>
        <v>0</v>
      </c>
      <c r="D156" s="92">
        <f t="shared" si="5"/>
        <v>0</v>
      </c>
      <c r="E156" s="92">
        <f t="shared" si="6"/>
        <v>0</v>
      </c>
      <c r="F156" s="93">
        <f>Invoice!G158</f>
        <v>0</v>
      </c>
      <c r="G156" s="94">
        <f t="shared" si="7"/>
        <v>0</v>
      </c>
    </row>
    <row r="157" spans="1:7" s="91" customFormat="1" hidden="1">
      <c r="A157" s="107" t="str">
        <f>Invoice!F159</f>
        <v>Exchange rate :</v>
      </c>
      <c r="B157" s="86">
        <f>Invoice!C159</f>
        <v>0</v>
      </c>
      <c r="C157" s="87">
        <f>Invoice!B159</f>
        <v>0</v>
      </c>
      <c r="D157" s="92">
        <f t="shared" si="5"/>
        <v>0</v>
      </c>
      <c r="E157" s="92">
        <f t="shared" si="6"/>
        <v>0</v>
      </c>
      <c r="F157" s="93">
        <f>Invoice!G159</f>
        <v>0</v>
      </c>
      <c r="G157" s="94">
        <f t="shared" si="7"/>
        <v>0</v>
      </c>
    </row>
    <row r="158" spans="1:7" s="91" customFormat="1" hidden="1">
      <c r="A158" s="107" t="str">
        <f>Invoice!F160</f>
        <v>Exchange rate :</v>
      </c>
      <c r="B158" s="86">
        <f>Invoice!C160</f>
        <v>0</v>
      </c>
      <c r="C158" s="87">
        <f>Invoice!B160</f>
        <v>0</v>
      </c>
      <c r="D158" s="92">
        <f t="shared" si="5"/>
        <v>0</v>
      </c>
      <c r="E158" s="92">
        <f t="shared" si="6"/>
        <v>0</v>
      </c>
      <c r="F158" s="93">
        <f>Invoice!G160</f>
        <v>0</v>
      </c>
      <c r="G158" s="94">
        <f t="shared" si="7"/>
        <v>0</v>
      </c>
    </row>
    <row r="159" spans="1:7" s="91" customFormat="1" hidden="1">
      <c r="A159" s="107" t="str">
        <f>Invoice!F161</f>
        <v>Exchange rate :</v>
      </c>
      <c r="B159" s="86">
        <f>Invoice!C161</f>
        <v>0</v>
      </c>
      <c r="C159" s="87">
        <f>Invoice!B161</f>
        <v>0</v>
      </c>
      <c r="D159" s="92">
        <f t="shared" si="5"/>
        <v>0</v>
      </c>
      <c r="E159" s="92">
        <f t="shared" si="6"/>
        <v>0</v>
      </c>
      <c r="F159" s="93">
        <f>Invoice!G161</f>
        <v>0</v>
      </c>
      <c r="G159" s="94">
        <f t="shared" si="7"/>
        <v>0</v>
      </c>
    </row>
    <row r="160" spans="1:7" s="91" customFormat="1" hidden="1">
      <c r="A160" s="107" t="str">
        <f>Invoice!F162</f>
        <v>Exchange rate :</v>
      </c>
      <c r="B160" s="86">
        <f>Invoice!C162</f>
        <v>0</v>
      </c>
      <c r="C160" s="87">
        <f>Invoice!B162</f>
        <v>0</v>
      </c>
      <c r="D160" s="92">
        <f t="shared" si="5"/>
        <v>0</v>
      </c>
      <c r="E160" s="92">
        <f t="shared" si="6"/>
        <v>0</v>
      </c>
      <c r="F160" s="93">
        <f>Invoice!G162</f>
        <v>0</v>
      </c>
      <c r="G160" s="94">
        <f t="shared" si="7"/>
        <v>0</v>
      </c>
    </row>
    <row r="161" spans="1:7" s="91" customFormat="1" hidden="1">
      <c r="A161" s="107" t="str">
        <f>Invoice!F163</f>
        <v>Exchange rate :</v>
      </c>
      <c r="B161" s="86">
        <f>Invoice!C163</f>
        <v>0</v>
      </c>
      <c r="C161" s="87">
        <f>Invoice!B163</f>
        <v>0</v>
      </c>
      <c r="D161" s="92">
        <f t="shared" si="5"/>
        <v>0</v>
      </c>
      <c r="E161" s="92">
        <f t="shared" si="6"/>
        <v>0</v>
      </c>
      <c r="F161" s="93">
        <f>Invoice!G163</f>
        <v>0</v>
      </c>
      <c r="G161" s="94">
        <f t="shared" si="7"/>
        <v>0</v>
      </c>
    </row>
    <row r="162" spans="1:7" s="91" customFormat="1" hidden="1">
      <c r="A162" s="107" t="str">
        <f>Invoice!F164</f>
        <v>Exchange rate :</v>
      </c>
      <c r="B162" s="86">
        <f>Invoice!C164</f>
        <v>0</v>
      </c>
      <c r="C162" s="87">
        <f>Invoice!B164</f>
        <v>0</v>
      </c>
      <c r="D162" s="92">
        <f t="shared" si="5"/>
        <v>0</v>
      </c>
      <c r="E162" s="92">
        <f t="shared" si="6"/>
        <v>0</v>
      </c>
      <c r="F162" s="93">
        <f>Invoice!G164</f>
        <v>0</v>
      </c>
      <c r="G162" s="94">
        <f t="shared" si="7"/>
        <v>0</v>
      </c>
    </row>
    <row r="163" spans="1:7" s="91" customFormat="1" hidden="1">
      <c r="A163" s="107" t="str">
        <f>Invoice!F165</f>
        <v>Exchange rate :</v>
      </c>
      <c r="B163" s="86">
        <f>Invoice!C165</f>
        <v>0</v>
      </c>
      <c r="C163" s="87">
        <f>Invoice!B165</f>
        <v>0</v>
      </c>
      <c r="D163" s="92">
        <f t="shared" si="5"/>
        <v>0</v>
      </c>
      <c r="E163" s="92">
        <f t="shared" si="6"/>
        <v>0</v>
      </c>
      <c r="F163" s="93">
        <f>Invoice!G165</f>
        <v>0</v>
      </c>
      <c r="G163" s="94">
        <f t="shared" si="7"/>
        <v>0</v>
      </c>
    </row>
    <row r="164" spans="1:7" s="91" customFormat="1" hidden="1">
      <c r="A164" s="107" t="str">
        <f>Invoice!F166</f>
        <v>Exchange rate :</v>
      </c>
      <c r="B164" s="86">
        <f>Invoice!C166</f>
        <v>0</v>
      </c>
      <c r="C164" s="87">
        <f>Invoice!B166</f>
        <v>0</v>
      </c>
      <c r="D164" s="92">
        <f t="shared" si="5"/>
        <v>0</v>
      </c>
      <c r="E164" s="92">
        <f t="shared" si="6"/>
        <v>0</v>
      </c>
      <c r="F164" s="93">
        <f>Invoice!G166</f>
        <v>0</v>
      </c>
      <c r="G164" s="94">
        <f t="shared" si="7"/>
        <v>0</v>
      </c>
    </row>
    <row r="165" spans="1:7" s="91" customFormat="1" hidden="1">
      <c r="A165" s="107" t="str">
        <f>Invoice!F167</f>
        <v>Exchange rate :</v>
      </c>
      <c r="B165" s="86">
        <f>Invoice!C167</f>
        <v>0</v>
      </c>
      <c r="C165" s="87">
        <f>Invoice!B167</f>
        <v>0</v>
      </c>
      <c r="D165" s="92">
        <f t="shared" si="5"/>
        <v>0</v>
      </c>
      <c r="E165" s="92">
        <f t="shared" si="6"/>
        <v>0</v>
      </c>
      <c r="F165" s="93">
        <f>Invoice!G167</f>
        <v>0</v>
      </c>
      <c r="G165" s="94">
        <f t="shared" si="7"/>
        <v>0</v>
      </c>
    </row>
    <row r="166" spans="1:7" s="91" customFormat="1" hidden="1">
      <c r="A166" s="107" t="str">
        <f>Invoice!F168</f>
        <v>Exchange rate :</v>
      </c>
      <c r="B166" s="86">
        <f>Invoice!C168</f>
        <v>0</v>
      </c>
      <c r="C166" s="87">
        <f>Invoice!B168</f>
        <v>0</v>
      </c>
      <c r="D166" s="92">
        <f t="shared" si="5"/>
        <v>0</v>
      </c>
      <c r="E166" s="92">
        <f t="shared" si="6"/>
        <v>0</v>
      </c>
      <c r="F166" s="93">
        <f>Invoice!G168</f>
        <v>0</v>
      </c>
      <c r="G166" s="94">
        <f t="shared" si="7"/>
        <v>0</v>
      </c>
    </row>
    <row r="167" spans="1:7" s="91" customFormat="1" hidden="1">
      <c r="A167" s="107" t="str">
        <f>Invoice!F169</f>
        <v>Exchange rate :</v>
      </c>
      <c r="B167" s="86">
        <f>Invoice!C169</f>
        <v>0</v>
      </c>
      <c r="C167" s="87">
        <f>Invoice!B169</f>
        <v>0</v>
      </c>
      <c r="D167" s="92">
        <f t="shared" si="5"/>
        <v>0</v>
      </c>
      <c r="E167" s="92">
        <f t="shared" si="6"/>
        <v>0</v>
      </c>
      <c r="F167" s="93">
        <f>Invoice!G169</f>
        <v>0</v>
      </c>
      <c r="G167" s="94">
        <f t="shared" si="7"/>
        <v>0</v>
      </c>
    </row>
    <row r="168" spans="1:7" s="91" customFormat="1" hidden="1">
      <c r="A168" s="107" t="str">
        <f>Invoice!F170</f>
        <v>Exchange rate :</v>
      </c>
      <c r="B168" s="86">
        <f>Invoice!C170</f>
        <v>0</v>
      </c>
      <c r="C168" s="87">
        <f>Invoice!B170</f>
        <v>0</v>
      </c>
      <c r="D168" s="92">
        <f t="shared" si="5"/>
        <v>0</v>
      </c>
      <c r="E168" s="92">
        <f t="shared" si="6"/>
        <v>0</v>
      </c>
      <c r="F168" s="93">
        <f>Invoice!G170</f>
        <v>0</v>
      </c>
      <c r="G168" s="94">
        <f t="shared" si="7"/>
        <v>0</v>
      </c>
    </row>
    <row r="169" spans="1:7" s="91" customFormat="1" hidden="1">
      <c r="A169" s="107" t="str">
        <f>Invoice!F171</f>
        <v>Exchange rate :</v>
      </c>
      <c r="B169" s="86">
        <f>Invoice!C171</f>
        <v>0</v>
      </c>
      <c r="C169" s="87">
        <f>Invoice!B171</f>
        <v>0</v>
      </c>
      <c r="D169" s="92">
        <f t="shared" si="5"/>
        <v>0</v>
      </c>
      <c r="E169" s="92">
        <f t="shared" si="6"/>
        <v>0</v>
      </c>
      <c r="F169" s="93">
        <f>Invoice!G171</f>
        <v>0</v>
      </c>
      <c r="G169" s="94">
        <f t="shared" si="7"/>
        <v>0</v>
      </c>
    </row>
    <row r="170" spans="1:7" s="91" customFormat="1" hidden="1">
      <c r="A170" s="107" t="str">
        <f>Invoice!F172</f>
        <v>Exchange rate :</v>
      </c>
      <c r="B170" s="86">
        <f>Invoice!C172</f>
        <v>0</v>
      </c>
      <c r="C170" s="87">
        <f>Invoice!B172</f>
        <v>0</v>
      </c>
      <c r="D170" s="92">
        <f t="shared" si="5"/>
        <v>0</v>
      </c>
      <c r="E170" s="92">
        <f t="shared" si="6"/>
        <v>0</v>
      </c>
      <c r="F170" s="93">
        <f>Invoice!G172</f>
        <v>0</v>
      </c>
      <c r="G170" s="94">
        <f t="shared" si="7"/>
        <v>0</v>
      </c>
    </row>
    <row r="171" spans="1:7" s="91" customFormat="1" hidden="1">
      <c r="A171" s="107" t="str">
        <f>Invoice!F173</f>
        <v>Exchange rate :</v>
      </c>
      <c r="B171" s="86">
        <f>Invoice!C173</f>
        <v>0</v>
      </c>
      <c r="C171" s="87">
        <f>Invoice!B173</f>
        <v>0</v>
      </c>
      <c r="D171" s="92">
        <f t="shared" si="5"/>
        <v>0</v>
      </c>
      <c r="E171" s="92">
        <f t="shared" si="6"/>
        <v>0</v>
      </c>
      <c r="F171" s="93">
        <f>Invoice!G173</f>
        <v>0</v>
      </c>
      <c r="G171" s="94">
        <f t="shared" si="7"/>
        <v>0</v>
      </c>
    </row>
    <row r="172" spans="1:7" s="91" customFormat="1" hidden="1">
      <c r="A172" s="107" t="str">
        <f>Invoice!F174</f>
        <v>Exchange rate :</v>
      </c>
      <c r="B172" s="86">
        <f>Invoice!C174</f>
        <v>0</v>
      </c>
      <c r="C172" s="87">
        <f>Invoice!B174</f>
        <v>0</v>
      </c>
      <c r="D172" s="92">
        <f t="shared" si="5"/>
        <v>0</v>
      </c>
      <c r="E172" s="92">
        <f t="shared" si="6"/>
        <v>0</v>
      </c>
      <c r="F172" s="93">
        <f>Invoice!G174</f>
        <v>0</v>
      </c>
      <c r="G172" s="94">
        <f t="shared" si="7"/>
        <v>0</v>
      </c>
    </row>
    <row r="173" spans="1:7" s="91" customFormat="1" hidden="1">
      <c r="A173" s="107" t="str">
        <f>Invoice!F175</f>
        <v>Exchange rate :</v>
      </c>
      <c r="B173" s="86">
        <f>Invoice!C175</f>
        <v>0</v>
      </c>
      <c r="C173" s="87">
        <f>Invoice!B175</f>
        <v>0</v>
      </c>
      <c r="D173" s="92">
        <f t="shared" si="5"/>
        <v>0</v>
      </c>
      <c r="E173" s="92">
        <f t="shared" si="6"/>
        <v>0</v>
      </c>
      <c r="F173" s="93">
        <f>Invoice!G175</f>
        <v>0</v>
      </c>
      <c r="G173" s="94">
        <f t="shared" si="7"/>
        <v>0</v>
      </c>
    </row>
    <row r="174" spans="1:7" s="91" customFormat="1" hidden="1">
      <c r="A174" s="107" t="str">
        <f>Invoice!F176</f>
        <v>Exchange rate :</v>
      </c>
      <c r="B174" s="86">
        <f>Invoice!C176</f>
        <v>0</v>
      </c>
      <c r="C174" s="87">
        <f>Invoice!B176</f>
        <v>0</v>
      </c>
      <c r="D174" s="92">
        <f t="shared" si="5"/>
        <v>0</v>
      </c>
      <c r="E174" s="92">
        <f t="shared" si="6"/>
        <v>0</v>
      </c>
      <c r="F174" s="93">
        <f>Invoice!G176</f>
        <v>0</v>
      </c>
      <c r="G174" s="94">
        <f t="shared" si="7"/>
        <v>0</v>
      </c>
    </row>
    <row r="175" spans="1:7" s="91" customFormat="1" hidden="1">
      <c r="A175" s="107" t="str">
        <f>Invoice!F177</f>
        <v>Exchange rate :</v>
      </c>
      <c r="B175" s="86">
        <f>Invoice!C177</f>
        <v>0</v>
      </c>
      <c r="C175" s="87">
        <f>Invoice!B177</f>
        <v>0</v>
      </c>
      <c r="D175" s="92">
        <f t="shared" si="5"/>
        <v>0</v>
      </c>
      <c r="E175" s="92">
        <f t="shared" si="6"/>
        <v>0</v>
      </c>
      <c r="F175" s="93">
        <f>Invoice!G177</f>
        <v>0</v>
      </c>
      <c r="G175" s="94">
        <f t="shared" si="7"/>
        <v>0</v>
      </c>
    </row>
    <row r="176" spans="1:7" s="91" customFormat="1" hidden="1">
      <c r="A176" s="107" t="str">
        <f>Invoice!F178</f>
        <v>Exchange rate :</v>
      </c>
      <c r="B176" s="86">
        <f>Invoice!C178</f>
        <v>0</v>
      </c>
      <c r="C176" s="87">
        <f>Invoice!B178</f>
        <v>0</v>
      </c>
      <c r="D176" s="92">
        <f t="shared" si="5"/>
        <v>0</v>
      </c>
      <c r="E176" s="92">
        <f t="shared" si="6"/>
        <v>0</v>
      </c>
      <c r="F176" s="93">
        <f>Invoice!G178</f>
        <v>0</v>
      </c>
      <c r="G176" s="94">
        <f t="shared" si="7"/>
        <v>0</v>
      </c>
    </row>
    <row r="177" spans="1:7" s="91" customFormat="1" hidden="1">
      <c r="A177" s="107" t="str">
        <f>Invoice!F179</f>
        <v>Exchange rate :</v>
      </c>
      <c r="B177" s="86">
        <f>Invoice!C179</f>
        <v>0</v>
      </c>
      <c r="C177" s="87">
        <f>Invoice!B179</f>
        <v>0</v>
      </c>
      <c r="D177" s="92">
        <f t="shared" si="5"/>
        <v>0</v>
      </c>
      <c r="E177" s="92">
        <f t="shared" si="6"/>
        <v>0</v>
      </c>
      <c r="F177" s="93">
        <f>Invoice!G179</f>
        <v>0</v>
      </c>
      <c r="G177" s="94">
        <f t="shared" si="7"/>
        <v>0</v>
      </c>
    </row>
    <row r="178" spans="1:7" s="91" customFormat="1" hidden="1">
      <c r="A178" s="107" t="str">
        <f>Invoice!F180</f>
        <v>Exchange rate :</v>
      </c>
      <c r="B178" s="86">
        <f>Invoice!C180</f>
        <v>0</v>
      </c>
      <c r="C178" s="87">
        <f>Invoice!B180</f>
        <v>0</v>
      </c>
      <c r="D178" s="92">
        <f t="shared" si="5"/>
        <v>0</v>
      </c>
      <c r="E178" s="92">
        <f t="shared" si="6"/>
        <v>0</v>
      </c>
      <c r="F178" s="93">
        <f>Invoice!G180</f>
        <v>0</v>
      </c>
      <c r="G178" s="94">
        <f t="shared" si="7"/>
        <v>0</v>
      </c>
    </row>
    <row r="179" spans="1:7" s="91" customFormat="1" hidden="1">
      <c r="A179" s="107" t="str">
        <f>Invoice!F181</f>
        <v>Exchange rate :</v>
      </c>
      <c r="B179" s="86">
        <f>Invoice!C181</f>
        <v>0</v>
      </c>
      <c r="C179" s="87">
        <f>Invoice!B181</f>
        <v>0</v>
      </c>
      <c r="D179" s="92">
        <f t="shared" si="5"/>
        <v>0</v>
      </c>
      <c r="E179" s="92">
        <f t="shared" si="6"/>
        <v>0</v>
      </c>
      <c r="F179" s="93">
        <f>Invoice!G181</f>
        <v>0</v>
      </c>
      <c r="G179" s="94">
        <f t="shared" si="7"/>
        <v>0</v>
      </c>
    </row>
    <row r="180" spans="1:7" s="91" customFormat="1" hidden="1">
      <c r="A180" s="107" t="str">
        <f>Invoice!F182</f>
        <v>Exchange rate :</v>
      </c>
      <c r="B180" s="86">
        <f>Invoice!C182</f>
        <v>0</v>
      </c>
      <c r="C180" s="87">
        <f>Invoice!B182</f>
        <v>0</v>
      </c>
      <c r="D180" s="92">
        <f t="shared" si="5"/>
        <v>0</v>
      </c>
      <c r="E180" s="92">
        <f t="shared" si="6"/>
        <v>0</v>
      </c>
      <c r="F180" s="93">
        <f>Invoice!G182</f>
        <v>0</v>
      </c>
      <c r="G180" s="94">
        <f t="shared" si="7"/>
        <v>0</v>
      </c>
    </row>
    <row r="181" spans="1:7" s="91" customFormat="1" hidden="1">
      <c r="A181" s="107" t="str">
        <f>Invoice!F183</f>
        <v>Exchange rate :</v>
      </c>
      <c r="B181" s="86">
        <f>Invoice!C183</f>
        <v>0</v>
      </c>
      <c r="C181" s="87">
        <f>Invoice!B183</f>
        <v>0</v>
      </c>
      <c r="D181" s="92">
        <f t="shared" si="5"/>
        <v>0</v>
      </c>
      <c r="E181" s="92">
        <f t="shared" si="6"/>
        <v>0</v>
      </c>
      <c r="F181" s="93">
        <f>Invoice!G183</f>
        <v>0</v>
      </c>
      <c r="G181" s="94">
        <f t="shared" si="7"/>
        <v>0</v>
      </c>
    </row>
    <row r="182" spans="1:7" s="91" customFormat="1" hidden="1">
      <c r="A182" s="107" t="str">
        <f>Invoice!F184</f>
        <v>Exchange rate :</v>
      </c>
      <c r="B182" s="86">
        <f>Invoice!C184</f>
        <v>0</v>
      </c>
      <c r="C182" s="87">
        <f>Invoice!B184</f>
        <v>0</v>
      </c>
      <c r="D182" s="92">
        <f t="shared" si="5"/>
        <v>0</v>
      </c>
      <c r="E182" s="92">
        <f t="shared" si="6"/>
        <v>0</v>
      </c>
      <c r="F182" s="93">
        <f>Invoice!G184</f>
        <v>0</v>
      </c>
      <c r="G182" s="94">
        <f t="shared" si="7"/>
        <v>0</v>
      </c>
    </row>
    <row r="183" spans="1:7" s="91" customFormat="1" hidden="1">
      <c r="A183" s="107" t="str">
        <f>Invoice!F185</f>
        <v>Exchange rate :</v>
      </c>
      <c r="B183" s="86">
        <f>Invoice!C185</f>
        <v>0</v>
      </c>
      <c r="C183" s="87">
        <f>Invoice!B185</f>
        <v>0</v>
      </c>
      <c r="D183" s="92">
        <f t="shared" si="5"/>
        <v>0</v>
      </c>
      <c r="E183" s="92">
        <f t="shared" si="6"/>
        <v>0</v>
      </c>
      <c r="F183" s="93">
        <f>Invoice!G185</f>
        <v>0</v>
      </c>
      <c r="G183" s="94">
        <f t="shared" si="7"/>
        <v>0</v>
      </c>
    </row>
    <row r="184" spans="1:7" s="91" customFormat="1" hidden="1">
      <c r="A184" s="107" t="str">
        <f>Invoice!F186</f>
        <v>Exchange rate :</v>
      </c>
      <c r="B184" s="86">
        <f>Invoice!C186</f>
        <v>0</v>
      </c>
      <c r="C184" s="87">
        <f>Invoice!B186</f>
        <v>0</v>
      </c>
      <c r="D184" s="92">
        <f t="shared" si="5"/>
        <v>0</v>
      </c>
      <c r="E184" s="92">
        <f t="shared" si="6"/>
        <v>0</v>
      </c>
      <c r="F184" s="93">
        <f>Invoice!G186</f>
        <v>0</v>
      </c>
      <c r="G184" s="94">
        <f t="shared" si="7"/>
        <v>0</v>
      </c>
    </row>
    <row r="185" spans="1:7" s="91" customFormat="1" hidden="1">
      <c r="A185" s="107" t="str">
        <f>Invoice!F187</f>
        <v>Exchange rate :</v>
      </c>
      <c r="B185" s="86">
        <f>Invoice!C187</f>
        <v>0</v>
      </c>
      <c r="C185" s="87">
        <f>Invoice!B187</f>
        <v>0</v>
      </c>
      <c r="D185" s="92">
        <f t="shared" si="5"/>
        <v>0</v>
      </c>
      <c r="E185" s="92">
        <f t="shared" si="6"/>
        <v>0</v>
      </c>
      <c r="F185" s="93">
        <f>Invoice!G187</f>
        <v>0</v>
      </c>
      <c r="G185" s="94">
        <f t="shared" si="7"/>
        <v>0</v>
      </c>
    </row>
    <row r="186" spans="1:7" s="91" customFormat="1" hidden="1">
      <c r="A186" s="107" t="str">
        <f>Invoice!F188</f>
        <v>Exchange rate :</v>
      </c>
      <c r="B186" s="86">
        <f>Invoice!C188</f>
        <v>0</v>
      </c>
      <c r="C186" s="87">
        <f>Invoice!B188</f>
        <v>0</v>
      </c>
      <c r="D186" s="92">
        <f t="shared" si="5"/>
        <v>0</v>
      </c>
      <c r="E186" s="92">
        <f t="shared" si="6"/>
        <v>0</v>
      </c>
      <c r="F186" s="93">
        <f>Invoice!G188</f>
        <v>0</v>
      </c>
      <c r="G186" s="94">
        <f t="shared" si="7"/>
        <v>0</v>
      </c>
    </row>
    <row r="187" spans="1:7" s="91" customFormat="1" hidden="1">
      <c r="A187" s="107" t="str">
        <f>Invoice!F189</f>
        <v>Exchange rate :</v>
      </c>
      <c r="B187" s="86">
        <f>Invoice!C189</f>
        <v>0</v>
      </c>
      <c r="C187" s="87">
        <f>Invoice!B189</f>
        <v>0</v>
      </c>
      <c r="D187" s="92">
        <f t="shared" si="5"/>
        <v>0</v>
      </c>
      <c r="E187" s="92">
        <f t="shared" si="6"/>
        <v>0</v>
      </c>
      <c r="F187" s="93">
        <f>Invoice!G189</f>
        <v>0</v>
      </c>
      <c r="G187" s="94">
        <f t="shared" si="7"/>
        <v>0</v>
      </c>
    </row>
    <row r="188" spans="1:7" s="91" customFormat="1" hidden="1">
      <c r="A188" s="107" t="str">
        <f>Invoice!F190</f>
        <v>Exchange rate :</v>
      </c>
      <c r="B188" s="86">
        <f>Invoice!C190</f>
        <v>0</v>
      </c>
      <c r="C188" s="87">
        <f>Invoice!B190</f>
        <v>0</v>
      </c>
      <c r="D188" s="92">
        <f t="shared" si="5"/>
        <v>0</v>
      </c>
      <c r="E188" s="92">
        <f t="shared" si="6"/>
        <v>0</v>
      </c>
      <c r="F188" s="93">
        <f>Invoice!G190</f>
        <v>0</v>
      </c>
      <c r="G188" s="94">
        <f t="shared" si="7"/>
        <v>0</v>
      </c>
    </row>
    <row r="189" spans="1:7" s="91" customFormat="1" hidden="1">
      <c r="A189" s="107" t="str">
        <f>Invoice!F191</f>
        <v>Exchange rate :</v>
      </c>
      <c r="B189" s="86">
        <f>Invoice!C191</f>
        <v>0</v>
      </c>
      <c r="C189" s="87">
        <f>Invoice!B191</f>
        <v>0</v>
      </c>
      <c r="D189" s="92">
        <f t="shared" si="5"/>
        <v>0</v>
      </c>
      <c r="E189" s="92">
        <f t="shared" si="6"/>
        <v>0</v>
      </c>
      <c r="F189" s="93">
        <f>Invoice!G191</f>
        <v>0</v>
      </c>
      <c r="G189" s="94">
        <f t="shared" si="7"/>
        <v>0</v>
      </c>
    </row>
    <row r="190" spans="1:7" s="91" customFormat="1" hidden="1">
      <c r="A190" s="107" t="str">
        <f>Invoice!F192</f>
        <v>Exchange rate :</v>
      </c>
      <c r="B190" s="86">
        <f>Invoice!C192</f>
        <v>0</v>
      </c>
      <c r="C190" s="87">
        <f>Invoice!B192</f>
        <v>0</v>
      </c>
      <c r="D190" s="92">
        <f t="shared" si="5"/>
        <v>0</v>
      </c>
      <c r="E190" s="92">
        <f t="shared" si="6"/>
        <v>0</v>
      </c>
      <c r="F190" s="93">
        <f>Invoice!G192</f>
        <v>0</v>
      </c>
      <c r="G190" s="94">
        <f t="shared" si="7"/>
        <v>0</v>
      </c>
    </row>
    <row r="191" spans="1:7" s="91" customFormat="1" hidden="1">
      <c r="A191" s="107" t="str">
        <f>Invoice!F193</f>
        <v>Exchange rate :</v>
      </c>
      <c r="B191" s="86">
        <f>Invoice!C193</f>
        <v>0</v>
      </c>
      <c r="C191" s="87">
        <f>Invoice!B193</f>
        <v>0</v>
      </c>
      <c r="D191" s="92">
        <f t="shared" si="5"/>
        <v>0</v>
      </c>
      <c r="E191" s="92">
        <f t="shared" si="6"/>
        <v>0</v>
      </c>
      <c r="F191" s="93">
        <f>Invoice!G193</f>
        <v>0</v>
      </c>
      <c r="G191" s="94">
        <f t="shared" si="7"/>
        <v>0</v>
      </c>
    </row>
    <row r="192" spans="1:7" s="91" customFormat="1" hidden="1">
      <c r="A192" s="107" t="str">
        <f>Invoice!F194</f>
        <v>Exchange rate :</v>
      </c>
      <c r="B192" s="86">
        <f>Invoice!C194</f>
        <v>0</v>
      </c>
      <c r="C192" s="87">
        <f>Invoice!B194</f>
        <v>0</v>
      </c>
      <c r="D192" s="92">
        <f t="shared" si="5"/>
        <v>0</v>
      </c>
      <c r="E192" s="92">
        <f t="shared" si="6"/>
        <v>0</v>
      </c>
      <c r="F192" s="93">
        <f>Invoice!G194</f>
        <v>0</v>
      </c>
      <c r="G192" s="94">
        <f t="shared" si="7"/>
        <v>0</v>
      </c>
    </row>
    <row r="193" spans="1:7" s="91" customFormat="1" hidden="1">
      <c r="A193" s="107" t="str">
        <f>Invoice!F195</f>
        <v>Exchange rate :</v>
      </c>
      <c r="B193" s="86">
        <f>Invoice!C195</f>
        <v>0</v>
      </c>
      <c r="C193" s="87">
        <f>Invoice!B195</f>
        <v>0</v>
      </c>
      <c r="D193" s="92">
        <f t="shared" ref="D193:D256" si="8">F193/$D$14</f>
        <v>0</v>
      </c>
      <c r="E193" s="92">
        <f t="shared" ref="E193:E256" si="9">G193/$D$14</f>
        <v>0</v>
      </c>
      <c r="F193" s="93">
        <f>Invoice!G195</f>
        <v>0</v>
      </c>
      <c r="G193" s="94">
        <f t="shared" ref="G193:G256" si="10">C193*F193</f>
        <v>0</v>
      </c>
    </row>
    <row r="194" spans="1:7" s="91" customFormat="1" hidden="1">
      <c r="A194" s="107" t="str">
        <f>Invoice!F196</f>
        <v>Exchange rate :</v>
      </c>
      <c r="B194" s="86">
        <f>Invoice!C196</f>
        <v>0</v>
      </c>
      <c r="C194" s="87">
        <f>Invoice!B196</f>
        <v>0</v>
      </c>
      <c r="D194" s="92">
        <f t="shared" si="8"/>
        <v>0</v>
      </c>
      <c r="E194" s="92">
        <f t="shared" si="9"/>
        <v>0</v>
      </c>
      <c r="F194" s="93">
        <f>Invoice!G196</f>
        <v>0</v>
      </c>
      <c r="G194" s="94">
        <f t="shared" si="10"/>
        <v>0</v>
      </c>
    </row>
    <row r="195" spans="1:7" s="91" customFormat="1" hidden="1">
      <c r="A195" s="107" t="str">
        <f>Invoice!F197</f>
        <v>Exchange rate :</v>
      </c>
      <c r="B195" s="86">
        <f>Invoice!C197</f>
        <v>0</v>
      </c>
      <c r="C195" s="87">
        <f>Invoice!B197</f>
        <v>0</v>
      </c>
      <c r="D195" s="92">
        <f t="shared" si="8"/>
        <v>0</v>
      </c>
      <c r="E195" s="92">
        <f t="shared" si="9"/>
        <v>0</v>
      </c>
      <c r="F195" s="93">
        <f>Invoice!G197</f>
        <v>0</v>
      </c>
      <c r="G195" s="94">
        <f t="shared" si="10"/>
        <v>0</v>
      </c>
    </row>
    <row r="196" spans="1:7" s="91" customFormat="1" hidden="1">
      <c r="A196" s="107" t="str">
        <f>Invoice!F198</f>
        <v>Exchange rate :</v>
      </c>
      <c r="B196" s="86">
        <f>Invoice!C198</f>
        <v>0</v>
      </c>
      <c r="C196" s="87">
        <f>Invoice!B198</f>
        <v>0</v>
      </c>
      <c r="D196" s="92">
        <f t="shared" si="8"/>
        <v>0</v>
      </c>
      <c r="E196" s="92">
        <f t="shared" si="9"/>
        <v>0</v>
      </c>
      <c r="F196" s="93">
        <f>Invoice!G198</f>
        <v>0</v>
      </c>
      <c r="G196" s="94">
        <f t="shared" si="10"/>
        <v>0</v>
      </c>
    </row>
    <row r="197" spans="1:7" s="91" customFormat="1" hidden="1">
      <c r="A197" s="107" t="str">
        <f>Invoice!F199</f>
        <v>Exchange rate :</v>
      </c>
      <c r="B197" s="86">
        <f>Invoice!C199</f>
        <v>0</v>
      </c>
      <c r="C197" s="87">
        <f>Invoice!B199</f>
        <v>0</v>
      </c>
      <c r="D197" s="92">
        <f t="shared" si="8"/>
        <v>0</v>
      </c>
      <c r="E197" s="92">
        <f t="shared" si="9"/>
        <v>0</v>
      </c>
      <c r="F197" s="93">
        <f>Invoice!G199</f>
        <v>0</v>
      </c>
      <c r="G197" s="94">
        <f t="shared" si="10"/>
        <v>0</v>
      </c>
    </row>
    <row r="198" spans="1:7" s="91" customFormat="1" hidden="1">
      <c r="A198" s="107" t="str">
        <f>Invoice!F200</f>
        <v>Exchange rate :</v>
      </c>
      <c r="B198" s="86">
        <f>Invoice!C200</f>
        <v>0</v>
      </c>
      <c r="C198" s="87">
        <f>Invoice!B200</f>
        <v>0</v>
      </c>
      <c r="D198" s="92">
        <f t="shared" si="8"/>
        <v>0</v>
      </c>
      <c r="E198" s="92">
        <f t="shared" si="9"/>
        <v>0</v>
      </c>
      <c r="F198" s="93">
        <f>Invoice!G200</f>
        <v>0</v>
      </c>
      <c r="G198" s="94">
        <f t="shared" si="10"/>
        <v>0</v>
      </c>
    </row>
    <row r="199" spans="1:7" s="91" customFormat="1" hidden="1">
      <c r="A199" s="107" t="str">
        <f>Invoice!F201</f>
        <v>Exchange rate :</v>
      </c>
      <c r="B199" s="86">
        <f>Invoice!C201</f>
        <v>0</v>
      </c>
      <c r="C199" s="87">
        <f>Invoice!B201</f>
        <v>0</v>
      </c>
      <c r="D199" s="92">
        <f t="shared" si="8"/>
        <v>0</v>
      </c>
      <c r="E199" s="92">
        <f t="shared" si="9"/>
        <v>0</v>
      </c>
      <c r="F199" s="93">
        <f>Invoice!G201</f>
        <v>0</v>
      </c>
      <c r="G199" s="94">
        <f t="shared" si="10"/>
        <v>0</v>
      </c>
    </row>
    <row r="200" spans="1:7" s="91" customFormat="1" hidden="1">
      <c r="A200" s="107" t="str">
        <f>Invoice!F202</f>
        <v>Exchange rate :</v>
      </c>
      <c r="B200" s="86">
        <f>Invoice!C202</f>
        <v>0</v>
      </c>
      <c r="C200" s="87">
        <f>Invoice!B202</f>
        <v>0</v>
      </c>
      <c r="D200" s="92">
        <f t="shared" si="8"/>
        <v>0</v>
      </c>
      <c r="E200" s="92">
        <f t="shared" si="9"/>
        <v>0</v>
      </c>
      <c r="F200" s="93">
        <f>Invoice!G202</f>
        <v>0</v>
      </c>
      <c r="G200" s="94">
        <f t="shared" si="10"/>
        <v>0</v>
      </c>
    </row>
    <row r="201" spans="1:7" s="91" customFormat="1" hidden="1">
      <c r="A201" s="107" t="str">
        <f>Invoice!F203</f>
        <v>Exchange rate :</v>
      </c>
      <c r="B201" s="86">
        <f>Invoice!C203</f>
        <v>0</v>
      </c>
      <c r="C201" s="87">
        <f>Invoice!B203</f>
        <v>0</v>
      </c>
      <c r="D201" s="92">
        <f t="shared" si="8"/>
        <v>0</v>
      </c>
      <c r="E201" s="92">
        <f t="shared" si="9"/>
        <v>0</v>
      </c>
      <c r="F201" s="93">
        <f>Invoice!G203</f>
        <v>0</v>
      </c>
      <c r="G201" s="94">
        <f t="shared" si="10"/>
        <v>0</v>
      </c>
    </row>
    <row r="202" spans="1:7" s="91" customFormat="1" hidden="1">
      <c r="A202" s="107" t="str">
        <f>Invoice!F204</f>
        <v>Exchange rate :</v>
      </c>
      <c r="B202" s="86">
        <f>Invoice!C204</f>
        <v>0</v>
      </c>
      <c r="C202" s="87">
        <f>Invoice!B204</f>
        <v>0</v>
      </c>
      <c r="D202" s="92">
        <f t="shared" si="8"/>
        <v>0</v>
      </c>
      <c r="E202" s="92">
        <f t="shared" si="9"/>
        <v>0</v>
      </c>
      <c r="F202" s="93">
        <f>Invoice!G204</f>
        <v>0</v>
      </c>
      <c r="G202" s="94">
        <f t="shared" si="10"/>
        <v>0</v>
      </c>
    </row>
    <row r="203" spans="1:7" s="91" customFormat="1" hidden="1">
      <c r="A203" s="107" t="str">
        <f>Invoice!F205</f>
        <v>Exchange rate :</v>
      </c>
      <c r="B203" s="86">
        <f>Invoice!C205</f>
        <v>0</v>
      </c>
      <c r="C203" s="87">
        <f>Invoice!B205</f>
        <v>0</v>
      </c>
      <c r="D203" s="92">
        <f t="shared" si="8"/>
        <v>0</v>
      </c>
      <c r="E203" s="92">
        <f t="shared" si="9"/>
        <v>0</v>
      </c>
      <c r="F203" s="93">
        <f>Invoice!G205</f>
        <v>0</v>
      </c>
      <c r="G203" s="94">
        <f t="shared" si="10"/>
        <v>0</v>
      </c>
    </row>
    <row r="204" spans="1:7" s="91" customFormat="1" hidden="1">
      <c r="A204" s="107" t="str">
        <f>Invoice!F206</f>
        <v>Exchange rate :</v>
      </c>
      <c r="B204" s="86">
        <f>Invoice!C206</f>
        <v>0</v>
      </c>
      <c r="C204" s="87">
        <f>Invoice!B206</f>
        <v>0</v>
      </c>
      <c r="D204" s="92">
        <f t="shared" si="8"/>
        <v>0</v>
      </c>
      <c r="E204" s="92">
        <f t="shared" si="9"/>
        <v>0</v>
      </c>
      <c r="F204" s="93">
        <f>Invoice!G206</f>
        <v>0</v>
      </c>
      <c r="G204" s="94">
        <f t="shared" si="10"/>
        <v>0</v>
      </c>
    </row>
    <row r="205" spans="1:7" s="91" customFormat="1" hidden="1">
      <c r="A205" s="107" t="str">
        <f>Invoice!F207</f>
        <v>Exchange rate :</v>
      </c>
      <c r="B205" s="86">
        <f>Invoice!C207</f>
        <v>0</v>
      </c>
      <c r="C205" s="87">
        <f>Invoice!B207</f>
        <v>0</v>
      </c>
      <c r="D205" s="92">
        <f t="shared" si="8"/>
        <v>0</v>
      </c>
      <c r="E205" s="92">
        <f t="shared" si="9"/>
        <v>0</v>
      </c>
      <c r="F205" s="93">
        <f>Invoice!G207</f>
        <v>0</v>
      </c>
      <c r="G205" s="94">
        <f t="shared" si="10"/>
        <v>0</v>
      </c>
    </row>
    <row r="206" spans="1:7" s="91" customFormat="1" hidden="1">
      <c r="A206" s="107" t="str">
        <f>Invoice!F208</f>
        <v>Exchange rate :</v>
      </c>
      <c r="B206" s="86">
        <f>Invoice!C208</f>
        <v>0</v>
      </c>
      <c r="C206" s="87">
        <f>Invoice!B208</f>
        <v>0</v>
      </c>
      <c r="D206" s="92">
        <f t="shared" si="8"/>
        <v>0</v>
      </c>
      <c r="E206" s="92">
        <f t="shared" si="9"/>
        <v>0</v>
      </c>
      <c r="F206" s="93">
        <f>Invoice!G208</f>
        <v>0</v>
      </c>
      <c r="G206" s="94">
        <f t="shared" si="10"/>
        <v>0</v>
      </c>
    </row>
    <row r="207" spans="1:7" s="91" customFormat="1" hidden="1">
      <c r="A207" s="107" t="str">
        <f>Invoice!F209</f>
        <v>Exchange rate :</v>
      </c>
      <c r="B207" s="86">
        <f>Invoice!C209</f>
        <v>0</v>
      </c>
      <c r="C207" s="87">
        <f>Invoice!B209</f>
        <v>0</v>
      </c>
      <c r="D207" s="92">
        <f t="shared" si="8"/>
        <v>0</v>
      </c>
      <c r="E207" s="92">
        <f t="shared" si="9"/>
        <v>0</v>
      </c>
      <c r="F207" s="93">
        <f>Invoice!G209</f>
        <v>0</v>
      </c>
      <c r="G207" s="94">
        <f t="shared" si="10"/>
        <v>0</v>
      </c>
    </row>
    <row r="208" spans="1:7" s="91" customFormat="1" hidden="1">
      <c r="A208" s="107" t="str">
        <f>Invoice!F210</f>
        <v>Exchange rate :</v>
      </c>
      <c r="B208" s="86">
        <f>Invoice!C210</f>
        <v>0</v>
      </c>
      <c r="C208" s="87">
        <f>Invoice!B210</f>
        <v>0</v>
      </c>
      <c r="D208" s="92">
        <f t="shared" si="8"/>
        <v>0</v>
      </c>
      <c r="E208" s="92">
        <f t="shared" si="9"/>
        <v>0</v>
      </c>
      <c r="F208" s="93">
        <f>Invoice!G210</f>
        <v>0</v>
      </c>
      <c r="G208" s="94">
        <f t="shared" si="10"/>
        <v>0</v>
      </c>
    </row>
    <row r="209" spans="1:7" s="91" customFormat="1" hidden="1">
      <c r="A209" s="107" t="str">
        <f>Invoice!F211</f>
        <v>Exchange rate :</v>
      </c>
      <c r="B209" s="86">
        <f>Invoice!C211</f>
        <v>0</v>
      </c>
      <c r="C209" s="87">
        <f>Invoice!B211</f>
        <v>0</v>
      </c>
      <c r="D209" s="92">
        <f t="shared" si="8"/>
        <v>0</v>
      </c>
      <c r="E209" s="92">
        <f t="shared" si="9"/>
        <v>0</v>
      </c>
      <c r="F209" s="93">
        <f>Invoice!G211</f>
        <v>0</v>
      </c>
      <c r="G209" s="94">
        <f t="shared" si="10"/>
        <v>0</v>
      </c>
    </row>
    <row r="210" spans="1:7" s="91" customFormat="1" hidden="1">
      <c r="A210" s="107" t="str">
        <f>Invoice!F212</f>
        <v>Exchange rate :</v>
      </c>
      <c r="B210" s="86">
        <f>Invoice!C212</f>
        <v>0</v>
      </c>
      <c r="C210" s="87">
        <f>Invoice!B212</f>
        <v>0</v>
      </c>
      <c r="D210" s="92">
        <f t="shared" si="8"/>
        <v>0</v>
      </c>
      <c r="E210" s="92">
        <f t="shared" si="9"/>
        <v>0</v>
      </c>
      <c r="F210" s="93">
        <f>Invoice!G212</f>
        <v>0</v>
      </c>
      <c r="G210" s="94">
        <f t="shared" si="10"/>
        <v>0</v>
      </c>
    </row>
    <row r="211" spans="1:7" s="91" customFormat="1" hidden="1">
      <c r="A211" s="107" t="str">
        <f>Invoice!F213</f>
        <v>Exchange rate :</v>
      </c>
      <c r="B211" s="86">
        <f>Invoice!C213</f>
        <v>0</v>
      </c>
      <c r="C211" s="87">
        <f>Invoice!B213</f>
        <v>0</v>
      </c>
      <c r="D211" s="92">
        <f t="shared" si="8"/>
        <v>0</v>
      </c>
      <c r="E211" s="92">
        <f t="shared" si="9"/>
        <v>0</v>
      </c>
      <c r="F211" s="93">
        <f>Invoice!G213</f>
        <v>0</v>
      </c>
      <c r="G211" s="94">
        <f t="shared" si="10"/>
        <v>0</v>
      </c>
    </row>
    <row r="212" spans="1:7" s="91" customFormat="1" hidden="1">
      <c r="A212" s="107" t="str">
        <f>Invoice!F214</f>
        <v>Exchange rate :</v>
      </c>
      <c r="B212" s="86">
        <f>Invoice!C214</f>
        <v>0</v>
      </c>
      <c r="C212" s="87">
        <f>Invoice!B214</f>
        <v>0</v>
      </c>
      <c r="D212" s="92">
        <f t="shared" si="8"/>
        <v>0</v>
      </c>
      <c r="E212" s="92">
        <f t="shared" si="9"/>
        <v>0</v>
      </c>
      <c r="F212" s="93">
        <f>Invoice!G214</f>
        <v>0</v>
      </c>
      <c r="G212" s="94">
        <f t="shared" si="10"/>
        <v>0</v>
      </c>
    </row>
    <row r="213" spans="1:7" s="91" customFormat="1" hidden="1">
      <c r="A213" s="107" t="str">
        <f>Invoice!F215</f>
        <v>Exchange rate :</v>
      </c>
      <c r="B213" s="86">
        <f>Invoice!C215</f>
        <v>0</v>
      </c>
      <c r="C213" s="87">
        <f>Invoice!B215</f>
        <v>0</v>
      </c>
      <c r="D213" s="92">
        <f t="shared" si="8"/>
        <v>0</v>
      </c>
      <c r="E213" s="92">
        <f t="shared" si="9"/>
        <v>0</v>
      </c>
      <c r="F213" s="93">
        <f>Invoice!G215</f>
        <v>0</v>
      </c>
      <c r="G213" s="94">
        <f t="shared" si="10"/>
        <v>0</v>
      </c>
    </row>
    <row r="214" spans="1:7" s="91" customFormat="1" hidden="1">
      <c r="A214" s="107" t="str">
        <f>Invoice!F216</f>
        <v>Exchange rate :</v>
      </c>
      <c r="B214" s="86">
        <f>Invoice!C216</f>
        <v>0</v>
      </c>
      <c r="C214" s="87">
        <f>Invoice!B216</f>
        <v>0</v>
      </c>
      <c r="D214" s="92">
        <f t="shared" si="8"/>
        <v>0</v>
      </c>
      <c r="E214" s="92">
        <f t="shared" si="9"/>
        <v>0</v>
      </c>
      <c r="F214" s="93">
        <f>Invoice!G216</f>
        <v>0</v>
      </c>
      <c r="G214" s="94">
        <f t="shared" si="10"/>
        <v>0</v>
      </c>
    </row>
    <row r="215" spans="1:7" s="91" customFormat="1" hidden="1">
      <c r="A215" s="107" t="str">
        <f>Invoice!F217</f>
        <v>Exchange rate :</v>
      </c>
      <c r="B215" s="86">
        <f>Invoice!C217</f>
        <v>0</v>
      </c>
      <c r="C215" s="87">
        <f>Invoice!B217</f>
        <v>0</v>
      </c>
      <c r="D215" s="92">
        <f t="shared" si="8"/>
        <v>0</v>
      </c>
      <c r="E215" s="92">
        <f t="shared" si="9"/>
        <v>0</v>
      </c>
      <c r="F215" s="93">
        <f>Invoice!G217</f>
        <v>0</v>
      </c>
      <c r="G215" s="94">
        <f t="shared" si="10"/>
        <v>0</v>
      </c>
    </row>
    <row r="216" spans="1:7" s="91" customFormat="1" hidden="1">
      <c r="A216" s="107" t="str">
        <f>Invoice!F218</f>
        <v>Exchange rate :</v>
      </c>
      <c r="B216" s="86">
        <f>Invoice!C218</f>
        <v>0</v>
      </c>
      <c r="C216" s="87">
        <f>Invoice!B218</f>
        <v>0</v>
      </c>
      <c r="D216" s="92">
        <f t="shared" si="8"/>
        <v>0</v>
      </c>
      <c r="E216" s="92">
        <f t="shared" si="9"/>
        <v>0</v>
      </c>
      <c r="F216" s="93">
        <f>Invoice!G218</f>
        <v>0</v>
      </c>
      <c r="G216" s="94">
        <f t="shared" si="10"/>
        <v>0</v>
      </c>
    </row>
    <row r="217" spans="1:7" s="91" customFormat="1" hidden="1">
      <c r="A217" s="107" t="str">
        <f>Invoice!F219</f>
        <v>Exchange rate :</v>
      </c>
      <c r="B217" s="86">
        <f>Invoice!C219</f>
        <v>0</v>
      </c>
      <c r="C217" s="87">
        <f>Invoice!B219</f>
        <v>0</v>
      </c>
      <c r="D217" s="92">
        <f t="shared" si="8"/>
        <v>0</v>
      </c>
      <c r="E217" s="92">
        <f t="shared" si="9"/>
        <v>0</v>
      </c>
      <c r="F217" s="93">
        <f>Invoice!G219</f>
        <v>0</v>
      </c>
      <c r="G217" s="94">
        <f t="shared" si="10"/>
        <v>0</v>
      </c>
    </row>
    <row r="218" spans="1:7" s="91" customFormat="1" hidden="1">
      <c r="A218" s="107" t="str">
        <f>Invoice!F220</f>
        <v>Exchange rate :</v>
      </c>
      <c r="B218" s="86">
        <f>Invoice!C220</f>
        <v>0</v>
      </c>
      <c r="C218" s="87">
        <f>Invoice!B220</f>
        <v>0</v>
      </c>
      <c r="D218" s="92">
        <f t="shared" si="8"/>
        <v>0</v>
      </c>
      <c r="E218" s="92">
        <f t="shared" si="9"/>
        <v>0</v>
      </c>
      <c r="F218" s="93">
        <f>Invoice!G220</f>
        <v>0</v>
      </c>
      <c r="G218" s="94">
        <f t="shared" si="10"/>
        <v>0</v>
      </c>
    </row>
    <row r="219" spans="1:7" s="91" customFormat="1" hidden="1">
      <c r="A219" s="107" t="str">
        <f>Invoice!F221</f>
        <v>Exchange rate :</v>
      </c>
      <c r="B219" s="86">
        <f>Invoice!C221</f>
        <v>0</v>
      </c>
      <c r="C219" s="87">
        <f>Invoice!B221</f>
        <v>0</v>
      </c>
      <c r="D219" s="92">
        <f t="shared" si="8"/>
        <v>0</v>
      </c>
      <c r="E219" s="92">
        <f t="shared" si="9"/>
        <v>0</v>
      </c>
      <c r="F219" s="93">
        <f>Invoice!G221</f>
        <v>0</v>
      </c>
      <c r="G219" s="94">
        <f t="shared" si="10"/>
        <v>0</v>
      </c>
    </row>
    <row r="220" spans="1:7" s="91" customFormat="1" hidden="1">
      <c r="A220" s="107" t="str">
        <f>Invoice!F222</f>
        <v>Exchange rate :</v>
      </c>
      <c r="B220" s="86">
        <f>Invoice!C222</f>
        <v>0</v>
      </c>
      <c r="C220" s="87">
        <f>Invoice!B222</f>
        <v>0</v>
      </c>
      <c r="D220" s="92">
        <f t="shared" si="8"/>
        <v>0</v>
      </c>
      <c r="E220" s="92">
        <f t="shared" si="9"/>
        <v>0</v>
      </c>
      <c r="F220" s="93">
        <f>Invoice!G222</f>
        <v>0</v>
      </c>
      <c r="G220" s="94">
        <f t="shared" si="10"/>
        <v>0</v>
      </c>
    </row>
    <row r="221" spans="1:7" s="91" customFormat="1" hidden="1">
      <c r="A221" s="107" t="str">
        <f>Invoice!F223</f>
        <v>Exchange rate :</v>
      </c>
      <c r="B221" s="86">
        <f>Invoice!C223</f>
        <v>0</v>
      </c>
      <c r="C221" s="87">
        <f>Invoice!B223</f>
        <v>0</v>
      </c>
      <c r="D221" s="92">
        <f t="shared" si="8"/>
        <v>0</v>
      </c>
      <c r="E221" s="92">
        <f t="shared" si="9"/>
        <v>0</v>
      </c>
      <c r="F221" s="93">
        <f>Invoice!G223</f>
        <v>0</v>
      </c>
      <c r="G221" s="94">
        <f t="shared" si="10"/>
        <v>0</v>
      </c>
    </row>
    <row r="222" spans="1:7" s="91" customFormat="1" hidden="1">
      <c r="A222" s="107" t="str">
        <f>Invoice!F224</f>
        <v>Exchange rate :</v>
      </c>
      <c r="B222" s="86">
        <f>Invoice!C224</f>
        <v>0</v>
      </c>
      <c r="C222" s="87">
        <f>Invoice!B224</f>
        <v>0</v>
      </c>
      <c r="D222" s="92">
        <f t="shared" si="8"/>
        <v>0</v>
      </c>
      <c r="E222" s="92">
        <f t="shared" si="9"/>
        <v>0</v>
      </c>
      <c r="F222" s="93">
        <f>Invoice!G224</f>
        <v>0</v>
      </c>
      <c r="G222" s="94">
        <f t="shared" si="10"/>
        <v>0</v>
      </c>
    </row>
    <row r="223" spans="1:7" s="91" customFormat="1" hidden="1">
      <c r="A223" s="107" t="str">
        <f>Invoice!F225</f>
        <v>Exchange rate :</v>
      </c>
      <c r="B223" s="86">
        <f>Invoice!C225</f>
        <v>0</v>
      </c>
      <c r="C223" s="87">
        <f>Invoice!B225</f>
        <v>0</v>
      </c>
      <c r="D223" s="92">
        <f t="shared" si="8"/>
        <v>0</v>
      </c>
      <c r="E223" s="92">
        <f t="shared" si="9"/>
        <v>0</v>
      </c>
      <c r="F223" s="93">
        <f>Invoice!G225</f>
        <v>0</v>
      </c>
      <c r="G223" s="94">
        <f t="shared" si="10"/>
        <v>0</v>
      </c>
    </row>
    <row r="224" spans="1:7" s="91" customFormat="1" hidden="1">
      <c r="A224" s="107" t="str">
        <f>Invoice!F226</f>
        <v>Exchange rate :</v>
      </c>
      <c r="B224" s="86">
        <f>Invoice!C226</f>
        <v>0</v>
      </c>
      <c r="C224" s="87">
        <f>Invoice!B226</f>
        <v>0</v>
      </c>
      <c r="D224" s="92">
        <f t="shared" si="8"/>
        <v>0</v>
      </c>
      <c r="E224" s="92">
        <f t="shared" si="9"/>
        <v>0</v>
      </c>
      <c r="F224" s="93">
        <f>Invoice!G226</f>
        <v>0</v>
      </c>
      <c r="G224" s="94">
        <f t="shared" si="10"/>
        <v>0</v>
      </c>
    </row>
    <row r="225" spans="1:7" s="91" customFormat="1" hidden="1">
      <c r="A225" s="107" t="str">
        <f>Invoice!F227</f>
        <v>Exchange rate :</v>
      </c>
      <c r="B225" s="86">
        <f>Invoice!C227</f>
        <v>0</v>
      </c>
      <c r="C225" s="87">
        <f>Invoice!B227</f>
        <v>0</v>
      </c>
      <c r="D225" s="92">
        <f t="shared" si="8"/>
        <v>0</v>
      </c>
      <c r="E225" s="92">
        <f t="shared" si="9"/>
        <v>0</v>
      </c>
      <c r="F225" s="93">
        <f>Invoice!G227</f>
        <v>0</v>
      </c>
      <c r="G225" s="94">
        <f t="shared" si="10"/>
        <v>0</v>
      </c>
    </row>
    <row r="226" spans="1:7" s="91" customFormat="1" hidden="1">
      <c r="A226" s="107" t="str">
        <f>Invoice!F228</f>
        <v>Exchange rate :</v>
      </c>
      <c r="B226" s="86">
        <f>Invoice!C228</f>
        <v>0</v>
      </c>
      <c r="C226" s="87">
        <f>Invoice!B228</f>
        <v>0</v>
      </c>
      <c r="D226" s="92">
        <f t="shared" si="8"/>
        <v>0</v>
      </c>
      <c r="E226" s="92">
        <f t="shared" si="9"/>
        <v>0</v>
      </c>
      <c r="F226" s="93">
        <f>Invoice!G228</f>
        <v>0</v>
      </c>
      <c r="G226" s="94">
        <f t="shared" si="10"/>
        <v>0</v>
      </c>
    </row>
    <row r="227" spans="1:7" s="91" customFormat="1" hidden="1">
      <c r="A227" s="107" t="str">
        <f>Invoice!F229</f>
        <v>Exchange rate :</v>
      </c>
      <c r="B227" s="86">
        <f>Invoice!C229</f>
        <v>0</v>
      </c>
      <c r="C227" s="87">
        <f>Invoice!B229</f>
        <v>0</v>
      </c>
      <c r="D227" s="92">
        <f t="shared" si="8"/>
        <v>0</v>
      </c>
      <c r="E227" s="92">
        <f t="shared" si="9"/>
        <v>0</v>
      </c>
      <c r="F227" s="93">
        <f>Invoice!G229</f>
        <v>0</v>
      </c>
      <c r="G227" s="94">
        <f t="shared" si="10"/>
        <v>0</v>
      </c>
    </row>
    <row r="228" spans="1:7" s="91" customFormat="1" hidden="1">
      <c r="A228" s="107" t="str">
        <f>Invoice!F230</f>
        <v>Exchange rate :</v>
      </c>
      <c r="B228" s="86">
        <f>Invoice!C230</f>
        <v>0</v>
      </c>
      <c r="C228" s="87">
        <f>Invoice!B230</f>
        <v>0</v>
      </c>
      <c r="D228" s="92">
        <f t="shared" si="8"/>
        <v>0</v>
      </c>
      <c r="E228" s="92">
        <f t="shared" si="9"/>
        <v>0</v>
      </c>
      <c r="F228" s="93">
        <f>Invoice!G230</f>
        <v>0</v>
      </c>
      <c r="G228" s="94">
        <f t="shared" si="10"/>
        <v>0</v>
      </c>
    </row>
    <row r="229" spans="1:7" s="91" customFormat="1" hidden="1">
      <c r="A229" s="107" t="str">
        <f>Invoice!F231</f>
        <v>Exchange rate :</v>
      </c>
      <c r="B229" s="86">
        <f>Invoice!C231</f>
        <v>0</v>
      </c>
      <c r="C229" s="87">
        <f>Invoice!B231</f>
        <v>0</v>
      </c>
      <c r="D229" s="92">
        <f t="shared" si="8"/>
        <v>0</v>
      </c>
      <c r="E229" s="92">
        <f t="shared" si="9"/>
        <v>0</v>
      </c>
      <c r="F229" s="93">
        <f>Invoice!G231</f>
        <v>0</v>
      </c>
      <c r="G229" s="94">
        <f t="shared" si="10"/>
        <v>0</v>
      </c>
    </row>
    <row r="230" spans="1:7" s="91" customFormat="1" hidden="1">
      <c r="A230" s="107" t="str">
        <f>Invoice!F232</f>
        <v>Exchange rate :</v>
      </c>
      <c r="B230" s="86">
        <f>Invoice!C232</f>
        <v>0</v>
      </c>
      <c r="C230" s="87">
        <f>Invoice!B232</f>
        <v>0</v>
      </c>
      <c r="D230" s="92">
        <f t="shared" si="8"/>
        <v>0</v>
      </c>
      <c r="E230" s="92">
        <f t="shared" si="9"/>
        <v>0</v>
      </c>
      <c r="F230" s="93">
        <f>Invoice!G232</f>
        <v>0</v>
      </c>
      <c r="G230" s="94">
        <f t="shared" si="10"/>
        <v>0</v>
      </c>
    </row>
    <row r="231" spans="1:7" s="91" customFormat="1" hidden="1">
      <c r="A231" s="107" t="str">
        <f>Invoice!F233</f>
        <v>Exchange rate :</v>
      </c>
      <c r="B231" s="86">
        <f>Invoice!C233</f>
        <v>0</v>
      </c>
      <c r="C231" s="87">
        <f>Invoice!B233</f>
        <v>0</v>
      </c>
      <c r="D231" s="92">
        <f t="shared" si="8"/>
        <v>0</v>
      </c>
      <c r="E231" s="92">
        <f t="shared" si="9"/>
        <v>0</v>
      </c>
      <c r="F231" s="93">
        <f>Invoice!G233</f>
        <v>0</v>
      </c>
      <c r="G231" s="94">
        <f t="shared" si="10"/>
        <v>0</v>
      </c>
    </row>
    <row r="232" spans="1:7" s="91" customFormat="1" hidden="1">
      <c r="A232" s="107" t="str">
        <f>Invoice!F234</f>
        <v>Exchange rate :</v>
      </c>
      <c r="B232" s="86">
        <f>Invoice!C234</f>
        <v>0</v>
      </c>
      <c r="C232" s="87">
        <f>Invoice!B234</f>
        <v>0</v>
      </c>
      <c r="D232" s="92">
        <f t="shared" si="8"/>
        <v>0</v>
      </c>
      <c r="E232" s="92">
        <f t="shared" si="9"/>
        <v>0</v>
      </c>
      <c r="F232" s="93">
        <f>Invoice!G234</f>
        <v>0</v>
      </c>
      <c r="G232" s="94">
        <f t="shared" si="10"/>
        <v>0</v>
      </c>
    </row>
    <row r="233" spans="1:7" s="91" customFormat="1" hidden="1">
      <c r="A233" s="107" t="str">
        <f>Invoice!F235</f>
        <v>Exchange rate :</v>
      </c>
      <c r="B233" s="86">
        <f>Invoice!C235</f>
        <v>0</v>
      </c>
      <c r="C233" s="87">
        <f>Invoice!B235</f>
        <v>0</v>
      </c>
      <c r="D233" s="92">
        <f t="shared" si="8"/>
        <v>0</v>
      </c>
      <c r="E233" s="92">
        <f t="shared" si="9"/>
        <v>0</v>
      </c>
      <c r="F233" s="93">
        <f>Invoice!G235</f>
        <v>0</v>
      </c>
      <c r="G233" s="94">
        <f t="shared" si="10"/>
        <v>0</v>
      </c>
    </row>
    <row r="234" spans="1:7" s="91" customFormat="1" hidden="1">
      <c r="A234" s="107" t="str">
        <f>Invoice!F236</f>
        <v>Exchange rate :</v>
      </c>
      <c r="B234" s="86">
        <f>Invoice!C236</f>
        <v>0</v>
      </c>
      <c r="C234" s="87">
        <f>Invoice!B236</f>
        <v>0</v>
      </c>
      <c r="D234" s="92">
        <f t="shared" si="8"/>
        <v>0</v>
      </c>
      <c r="E234" s="92">
        <f t="shared" si="9"/>
        <v>0</v>
      </c>
      <c r="F234" s="93">
        <f>Invoice!G236</f>
        <v>0</v>
      </c>
      <c r="G234" s="94">
        <f t="shared" si="10"/>
        <v>0</v>
      </c>
    </row>
    <row r="235" spans="1:7" s="91" customFormat="1" hidden="1">
      <c r="A235" s="107" t="str">
        <f>Invoice!F237</f>
        <v>Exchange rate :</v>
      </c>
      <c r="B235" s="86">
        <f>Invoice!C237</f>
        <v>0</v>
      </c>
      <c r="C235" s="87">
        <f>Invoice!B237</f>
        <v>0</v>
      </c>
      <c r="D235" s="92">
        <f t="shared" si="8"/>
        <v>0</v>
      </c>
      <c r="E235" s="92">
        <f t="shared" si="9"/>
        <v>0</v>
      </c>
      <c r="F235" s="93">
        <f>Invoice!G237</f>
        <v>0</v>
      </c>
      <c r="G235" s="94">
        <f t="shared" si="10"/>
        <v>0</v>
      </c>
    </row>
    <row r="236" spans="1:7" s="91" customFormat="1" hidden="1">
      <c r="A236" s="107" t="str">
        <f>Invoice!F238</f>
        <v>Exchange rate :</v>
      </c>
      <c r="B236" s="86">
        <f>Invoice!C238</f>
        <v>0</v>
      </c>
      <c r="C236" s="87">
        <f>Invoice!B238</f>
        <v>0</v>
      </c>
      <c r="D236" s="92">
        <f t="shared" si="8"/>
        <v>0</v>
      </c>
      <c r="E236" s="92">
        <f t="shared" si="9"/>
        <v>0</v>
      </c>
      <c r="F236" s="93">
        <f>Invoice!G238</f>
        <v>0</v>
      </c>
      <c r="G236" s="94">
        <f t="shared" si="10"/>
        <v>0</v>
      </c>
    </row>
    <row r="237" spans="1:7" s="91" customFormat="1" hidden="1">
      <c r="A237" s="107" t="str">
        <f>Invoice!F239</f>
        <v>Exchange rate :</v>
      </c>
      <c r="B237" s="86">
        <f>Invoice!C239</f>
        <v>0</v>
      </c>
      <c r="C237" s="87">
        <f>Invoice!B239</f>
        <v>0</v>
      </c>
      <c r="D237" s="92">
        <f t="shared" si="8"/>
        <v>0</v>
      </c>
      <c r="E237" s="92">
        <f t="shared" si="9"/>
        <v>0</v>
      </c>
      <c r="F237" s="93">
        <f>Invoice!G239</f>
        <v>0</v>
      </c>
      <c r="G237" s="94">
        <f t="shared" si="10"/>
        <v>0</v>
      </c>
    </row>
    <row r="238" spans="1:7" s="91" customFormat="1" hidden="1">
      <c r="A238" s="107" t="str">
        <f>Invoice!F240</f>
        <v>Exchange rate :</v>
      </c>
      <c r="B238" s="86">
        <f>Invoice!C240</f>
        <v>0</v>
      </c>
      <c r="C238" s="87">
        <f>Invoice!B240</f>
        <v>0</v>
      </c>
      <c r="D238" s="92">
        <f t="shared" si="8"/>
        <v>0</v>
      </c>
      <c r="E238" s="92">
        <f t="shared" si="9"/>
        <v>0</v>
      </c>
      <c r="F238" s="93">
        <f>Invoice!G240</f>
        <v>0</v>
      </c>
      <c r="G238" s="94">
        <f t="shared" si="10"/>
        <v>0</v>
      </c>
    </row>
    <row r="239" spans="1:7" s="91" customFormat="1" hidden="1">
      <c r="A239" s="107" t="str">
        <f>Invoice!F241</f>
        <v>Exchange rate :</v>
      </c>
      <c r="B239" s="86">
        <f>Invoice!C241</f>
        <v>0</v>
      </c>
      <c r="C239" s="87">
        <f>Invoice!B241</f>
        <v>0</v>
      </c>
      <c r="D239" s="92">
        <f t="shared" si="8"/>
        <v>0</v>
      </c>
      <c r="E239" s="92">
        <f t="shared" si="9"/>
        <v>0</v>
      </c>
      <c r="F239" s="93">
        <f>Invoice!G241</f>
        <v>0</v>
      </c>
      <c r="G239" s="94">
        <f t="shared" si="10"/>
        <v>0</v>
      </c>
    </row>
    <row r="240" spans="1:7" s="91" customFormat="1" hidden="1">
      <c r="A240" s="107" t="str">
        <f>Invoice!F242</f>
        <v>Exchange rate :</v>
      </c>
      <c r="B240" s="86">
        <f>Invoice!C242</f>
        <v>0</v>
      </c>
      <c r="C240" s="87">
        <f>Invoice!B242</f>
        <v>0</v>
      </c>
      <c r="D240" s="92">
        <f t="shared" si="8"/>
        <v>0</v>
      </c>
      <c r="E240" s="92">
        <f t="shared" si="9"/>
        <v>0</v>
      </c>
      <c r="F240" s="93">
        <f>Invoice!G242</f>
        <v>0</v>
      </c>
      <c r="G240" s="94">
        <f t="shared" si="10"/>
        <v>0</v>
      </c>
    </row>
    <row r="241" spans="1:7" s="91" customFormat="1" hidden="1">
      <c r="A241" s="107" t="str">
        <f>Invoice!F243</f>
        <v>Exchange rate :</v>
      </c>
      <c r="B241" s="86">
        <f>Invoice!C243</f>
        <v>0</v>
      </c>
      <c r="C241" s="87">
        <f>Invoice!B243</f>
        <v>0</v>
      </c>
      <c r="D241" s="92">
        <f t="shared" si="8"/>
        <v>0</v>
      </c>
      <c r="E241" s="92">
        <f t="shared" si="9"/>
        <v>0</v>
      </c>
      <c r="F241" s="93">
        <f>Invoice!G243</f>
        <v>0</v>
      </c>
      <c r="G241" s="94">
        <f t="shared" si="10"/>
        <v>0</v>
      </c>
    </row>
    <row r="242" spans="1:7" s="91" customFormat="1" hidden="1">
      <c r="A242" s="107" t="str">
        <f>Invoice!F244</f>
        <v>Exchange rate :</v>
      </c>
      <c r="B242" s="86">
        <f>Invoice!C244</f>
        <v>0</v>
      </c>
      <c r="C242" s="87">
        <f>Invoice!B244</f>
        <v>0</v>
      </c>
      <c r="D242" s="92">
        <f t="shared" si="8"/>
        <v>0</v>
      </c>
      <c r="E242" s="92">
        <f t="shared" si="9"/>
        <v>0</v>
      </c>
      <c r="F242" s="93">
        <f>Invoice!G244</f>
        <v>0</v>
      </c>
      <c r="G242" s="94">
        <f t="shared" si="10"/>
        <v>0</v>
      </c>
    </row>
    <row r="243" spans="1:7" s="91" customFormat="1" hidden="1">
      <c r="A243" s="107" t="str">
        <f>Invoice!F245</f>
        <v>Exchange rate :</v>
      </c>
      <c r="B243" s="86">
        <f>Invoice!C245</f>
        <v>0</v>
      </c>
      <c r="C243" s="87">
        <f>Invoice!B245</f>
        <v>0</v>
      </c>
      <c r="D243" s="92">
        <f t="shared" si="8"/>
        <v>0</v>
      </c>
      <c r="E243" s="92">
        <f t="shared" si="9"/>
        <v>0</v>
      </c>
      <c r="F243" s="93">
        <f>Invoice!G245</f>
        <v>0</v>
      </c>
      <c r="G243" s="94">
        <f t="shared" si="10"/>
        <v>0</v>
      </c>
    </row>
    <row r="244" spans="1:7" s="91" customFormat="1" hidden="1">
      <c r="A244" s="107" t="str">
        <f>Invoice!F246</f>
        <v>Exchange rate :</v>
      </c>
      <c r="B244" s="86">
        <f>Invoice!C246</f>
        <v>0</v>
      </c>
      <c r="C244" s="87">
        <f>Invoice!B246</f>
        <v>0</v>
      </c>
      <c r="D244" s="92">
        <f t="shared" si="8"/>
        <v>0</v>
      </c>
      <c r="E244" s="92">
        <f t="shared" si="9"/>
        <v>0</v>
      </c>
      <c r="F244" s="93">
        <f>Invoice!G246</f>
        <v>0</v>
      </c>
      <c r="G244" s="94">
        <f t="shared" si="10"/>
        <v>0</v>
      </c>
    </row>
    <row r="245" spans="1:7" s="91" customFormat="1" hidden="1">
      <c r="A245" s="107" t="str">
        <f>Invoice!F247</f>
        <v>Exchange rate :</v>
      </c>
      <c r="B245" s="86">
        <f>Invoice!C247</f>
        <v>0</v>
      </c>
      <c r="C245" s="87">
        <f>Invoice!B247</f>
        <v>0</v>
      </c>
      <c r="D245" s="92">
        <f t="shared" si="8"/>
        <v>0</v>
      </c>
      <c r="E245" s="92">
        <f t="shared" si="9"/>
        <v>0</v>
      </c>
      <c r="F245" s="93">
        <f>Invoice!G247</f>
        <v>0</v>
      </c>
      <c r="G245" s="94">
        <f t="shared" si="10"/>
        <v>0</v>
      </c>
    </row>
    <row r="246" spans="1:7" s="91" customFormat="1" hidden="1">
      <c r="A246" s="107" t="str">
        <f>Invoice!F248</f>
        <v>Exchange rate :</v>
      </c>
      <c r="B246" s="86">
        <f>Invoice!C248</f>
        <v>0</v>
      </c>
      <c r="C246" s="87">
        <f>Invoice!B248</f>
        <v>0</v>
      </c>
      <c r="D246" s="92">
        <f t="shared" si="8"/>
        <v>0</v>
      </c>
      <c r="E246" s="92">
        <f t="shared" si="9"/>
        <v>0</v>
      </c>
      <c r="F246" s="93">
        <f>Invoice!G248</f>
        <v>0</v>
      </c>
      <c r="G246" s="94">
        <f t="shared" si="10"/>
        <v>0</v>
      </c>
    </row>
    <row r="247" spans="1:7" s="91" customFormat="1" hidden="1">
      <c r="A247" s="107" t="str">
        <f>Invoice!F249</f>
        <v>Exchange rate :</v>
      </c>
      <c r="B247" s="86">
        <f>Invoice!C249</f>
        <v>0</v>
      </c>
      <c r="C247" s="87">
        <f>Invoice!B249</f>
        <v>0</v>
      </c>
      <c r="D247" s="92">
        <f t="shared" si="8"/>
        <v>0</v>
      </c>
      <c r="E247" s="92">
        <f t="shared" si="9"/>
        <v>0</v>
      </c>
      <c r="F247" s="93">
        <f>Invoice!G249</f>
        <v>0</v>
      </c>
      <c r="G247" s="94">
        <f t="shared" si="10"/>
        <v>0</v>
      </c>
    </row>
    <row r="248" spans="1:7" s="91" customFormat="1" hidden="1">
      <c r="A248" s="107" t="str">
        <f>Invoice!F250</f>
        <v>Exchange rate :</v>
      </c>
      <c r="B248" s="86">
        <f>Invoice!C250</f>
        <v>0</v>
      </c>
      <c r="C248" s="87">
        <f>Invoice!B250</f>
        <v>0</v>
      </c>
      <c r="D248" s="92">
        <f t="shared" si="8"/>
        <v>0</v>
      </c>
      <c r="E248" s="92">
        <f t="shared" si="9"/>
        <v>0</v>
      </c>
      <c r="F248" s="93">
        <f>Invoice!G250</f>
        <v>0</v>
      </c>
      <c r="G248" s="94">
        <f t="shared" si="10"/>
        <v>0</v>
      </c>
    </row>
    <row r="249" spans="1:7" s="91" customFormat="1" hidden="1">
      <c r="A249" s="107" t="str">
        <f>Invoice!F251</f>
        <v>Exchange rate :</v>
      </c>
      <c r="B249" s="86">
        <f>Invoice!C251</f>
        <v>0</v>
      </c>
      <c r="C249" s="87">
        <f>Invoice!B251</f>
        <v>0</v>
      </c>
      <c r="D249" s="92">
        <f t="shared" si="8"/>
        <v>0</v>
      </c>
      <c r="E249" s="92">
        <f t="shared" si="9"/>
        <v>0</v>
      </c>
      <c r="F249" s="93">
        <f>Invoice!G251</f>
        <v>0</v>
      </c>
      <c r="G249" s="94">
        <f t="shared" si="10"/>
        <v>0</v>
      </c>
    </row>
    <row r="250" spans="1:7" s="91" customFormat="1" hidden="1">
      <c r="A250" s="107" t="str">
        <f>Invoice!F252</f>
        <v>Exchange rate :</v>
      </c>
      <c r="B250" s="86">
        <f>Invoice!C252</f>
        <v>0</v>
      </c>
      <c r="C250" s="87">
        <f>Invoice!B252</f>
        <v>0</v>
      </c>
      <c r="D250" s="92">
        <f t="shared" si="8"/>
        <v>0</v>
      </c>
      <c r="E250" s="92">
        <f t="shared" si="9"/>
        <v>0</v>
      </c>
      <c r="F250" s="93">
        <f>Invoice!G252</f>
        <v>0</v>
      </c>
      <c r="G250" s="94">
        <f t="shared" si="10"/>
        <v>0</v>
      </c>
    </row>
    <row r="251" spans="1:7" s="91" customFormat="1" hidden="1">
      <c r="A251" s="107" t="str">
        <f>Invoice!F253</f>
        <v>Exchange rate :</v>
      </c>
      <c r="B251" s="86">
        <f>Invoice!C253</f>
        <v>0</v>
      </c>
      <c r="C251" s="87">
        <f>Invoice!B253</f>
        <v>0</v>
      </c>
      <c r="D251" s="92">
        <f t="shared" si="8"/>
        <v>0</v>
      </c>
      <c r="E251" s="92">
        <f t="shared" si="9"/>
        <v>0</v>
      </c>
      <c r="F251" s="93">
        <f>Invoice!G253</f>
        <v>0</v>
      </c>
      <c r="G251" s="94">
        <f t="shared" si="10"/>
        <v>0</v>
      </c>
    </row>
    <row r="252" spans="1:7" s="91" customFormat="1" hidden="1">
      <c r="A252" s="107" t="str">
        <f>Invoice!F254</f>
        <v>Exchange rate :</v>
      </c>
      <c r="B252" s="86">
        <f>Invoice!C254</f>
        <v>0</v>
      </c>
      <c r="C252" s="87">
        <f>Invoice!B254</f>
        <v>0</v>
      </c>
      <c r="D252" s="92">
        <f t="shared" si="8"/>
        <v>0</v>
      </c>
      <c r="E252" s="92">
        <f t="shared" si="9"/>
        <v>0</v>
      </c>
      <c r="F252" s="93">
        <f>Invoice!G254</f>
        <v>0</v>
      </c>
      <c r="G252" s="94">
        <f t="shared" si="10"/>
        <v>0</v>
      </c>
    </row>
    <row r="253" spans="1:7" s="91" customFormat="1" hidden="1">
      <c r="A253" s="107" t="str">
        <f>Invoice!F255</f>
        <v>Exchange rate :</v>
      </c>
      <c r="B253" s="86">
        <f>Invoice!C255</f>
        <v>0</v>
      </c>
      <c r="C253" s="87">
        <f>Invoice!B255</f>
        <v>0</v>
      </c>
      <c r="D253" s="92">
        <f t="shared" si="8"/>
        <v>0</v>
      </c>
      <c r="E253" s="92">
        <f t="shared" si="9"/>
        <v>0</v>
      </c>
      <c r="F253" s="93">
        <f>Invoice!G255</f>
        <v>0</v>
      </c>
      <c r="G253" s="94">
        <f t="shared" si="10"/>
        <v>0</v>
      </c>
    </row>
    <row r="254" spans="1:7" s="91" customFormat="1" hidden="1">
      <c r="A254" s="107" t="str">
        <f>Invoice!F256</f>
        <v>Exchange rate :</v>
      </c>
      <c r="B254" s="86">
        <f>Invoice!C256</f>
        <v>0</v>
      </c>
      <c r="C254" s="87">
        <f>Invoice!B256</f>
        <v>0</v>
      </c>
      <c r="D254" s="92">
        <f t="shared" si="8"/>
        <v>0</v>
      </c>
      <c r="E254" s="92">
        <f t="shared" si="9"/>
        <v>0</v>
      </c>
      <c r="F254" s="93">
        <f>Invoice!G256</f>
        <v>0</v>
      </c>
      <c r="G254" s="94">
        <f t="shared" si="10"/>
        <v>0</v>
      </c>
    </row>
    <row r="255" spans="1:7" s="91" customFormat="1" hidden="1">
      <c r="A255" s="107" t="str">
        <f>Invoice!F257</f>
        <v>Exchange rate :</v>
      </c>
      <c r="B255" s="86">
        <f>Invoice!C257</f>
        <v>0</v>
      </c>
      <c r="C255" s="87">
        <f>Invoice!B257</f>
        <v>0</v>
      </c>
      <c r="D255" s="92">
        <f t="shared" si="8"/>
        <v>0</v>
      </c>
      <c r="E255" s="92">
        <f t="shared" si="9"/>
        <v>0</v>
      </c>
      <c r="F255" s="93">
        <f>Invoice!G257</f>
        <v>0</v>
      </c>
      <c r="G255" s="94">
        <f t="shared" si="10"/>
        <v>0</v>
      </c>
    </row>
    <row r="256" spans="1:7" s="91" customFormat="1" hidden="1">
      <c r="A256" s="107" t="str">
        <f>Invoice!F258</f>
        <v>Exchange rate :</v>
      </c>
      <c r="B256" s="86">
        <f>Invoice!C258</f>
        <v>0</v>
      </c>
      <c r="C256" s="87">
        <f>Invoice!B258</f>
        <v>0</v>
      </c>
      <c r="D256" s="92">
        <f t="shared" si="8"/>
        <v>0</v>
      </c>
      <c r="E256" s="92">
        <f t="shared" si="9"/>
        <v>0</v>
      </c>
      <c r="F256" s="93">
        <f>Invoice!G258</f>
        <v>0</v>
      </c>
      <c r="G256" s="94">
        <f t="shared" si="10"/>
        <v>0</v>
      </c>
    </row>
    <row r="257" spans="1:7" s="91" customFormat="1" hidden="1">
      <c r="A257" s="107" t="str">
        <f>Invoice!F259</f>
        <v>Exchange rate :</v>
      </c>
      <c r="B257" s="86">
        <f>Invoice!C259</f>
        <v>0</v>
      </c>
      <c r="C257" s="87">
        <f>Invoice!B259</f>
        <v>0</v>
      </c>
      <c r="D257" s="92">
        <f t="shared" ref="D257:D320" si="11">F257/$D$14</f>
        <v>0</v>
      </c>
      <c r="E257" s="92">
        <f t="shared" ref="E257:E320" si="12">G257/$D$14</f>
        <v>0</v>
      </c>
      <c r="F257" s="93">
        <f>Invoice!G259</f>
        <v>0</v>
      </c>
      <c r="G257" s="94">
        <f t="shared" ref="G257:G320" si="13">C257*F257</f>
        <v>0</v>
      </c>
    </row>
    <row r="258" spans="1:7" s="91" customFormat="1" hidden="1">
      <c r="A258" s="107" t="str">
        <f>Invoice!F260</f>
        <v>Exchange rate :</v>
      </c>
      <c r="B258" s="86">
        <f>Invoice!C260</f>
        <v>0</v>
      </c>
      <c r="C258" s="87">
        <f>Invoice!B260</f>
        <v>0</v>
      </c>
      <c r="D258" s="92">
        <f t="shared" si="11"/>
        <v>0</v>
      </c>
      <c r="E258" s="92">
        <f t="shared" si="12"/>
        <v>0</v>
      </c>
      <c r="F258" s="93">
        <f>Invoice!G260</f>
        <v>0</v>
      </c>
      <c r="G258" s="94">
        <f t="shared" si="13"/>
        <v>0</v>
      </c>
    </row>
    <row r="259" spans="1:7" s="91" customFormat="1" hidden="1">
      <c r="A259" s="107" t="str">
        <f>Invoice!F261</f>
        <v>Exchange rate :</v>
      </c>
      <c r="B259" s="86">
        <f>Invoice!C261</f>
        <v>0</v>
      </c>
      <c r="C259" s="87">
        <f>Invoice!B261</f>
        <v>0</v>
      </c>
      <c r="D259" s="92">
        <f t="shared" si="11"/>
        <v>0</v>
      </c>
      <c r="E259" s="92">
        <f t="shared" si="12"/>
        <v>0</v>
      </c>
      <c r="F259" s="93">
        <f>Invoice!G261</f>
        <v>0</v>
      </c>
      <c r="G259" s="94">
        <f t="shared" si="13"/>
        <v>0</v>
      </c>
    </row>
    <row r="260" spans="1:7" s="91" customFormat="1" hidden="1">
      <c r="A260" s="107" t="str">
        <f>Invoice!F262</f>
        <v>Exchange rate :</v>
      </c>
      <c r="B260" s="86">
        <f>Invoice!C262</f>
        <v>0</v>
      </c>
      <c r="C260" s="87">
        <f>Invoice!B262</f>
        <v>0</v>
      </c>
      <c r="D260" s="92">
        <f t="shared" si="11"/>
        <v>0</v>
      </c>
      <c r="E260" s="92">
        <f t="shared" si="12"/>
        <v>0</v>
      </c>
      <c r="F260" s="93">
        <f>Invoice!G262</f>
        <v>0</v>
      </c>
      <c r="G260" s="94">
        <f t="shared" si="13"/>
        <v>0</v>
      </c>
    </row>
    <row r="261" spans="1:7" s="91" customFormat="1" hidden="1">
      <c r="A261" s="107" t="str">
        <f>Invoice!F263</f>
        <v>Exchange rate :</v>
      </c>
      <c r="B261" s="86">
        <f>Invoice!C263</f>
        <v>0</v>
      </c>
      <c r="C261" s="87">
        <f>Invoice!B263</f>
        <v>0</v>
      </c>
      <c r="D261" s="92">
        <f t="shared" si="11"/>
        <v>0</v>
      </c>
      <c r="E261" s="92">
        <f t="shared" si="12"/>
        <v>0</v>
      </c>
      <c r="F261" s="93">
        <f>Invoice!G263</f>
        <v>0</v>
      </c>
      <c r="G261" s="94">
        <f t="shared" si="13"/>
        <v>0</v>
      </c>
    </row>
    <row r="262" spans="1:7" s="91" customFormat="1" hidden="1">
      <c r="A262" s="107" t="str">
        <f>Invoice!F264</f>
        <v>Exchange rate :</v>
      </c>
      <c r="B262" s="86">
        <f>Invoice!C264</f>
        <v>0</v>
      </c>
      <c r="C262" s="87">
        <f>Invoice!B264</f>
        <v>0</v>
      </c>
      <c r="D262" s="92">
        <f t="shared" si="11"/>
        <v>0</v>
      </c>
      <c r="E262" s="92">
        <f t="shared" si="12"/>
        <v>0</v>
      </c>
      <c r="F262" s="93">
        <f>Invoice!G264</f>
        <v>0</v>
      </c>
      <c r="G262" s="94">
        <f t="shared" si="13"/>
        <v>0</v>
      </c>
    </row>
    <row r="263" spans="1:7" s="91" customFormat="1" hidden="1">
      <c r="A263" s="107" t="str">
        <f>Invoice!F265</f>
        <v>Exchange rate :</v>
      </c>
      <c r="B263" s="86">
        <f>Invoice!C265</f>
        <v>0</v>
      </c>
      <c r="C263" s="87">
        <f>Invoice!B265</f>
        <v>0</v>
      </c>
      <c r="D263" s="92">
        <f t="shared" si="11"/>
        <v>0</v>
      </c>
      <c r="E263" s="92">
        <f t="shared" si="12"/>
        <v>0</v>
      </c>
      <c r="F263" s="93">
        <f>Invoice!G265</f>
        <v>0</v>
      </c>
      <c r="G263" s="94">
        <f t="shared" si="13"/>
        <v>0</v>
      </c>
    </row>
    <row r="264" spans="1:7" s="91" customFormat="1" hidden="1">
      <c r="A264" s="107" t="str">
        <f>Invoice!F266</f>
        <v>Exchange rate :</v>
      </c>
      <c r="B264" s="86">
        <f>Invoice!C266</f>
        <v>0</v>
      </c>
      <c r="C264" s="87">
        <f>Invoice!B266</f>
        <v>0</v>
      </c>
      <c r="D264" s="92">
        <f t="shared" si="11"/>
        <v>0</v>
      </c>
      <c r="E264" s="92">
        <f t="shared" si="12"/>
        <v>0</v>
      </c>
      <c r="F264" s="93">
        <f>Invoice!G266</f>
        <v>0</v>
      </c>
      <c r="G264" s="94">
        <f t="shared" si="13"/>
        <v>0</v>
      </c>
    </row>
    <row r="265" spans="1:7" s="91" customFormat="1" hidden="1">
      <c r="A265" s="107" t="str">
        <f>Invoice!F267</f>
        <v>Exchange rate :</v>
      </c>
      <c r="B265" s="86">
        <f>Invoice!C267</f>
        <v>0</v>
      </c>
      <c r="C265" s="87">
        <f>Invoice!B267</f>
        <v>0</v>
      </c>
      <c r="D265" s="92">
        <f t="shared" si="11"/>
        <v>0</v>
      </c>
      <c r="E265" s="92">
        <f t="shared" si="12"/>
        <v>0</v>
      </c>
      <c r="F265" s="93">
        <f>Invoice!G267</f>
        <v>0</v>
      </c>
      <c r="G265" s="94">
        <f t="shared" si="13"/>
        <v>0</v>
      </c>
    </row>
    <row r="266" spans="1:7" s="91" customFormat="1" hidden="1">
      <c r="A266" s="107" t="str">
        <f>Invoice!F268</f>
        <v>Exchange rate :</v>
      </c>
      <c r="B266" s="86">
        <f>Invoice!C268</f>
        <v>0</v>
      </c>
      <c r="C266" s="87">
        <f>Invoice!B268</f>
        <v>0</v>
      </c>
      <c r="D266" s="92">
        <f t="shared" si="11"/>
        <v>0</v>
      </c>
      <c r="E266" s="92">
        <f t="shared" si="12"/>
        <v>0</v>
      </c>
      <c r="F266" s="93">
        <f>Invoice!G268</f>
        <v>0</v>
      </c>
      <c r="G266" s="94">
        <f t="shared" si="13"/>
        <v>0</v>
      </c>
    </row>
    <row r="267" spans="1:7" s="91" customFormat="1" hidden="1">
      <c r="A267" s="107" t="str">
        <f>Invoice!F269</f>
        <v>Exchange rate :</v>
      </c>
      <c r="B267" s="86">
        <f>Invoice!C269</f>
        <v>0</v>
      </c>
      <c r="C267" s="87">
        <f>Invoice!B269</f>
        <v>0</v>
      </c>
      <c r="D267" s="92">
        <f t="shared" si="11"/>
        <v>0</v>
      </c>
      <c r="E267" s="92">
        <f t="shared" si="12"/>
        <v>0</v>
      </c>
      <c r="F267" s="93">
        <f>Invoice!G269</f>
        <v>0</v>
      </c>
      <c r="G267" s="94">
        <f t="shared" si="13"/>
        <v>0</v>
      </c>
    </row>
    <row r="268" spans="1:7" s="91" customFormat="1" hidden="1">
      <c r="A268" s="107" t="str">
        <f>Invoice!F270</f>
        <v>Exchange rate :</v>
      </c>
      <c r="B268" s="86">
        <f>Invoice!C270</f>
        <v>0</v>
      </c>
      <c r="C268" s="87">
        <f>Invoice!B270</f>
        <v>0</v>
      </c>
      <c r="D268" s="92">
        <f t="shared" si="11"/>
        <v>0</v>
      </c>
      <c r="E268" s="92">
        <f t="shared" si="12"/>
        <v>0</v>
      </c>
      <c r="F268" s="93">
        <f>Invoice!G270</f>
        <v>0</v>
      </c>
      <c r="G268" s="94">
        <f t="shared" si="13"/>
        <v>0</v>
      </c>
    </row>
    <row r="269" spans="1:7" s="91" customFormat="1" hidden="1">
      <c r="A269" s="107" t="str">
        <f>Invoice!F271</f>
        <v>Exchange rate :</v>
      </c>
      <c r="B269" s="86">
        <f>Invoice!C271</f>
        <v>0</v>
      </c>
      <c r="C269" s="87">
        <f>Invoice!B271</f>
        <v>0</v>
      </c>
      <c r="D269" s="92">
        <f t="shared" si="11"/>
        <v>0</v>
      </c>
      <c r="E269" s="92">
        <f t="shared" si="12"/>
        <v>0</v>
      </c>
      <c r="F269" s="93">
        <f>Invoice!G271</f>
        <v>0</v>
      </c>
      <c r="G269" s="94">
        <f t="shared" si="13"/>
        <v>0</v>
      </c>
    </row>
    <row r="270" spans="1:7" s="91" customFormat="1" hidden="1">
      <c r="A270" s="107" t="str">
        <f>Invoice!F272</f>
        <v>Exchange rate :</v>
      </c>
      <c r="B270" s="86">
        <f>Invoice!C272</f>
        <v>0</v>
      </c>
      <c r="C270" s="87">
        <f>Invoice!B272</f>
        <v>0</v>
      </c>
      <c r="D270" s="92">
        <f t="shared" si="11"/>
        <v>0</v>
      </c>
      <c r="E270" s="92">
        <f t="shared" si="12"/>
        <v>0</v>
      </c>
      <c r="F270" s="93">
        <f>Invoice!G272</f>
        <v>0</v>
      </c>
      <c r="G270" s="94">
        <f t="shared" si="13"/>
        <v>0</v>
      </c>
    </row>
    <row r="271" spans="1:7" s="91" customFormat="1" hidden="1">
      <c r="A271" s="107" t="str">
        <f>Invoice!F273</f>
        <v>Exchange rate :</v>
      </c>
      <c r="B271" s="86">
        <f>Invoice!C273</f>
        <v>0</v>
      </c>
      <c r="C271" s="87">
        <f>Invoice!B273</f>
        <v>0</v>
      </c>
      <c r="D271" s="92">
        <f t="shared" si="11"/>
        <v>0</v>
      </c>
      <c r="E271" s="92">
        <f t="shared" si="12"/>
        <v>0</v>
      </c>
      <c r="F271" s="93">
        <f>Invoice!G273</f>
        <v>0</v>
      </c>
      <c r="G271" s="94">
        <f t="shared" si="13"/>
        <v>0</v>
      </c>
    </row>
    <row r="272" spans="1:7" s="91" customFormat="1" hidden="1">
      <c r="A272" s="107" t="str">
        <f>Invoice!F274</f>
        <v>Exchange rate :</v>
      </c>
      <c r="B272" s="86">
        <f>Invoice!C274</f>
        <v>0</v>
      </c>
      <c r="C272" s="87">
        <f>Invoice!B274</f>
        <v>0</v>
      </c>
      <c r="D272" s="92">
        <f t="shared" si="11"/>
        <v>0</v>
      </c>
      <c r="E272" s="92">
        <f t="shared" si="12"/>
        <v>0</v>
      </c>
      <c r="F272" s="93">
        <f>Invoice!G274</f>
        <v>0</v>
      </c>
      <c r="G272" s="94">
        <f t="shared" si="13"/>
        <v>0</v>
      </c>
    </row>
    <row r="273" spans="1:7" s="91" customFormat="1" hidden="1">
      <c r="A273" s="107" t="str">
        <f>Invoice!F275</f>
        <v>Exchange rate :</v>
      </c>
      <c r="B273" s="86">
        <f>Invoice!C275</f>
        <v>0</v>
      </c>
      <c r="C273" s="87">
        <f>Invoice!B275</f>
        <v>0</v>
      </c>
      <c r="D273" s="92">
        <f t="shared" si="11"/>
        <v>0</v>
      </c>
      <c r="E273" s="92">
        <f t="shared" si="12"/>
        <v>0</v>
      </c>
      <c r="F273" s="93">
        <f>Invoice!G275</f>
        <v>0</v>
      </c>
      <c r="G273" s="94">
        <f t="shared" si="13"/>
        <v>0</v>
      </c>
    </row>
    <row r="274" spans="1:7" s="91" customFormat="1" hidden="1">
      <c r="A274" s="107" t="str">
        <f>Invoice!F276</f>
        <v>Exchange rate :</v>
      </c>
      <c r="B274" s="86">
        <f>Invoice!C276</f>
        <v>0</v>
      </c>
      <c r="C274" s="87">
        <f>Invoice!B276</f>
        <v>0</v>
      </c>
      <c r="D274" s="92">
        <f t="shared" si="11"/>
        <v>0</v>
      </c>
      <c r="E274" s="92">
        <f t="shared" si="12"/>
        <v>0</v>
      </c>
      <c r="F274" s="93">
        <f>Invoice!G276</f>
        <v>0</v>
      </c>
      <c r="G274" s="94">
        <f t="shared" si="13"/>
        <v>0</v>
      </c>
    </row>
    <row r="275" spans="1:7" s="91" customFormat="1" hidden="1">
      <c r="A275" s="107" t="str">
        <f>Invoice!F277</f>
        <v>Exchange rate :</v>
      </c>
      <c r="B275" s="86">
        <f>Invoice!C277</f>
        <v>0</v>
      </c>
      <c r="C275" s="87">
        <f>Invoice!B277</f>
        <v>0</v>
      </c>
      <c r="D275" s="92">
        <f t="shared" si="11"/>
        <v>0</v>
      </c>
      <c r="E275" s="92">
        <f t="shared" si="12"/>
        <v>0</v>
      </c>
      <c r="F275" s="93">
        <f>Invoice!G277</f>
        <v>0</v>
      </c>
      <c r="G275" s="94">
        <f t="shared" si="13"/>
        <v>0</v>
      </c>
    </row>
    <row r="276" spans="1:7" s="91" customFormat="1" hidden="1">
      <c r="A276" s="107" t="str">
        <f>Invoice!F278</f>
        <v>Exchange rate :</v>
      </c>
      <c r="B276" s="86">
        <f>Invoice!C278</f>
        <v>0</v>
      </c>
      <c r="C276" s="87">
        <f>Invoice!B278</f>
        <v>0</v>
      </c>
      <c r="D276" s="92">
        <f t="shared" si="11"/>
        <v>0</v>
      </c>
      <c r="E276" s="92">
        <f t="shared" si="12"/>
        <v>0</v>
      </c>
      <c r="F276" s="93">
        <f>Invoice!G278</f>
        <v>0</v>
      </c>
      <c r="G276" s="94">
        <f t="shared" si="13"/>
        <v>0</v>
      </c>
    </row>
    <row r="277" spans="1:7" s="91" customFormat="1" hidden="1">
      <c r="A277" s="107" t="str">
        <f>Invoice!F279</f>
        <v>Exchange rate :</v>
      </c>
      <c r="B277" s="86">
        <f>Invoice!C279</f>
        <v>0</v>
      </c>
      <c r="C277" s="87">
        <f>Invoice!B279</f>
        <v>0</v>
      </c>
      <c r="D277" s="92">
        <f t="shared" si="11"/>
        <v>0</v>
      </c>
      <c r="E277" s="92">
        <f t="shared" si="12"/>
        <v>0</v>
      </c>
      <c r="F277" s="93">
        <f>Invoice!G279</f>
        <v>0</v>
      </c>
      <c r="G277" s="94">
        <f t="shared" si="13"/>
        <v>0</v>
      </c>
    </row>
    <row r="278" spans="1:7" s="91" customFormat="1" hidden="1">
      <c r="A278" s="107" t="str">
        <f>Invoice!F280</f>
        <v>Exchange rate :</v>
      </c>
      <c r="B278" s="86">
        <f>Invoice!C280</f>
        <v>0</v>
      </c>
      <c r="C278" s="87">
        <f>Invoice!B280</f>
        <v>0</v>
      </c>
      <c r="D278" s="92">
        <f t="shared" si="11"/>
        <v>0</v>
      </c>
      <c r="E278" s="92">
        <f t="shared" si="12"/>
        <v>0</v>
      </c>
      <c r="F278" s="93">
        <f>Invoice!G280</f>
        <v>0</v>
      </c>
      <c r="G278" s="94">
        <f t="shared" si="13"/>
        <v>0</v>
      </c>
    </row>
    <row r="279" spans="1:7" s="91" customFormat="1" hidden="1">
      <c r="A279" s="107" t="str">
        <f>Invoice!F281</f>
        <v>Exchange rate :</v>
      </c>
      <c r="B279" s="86">
        <f>Invoice!C281</f>
        <v>0</v>
      </c>
      <c r="C279" s="87">
        <f>Invoice!B281</f>
        <v>0</v>
      </c>
      <c r="D279" s="92">
        <f t="shared" si="11"/>
        <v>0</v>
      </c>
      <c r="E279" s="92">
        <f t="shared" si="12"/>
        <v>0</v>
      </c>
      <c r="F279" s="93">
        <f>Invoice!G281</f>
        <v>0</v>
      </c>
      <c r="G279" s="94">
        <f t="shared" si="13"/>
        <v>0</v>
      </c>
    </row>
    <row r="280" spans="1:7" s="91" customFormat="1" hidden="1">
      <c r="A280" s="107" t="str">
        <f>Invoice!F282</f>
        <v>Exchange rate :</v>
      </c>
      <c r="B280" s="86">
        <f>Invoice!C282</f>
        <v>0</v>
      </c>
      <c r="C280" s="87">
        <f>Invoice!B282</f>
        <v>0</v>
      </c>
      <c r="D280" s="92">
        <f t="shared" si="11"/>
        <v>0</v>
      </c>
      <c r="E280" s="92">
        <f t="shared" si="12"/>
        <v>0</v>
      </c>
      <c r="F280" s="93">
        <f>Invoice!G282</f>
        <v>0</v>
      </c>
      <c r="G280" s="94">
        <f t="shared" si="13"/>
        <v>0</v>
      </c>
    </row>
    <row r="281" spans="1:7" s="91" customFormat="1" hidden="1">
      <c r="A281" s="107" t="str">
        <f>Invoice!F283</f>
        <v>Exchange rate :</v>
      </c>
      <c r="B281" s="86">
        <f>Invoice!C283</f>
        <v>0</v>
      </c>
      <c r="C281" s="87">
        <f>Invoice!B283</f>
        <v>0</v>
      </c>
      <c r="D281" s="92">
        <f t="shared" si="11"/>
        <v>0</v>
      </c>
      <c r="E281" s="92">
        <f t="shared" si="12"/>
        <v>0</v>
      </c>
      <c r="F281" s="93">
        <f>Invoice!G283</f>
        <v>0</v>
      </c>
      <c r="G281" s="94">
        <f t="shared" si="13"/>
        <v>0</v>
      </c>
    </row>
    <row r="282" spans="1:7" s="91" customFormat="1" hidden="1">
      <c r="A282" s="107" t="str">
        <f>Invoice!F284</f>
        <v>Exchange rate :</v>
      </c>
      <c r="B282" s="86">
        <f>Invoice!C284</f>
        <v>0</v>
      </c>
      <c r="C282" s="87">
        <f>Invoice!B284</f>
        <v>0</v>
      </c>
      <c r="D282" s="92">
        <f t="shared" si="11"/>
        <v>0</v>
      </c>
      <c r="E282" s="92">
        <f t="shared" si="12"/>
        <v>0</v>
      </c>
      <c r="F282" s="93">
        <f>Invoice!G284</f>
        <v>0</v>
      </c>
      <c r="G282" s="94">
        <f t="shared" si="13"/>
        <v>0</v>
      </c>
    </row>
    <row r="283" spans="1:7" s="91" customFormat="1" hidden="1">
      <c r="A283" s="107" t="str">
        <f>Invoice!F285</f>
        <v>Exchange rate :</v>
      </c>
      <c r="B283" s="86">
        <f>Invoice!C285</f>
        <v>0</v>
      </c>
      <c r="C283" s="87">
        <f>Invoice!B285</f>
        <v>0</v>
      </c>
      <c r="D283" s="92">
        <f t="shared" si="11"/>
        <v>0</v>
      </c>
      <c r="E283" s="92">
        <f t="shared" si="12"/>
        <v>0</v>
      </c>
      <c r="F283" s="93">
        <f>Invoice!G285</f>
        <v>0</v>
      </c>
      <c r="G283" s="94">
        <f t="shared" si="13"/>
        <v>0</v>
      </c>
    </row>
    <row r="284" spans="1:7" s="91" customFormat="1" hidden="1">
      <c r="A284" s="107" t="str">
        <f>Invoice!F286</f>
        <v>Exchange rate :</v>
      </c>
      <c r="B284" s="86">
        <f>Invoice!C286</f>
        <v>0</v>
      </c>
      <c r="C284" s="87">
        <f>Invoice!B286</f>
        <v>0</v>
      </c>
      <c r="D284" s="92">
        <f t="shared" si="11"/>
        <v>0</v>
      </c>
      <c r="E284" s="92">
        <f t="shared" si="12"/>
        <v>0</v>
      </c>
      <c r="F284" s="93">
        <f>Invoice!G286</f>
        <v>0</v>
      </c>
      <c r="G284" s="94">
        <f t="shared" si="13"/>
        <v>0</v>
      </c>
    </row>
    <row r="285" spans="1:7" s="91" customFormat="1" hidden="1">
      <c r="A285" s="107" t="str">
        <f>Invoice!F287</f>
        <v>Exchange rate :</v>
      </c>
      <c r="B285" s="86">
        <f>Invoice!C287</f>
        <v>0</v>
      </c>
      <c r="C285" s="87">
        <f>Invoice!B287</f>
        <v>0</v>
      </c>
      <c r="D285" s="92">
        <f t="shared" si="11"/>
        <v>0</v>
      </c>
      <c r="E285" s="92">
        <f t="shared" si="12"/>
        <v>0</v>
      </c>
      <c r="F285" s="93">
        <f>Invoice!G287</f>
        <v>0</v>
      </c>
      <c r="G285" s="94">
        <f t="shared" si="13"/>
        <v>0</v>
      </c>
    </row>
    <row r="286" spans="1:7" s="91" customFormat="1" hidden="1">
      <c r="A286" s="107" t="str">
        <f>Invoice!F288</f>
        <v>Exchange rate :</v>
      </c>
      <c r="B286" s="86">
        <f>Invoice!C288</f>
        <v>0</v>
      </c>
      <c r="C286" s="87">
        <f>Invoice!B288</f>
        <v>0</v>
      </c>
      <c r="D286" s="92">
        <f t="shared" si="11"/>
        <v>0</v>
      </c>
      <c r="E286" s="92">
        <f t="shared" si="12"/>
        <v>0</v>
      </c>
      <c r="F286" s="93">
        <f>Invoice!G288</f>
        <v>0</v>
      </c>
      <c r="G286" s="94">
        <f t="shared" si="13"/>
        <v>0</v>
      </c>
    </row>
    <row r="287" spans="1:7" s="91" customFormat="1" hidden="1">
      <c r="A287" s="107" t="str">
        <f>Invoice!F289</f>
        <v>Exchange rate :</v>
      </c>
      <c r="B287" s="86">
        <f>Invoice!C289</f>
        <v>0</v>
      </c>
      <c r="C287" s="87">
        <f>Invoice!B289</f>
        <v>0</v>
      </c>
      <c r="D287" s="92">
        <f t="shared" si="11"/>
        <v>0</v>
      </c>
      <c r="E287" s="92">
        <f t="shared" si="12"/>
        <v>0</v>
      </c>
      <c r="F287" s="93">
        <f>Invoice!G289</f>
        <v>0</v>
      </c>
      <c r="G287" s="94">
        <f t="shared" si="13"/>
        <v>0</v>
      </c>
    </row>
    <row r="288" spans="1:7" s="91" customFormat="1" hidden="1">
      <c r="A288" s="107" t="str">
        <f>Invoice!F290</f>
        <v>Exchange rate :</v>
      </c>
      <c r="B288" s="86">
        <f>Invoice!C290</f>
        <v>0</v>
      </c>
      <c r="C288" s="87">
        <f>Invoice!B290</f>
        <v>0</v>
      </c>
      <c r="D288" s="92">
        <f t="shared" si="11"/>
        <v>0</v>
      </c>
      <c r="E288" s="92">
        <f t="shared" si="12"/>
        <v>0</v>
      </c>
      <c r="F288" s="93">
        <f>Invoice!G290</f>
        <v>0</v>
      </c>
      <c r="G288" s="94">
        <f t="shared" si="13"/>
        <v>0</v>
      </c>
    </row>
    <row r="289" spans="1:7" s="91" customFormat="1" hidden="1">
      <c r="A289" s="107" t="str">
        <f>Invoice!F291</f>
        <v>Exchange rate :</v>
      </c>
      <c r="B289" s="86">
        <f>Invoice!C291</f>
        <v>0</v>
      </c>
      <c r="C289" s="87">
        <f>Invoice!B291</f>
        <v>0</v>
      </c>
      <c r="D289" s="92">
        <f t="shared" si="11"/>
        <v>0</v>
      </c>
      <c r="E289" s="92">
        <f t="shared" si="12"/>
        <v>0</v>
      </c>
      <c r="F289" s="93">
        <f>Invoice!G291</f>
        <v>0</v>
      </c>
      <c r="G289" s="94">
        <f t="shared" si="13"/>
        <v>0</v>
      </c>
    </row>
    <row r="290" spans="1:7" s="91" customFormat="1" hidden="1">
      <c r="A290" s="107" t="str">
        <f>Invoice!F292</f>
        <v>Exchange rate :</v>
      </c>
      <c r="B290" s="86">
        <f>Invoice!C292</f>
        <v>0</v>
      </c>
      <c r="C290" s="87">
        <f>Invoice!B292</f>
        <v>0</v>
      </c>
      <c r="D290" s="92">
        <f t="shared" si="11"/>
        <v>0</v>
      </c>
      <c r="E290" s="92">
        <f t="shared" si="12"/>
        <v>0</v>
      </c>
      <c r="F290" s="93">
        <f>Invoice!G292</f>
        <v>0</v>
      </c>
      <c r="G290" s="94">
        <f t="shared" si="13"/>
        <v>0</v>
      </c>
    </row>
    <row r="291" spans="1:7" s="91" customFormat="1" hidden="1">
      <c r="A291" s="107" t="str">
        <f>Invoice!F293</f>
        <v>Exchange rate :</v>
      </c>
      <c r="B291" s="86">
        <f>Invoice!C293</f>
        <v>0</v>
      </c>
      <c r="C291" s="87">
        <f>Invoice!B293</f>
        <v>0</v>
      </c>
      <c r="D291" s="92">
        <f t="shared" si="11"/>
        <v>0</v>
      </c>
      <c r="E291" s="92">
        <f t="shared" si="12"/>
        <v>0</v>
      </c>
      <c r="F291" s="93">
        <f>Invoice!G293</f>
        <v>0</v>
      </c>
      <c r="G291" s="94">
        <f t="shared" si="13"/>
        <v>0</v>
      </c>
    </row>
    <row r="292" spans="1:7" s="91" customFormat="1" hidden="1">
      <c r="A292" s="107" t="str">
        <f>Invoice!F294</f>
        <v>Exchange rate :</v>
      </c>
      <c r="B292" s="86">
        <f>Invoice!C294</f>
        <v>0</v>
      </c>
      <c r="C292" s="87">
        <f>Invoice!B294</f>
        <v>0</v>
      </c>
      <c r="D292" s="92">
        <f t="shared" si="11"/>
        <v>0</v>
      </c>
      <c r="E292" s="92">
        <f t="shared" si="12"/>
        <v>0</v>
      </c>
      <c r="F292" s="93">
        <f>Invoice!G294</f>
        <v>0</v>
      </c>
      <c r="G292" s="94">
        <f t="shared" si="13"/>
        <v>0</v>
      </c>
    </row>
    <row r="293" spans="1:7" s="91" customFormat="1" hidden="1">
      <c r="A293" s="107" t="str">
        <f>Invoice!F295</f>
        <v>Exchange rate :</v>
      </c>
      <c r="B293" s="86">
        <f>Invoice!C295</f>
        <v>0</v>
      </c>
      <c r="C293" s="87">
        <f>Invoice!B295</f>
        <v>0</v>
      </c>
      <c r="D293" s="92">
        <f t="shared" si="11"/>
        <v>0</v>
      </c>
      <c r="E293" s="92">
        <f t="shared" si="12"/>
        <v>0</v>
      </c>
      <c r="F293" s="93">
        <f>Invoice!G295</f>
        <v>0</v>
      </c>
      <c r="G293" s="94">
        <f t="shared" si="13"/>
        <v>0</v>
      </c>
    </row>
    <row r="294" spans="1:7" s="91" customFormat="1" hidden="1">
      <c r="A294" s="107" t="str">
        <f>Invoice!F296</f>
        <v>Exchange rate :</v>
      </c>
      <c r="B294" s="86">
        <f>Invoice!C296</f>
        <v>0</v>
      </c>
      <c r="C294" s="87">
        <f>Invoice!B296</f>
        <v>0</v>
      </c>
      <c r="D294" s="92">
        <f t="shared" si="11"/>
        <v>0</v>
      </c>
      <c r="E294" s="92">
        <f t="shared" si="12"/>
        <v>0</v>
      </c>
      <c r="F294" s="93">
        <f>Invoice!G296</f>
        <v>0</v>
      </c>
      <c r="G294" s="94">
        <f t="shared" si="13"/>
        <v>0</v>
      </c>
    </row>
    <row r="295" spans="1:7" s="91" customFormat="1" hidden="1">
      <c r="A295" s="107" t="str">
        <f>Invoice!F297</f>
        <v>Exchange rate :</v>
      </c>
      <c r="B295" s="86">
        <f>Invoice!C297</f>
        <v>0</v>
      </c>
      <c r="C295" s="87">
        <f>Invoice!B297</f>
        <v>0</v>
      </c>
      <c r="D295" s="92">
        <f t="shared" si="11"/>
        <v>0</v>
      </c>
      <c r="E295" s="92">
        <f t="shared" si="12"/>
        <v>0</v>
      </c>
      <c r="F295" s="93">
        <f>Invoice!G297</f>
        <v>0</v>
      </c>
      <c r="G295" s="94">
        <f t="shared" si="13"/>
        <v>0</v>
      </c>
    </row>
    <row r="296" spans="1:7" s="91" customFormat="1" hidden="1">
      <c r="A296" s="107" t="str">
        <f>Invoice!F298</f>
        <v>Exchange rate :</v>
      </c>
      <c r="B296" s="86">
        <f>Invoice!C298</f>
        <v>0</v>
      </c>
      <c r="C296" s="87">
        <f>Invoice!B298</f>
        <v>0</v>
      </c>
      <c r="D296" s="92">
        <f t="shared" si="11"/>
        <v>0</v>
      </c>
      <c r="E296" s="92">
        <f t="shared" si="12"/>
        <v>0</v>
      </c>
      <c r="F296" s="93">
        <f>Invoice!G298</f>
        <v>0</v>
      </c>
      <c r="G296" s="94">
        <f t="shared" si="13"/>
        <v>0</v>
      </c>
    </row>
    <row r="297" spans="1:7" s="91" customFormat="1" hidden="1">
      <c r="A297" s="107" t="str">
        <f>Invoice!F299</f>
        <v>Exchange rate :</v>
      </c>
      <c r="B297" s="86">
        <f>Invoice!C299</f>
        <v>0</v>
      </c>
      <c r="C297" s="87">
        <f>Invoice!B299</f>
        <v>0</v>
      </c>
      <c r="D297" s="92">
        <f t="shared" si="11"/>
        <v>0</v>
      </c>
      <c r="E297" s="92">
        <f t="shared" si="12"/>
        <v>0</v>
      </c>
      <c r="F297" s="93">
        <f>Invoice!G299</f>
        <v>0</v>
      </c>
      <c r="G297" s="94">
        <f t="shared" si="13"/>
        <v>0</v>
      </c>
    </row>
    <row r="298" spans="1:7" s="91" customFormat="1" hidden="1">
      <c r="A298" s="107" t="str">
        <f>Invoice!F300</f>
        <v>Exchange rate :</v>
      </c>
      <c r="B298" s="86">
        <f>Invoice!C300</f>
        <v>0</v>
      </c>
      <c r="C298" s="87">
        <f>Invoice!B300</f>
        <v>0</v>
      </c>
      <c r="D298" s="92">
        <f t="shared" si="11"/>
        <v>0</v>
      </c>
      <c r="E298" s="92">
        <f t="shared" si="12"/>
        <v>0</v>
      </c>
      <c r="F298" s="93">
        <f>Invoice!G300</f>
        <v>0</v>
      </c>
      <c r="G298" s="94">
        <f t="shared" si="13"/>
        <v>0</v>
      </c>
    </row>
    <row r="299" spans="1:7" s="91" customFormat="1" hidden="1">
      <c r="A299" s="107" t="str">
        <f>Invoice!F301</f>
        <v>Exchange rate :</v>
      </c>
      <c r="B299" s="86">
        <f>Invoice!C301</f>
        <v>0</v>
      </c>
      <c r="C299" s="87">
        <f>Invoice!B301</f>
        <v>0</v>
      </c>
      <c r="D299" s="92">
        <f t="shared" si="11"/>
        <v>0</v>
      </c>
      <c r="E299" s="92">
        <f t="shared" si="12"/>
        <v>0</v>
      </c>
      <c r="F299" s="93">
        <f>Invoice!G301</f>
        <v>0</v>
      </c>
      <c r="G299" s="94">
        <f t="shared" si="13"/>
        <v>0</v>
      </c>
    </row>
    <row r="300" spans="1:7" s="91" customFormat="1" hidden="1">
      <c r="A300" s="107" t="str">
        <f>Invoice!F302</f>
        <v>Exchange rate :</v>
      </c>
      <c r="B300" s="86">
        <f>Invoice!C302</f>
        <v>0</v>
      </c>
      <c r="C300" s="87">
        <f>Invoice!B302</f>
        <v>0</v>
      </c>
      <c r="D300" s="92">
        <f t="shared" si="11"/>
        <v>0</v>
      </c>
      <c r="E300" s="92">
        <f t="shared" si="12"/>
        <v>0</v>
      </c>
      <c r="F300" s="93">
        <f>Invoice!G302</f>
        <v>0</v>
      </c>
      <c r="G300" s="94">
        <f t="shared" si="13"/>
        <v>0</v>
      </c>
    </row>
    <row r="301" spans="1:7" s="91" customFormat="1" hidden="1">
      <c r="A301" s="107" t="str">
        <f>Invoice!F303</f>
        <v>Exchange rate :</v>
      </c>
      <c r="B301" s="86">
        <f>Invoice!C303</f>
        <v>0</v>
      </c>
      <c r="C301" s="87">
        <f>Invoice!B303</f>
        <v>0</v>
      </c>
      <c r="D301" s="92">
        <f t="shared" si="11"/>
        <v>0</v>
      </c>
      <c r="E301" s="92">
        <f t="shared" si="12"/>
        <v>0</v>
      </c>
      <c r="F301" s="93">
        <f>Invoice!G303</f>
        <v>0</v>
      </c>
      <c r="G301" s="94">
        <f t="shared" si="13"/>
        <v>0</v>
      </c>
    </row>
    <row r="302" spans="1:7" s="91" customFormat="1" hidden="1">
      <c r="A302" s="107" t="str">
        <f>Invoice!F304</f>
        <v>Exchange rate :</v>
      </c>
      <c r="B302" s="86">
        <f>Invoice!C304</f>
        <v>0</v>
      </c>
      <c r="C302" s="87">
        <f>Invoice!B304</f>
        <v>0</v>
      </c>
      <c r="D302" s="92">
        <f t="shared" si="11"/>
        <v>0</v>
      </c>
      <c r="E302" s="92">
        <f t="shared" si="12"/>
        <v>0</v>
      </c>
      <c r="F302" s="93">
        <f>Invoice!G304</f>
        <v>0</v>
      </c>
      <c r="G302" s="94">
        <f t="shared" si="13"/>
        <v>0</v>
      </c>
    </row>
    <row r="303" spans="1:7" s="91" customFormat="1" hidden="1">
      <c r="A303" s="107" t="str">
        <f>Invoice!F305</f>
        <v>Exchange rate :</v>
      </c>
      <c r="B303" s="86">
        <f>Invoice!C305</f>
        <v>0</v>
      </c>
      <c r="C303" s="87">
        <f>Invoice!B305</f>
        <v>0</v>
      </c>
      <c r="D303" s="92">
        <f t="shared" si="11"/>
        <v>0</v>
      </c>
      <c r="E303" s="92">
        <f t="shared" si="12"/>
        <v>0</v>
      </c>
      <c r="F303" s="93">
        <f>Invoice!G305</f>
        <v>0</v>
      </c>
      <c r="G303" s="94">
        <f t="shared" si="13"/>
        <v>0</v>
      </c>
    </row>
    <row r="304" spans="1:7" s="91" customFormat="1" hidden="1">
      <c r="A304" s="107" t="str">
        <f>Invoice!F306</f>
        <v>Exchange rate :</v>
      </c>
      <c r="B304" s="86">
        <f>Invoice!C306</f>
        <v>0</v>
      </c>
      <c r="C304" s="87">
        <f>Invoice!B306</f>
        <v>0</v>
      </c>
      <c r="D304" s="92">
        <f t="shared" si="11"/>
        <v>0</v>
      </c>
      <c r="E304" s="92">
        <f t="shared" si="12"/>
        <v>0</v>
      </c>
      <c r="F304" s="93">
        <f>Invoice!G306</f>
        <v>0</v>
      </c>
      <c r="G304" s="94">
        <f t="shared" si="13"/>
        <v>0</v>
      </c>
    </row>
    <row r="305" spans="1:7" s="91" customFormat="1" hidden="1">
      <c r="A305" s="107" t="str">
        <f>Invoice!F307</f>
        <v>Exchange rate :</v>
      </c>
      <c r="B305" s="86">
        <f>Invoice!C307</f>
        <v>0</v>
      </c>
      <c r="C305" s="87">
        <f>Invoice!B307</f>
        <v>0</v>
      </c>
      <c r="D305" s="92">
        <f t="shared" si="11"/>
        <v>0</v>
      </c>
      <c r="E305" s="92">
        <f t="shared" si="12"/>
        <v>0</v>
      </c>
      <c r="F305" s="93">
        <f>Invoice!G307</f>
        <v>0</v>
      </c>
      <c r="G305" s="94">
        <f t="shared" si="13"/>
        <v>0</v>
      </c>
    </row>
    <row r="306" spans="1:7" s="91" customFormat="1" hidden="1">
      <c r="A306" s="107" t="str">
        <f>Invoice!F308</f>
        <v>Exchange rate :</v>
      </c>
      <c r="B306" s="86">
        <f>Invoice!C308</f>
        <v>0</v>
      </c>
      <c r="C306" s="87">
        <f>Invoice!B308</f>
        <v>0</v>
      </c>
      <c r="D306" s="92">
        <f t="shared" si="11"/>
        <v>0</v>
      </c>
      <c r="E306" s="92">
        <f t="shared" si="12"/>
        <v>0</v>
      </c>
      <c r="F306" s="93">
        <f>Invoice!G308</f>
        <v>0</v>
      </c>
      <c r="G306" s="94">
        <f t="shared" si="13"/>
        <v>0</v>
      </c>
    </row>
    <row r="307" spans="1:7" s="91" customFormat="1" hidden="1">
      <c r="A307" s="107" t="str">
        <f>Invoice!F309</f>
        <v>Exchange rate :</v>
      </c>
      <c r="B307" s="86">
        <f>Invoice!C309</f>
        <v>0</v>
      </c>
      <c r="C307" s="87">
        <f>Invoice!B309</f>
        <v>0</v>
      </c>
      <c r="D307" s="92">
        <f t="shared" si="11"/>
        <v>0</v>
      </c>
      <c r="E307" s="92">
        <f t="shared" si="12"/>
        <v>0</v>
      </c>
      <c r="F307" s="93">
        <f>Invoice!G309</f>
        <v>0</v>
      </c>
      <c r="G307" s="94">
        <f t="shared" si="13"/>
        <v>0</v>
      </c>
    </row>
    <row r="308" spans="1:7" s="91" customFormat="1" hidden="1">
      <c r="A308" s="107" t="str">
        <f>Invoice!F310</f>
        <v>Exchange rate :</v>
      </c>
      <c r="B308" s="86">
        <f>Invoice!C310</f>
        <v>0</v>
      </c>
      <c r="C308" s="87">
        <f>Invoice!B310</f>
        <v>0</v>
      </c>
      <c r="D308" s="92">
        <f t="shared" si="11"/>
        <v>0</v>
      </c>
      <c r="E308" s="92">
        <f t="shared" si="12"/>
        <v>0</v>
      </c>
      <c r="F308" s="93">
        <f>Invoice!G310</f>
        <v>0</v>
      </c>
      <c r="G308" s="94">
        <f t="shared" si="13"/>
        <v>0</v>
      </c>
    </row>
    <row r="309" spans="1:7" s="91" customFormat="1" hidden="1">
      <c r="A309" s="107" t="str">
        <f>Invoice!F311</f>
        <v>Exchange rate :</v>
      </c>
      <c r="B309" s="86">
        <f>Invoice!C311</f>
        <v>0</v>
      </c>
      <c r="C309" s="87">
        <f>Invoice!B311</f>
        <v>0</v>
      </c>
      <c r="D309" s="92">
        <f t="shared" si="11"/>
        <v>0</v>
      </c>
      <c r="E309" s="92">
        <f t="shared" si="12"/>
        <v>0</v>
      </c>
      <c r="F309" s="93">
        <f>Invoice!G311</f>
        <v>0</v>
      </c>
      <c r="G309" s="94">
        <f t="shared" si="13"/>
        <v>0</v>
      </c>
    </row>
    <row r="310" spans="1:7" s="91" customFormat="1" hidden="1">
      <c r="A310" s="107" t="str">
        <f>Invoice!F312</f>
        <v>Exchange rate :</v>
      </c>
      <c r="B310" s="86">
        <f>Invoice!C312</f>
        <v>0</v>
      </c>
      <c r="C310" s="87">
        <f>Invoice!B312</f>
        <v>0</v>
      </c>
      <c r="D310" s="92">
        <f t="shared" si="11"/>
        <v>0</v>
      </c>
      <c r="E310" s="92">
        <f t="shared" si="12"/>
        <v>0</v>
      </c>
      <c r="F310" s="93">
        <f>Invoice!G312</f>
        <v>0</v>
      </c>
      <c r="G310" s="94">
        <f t="shared" si="13"/>
        <v>0</v>
      </c>
    </row>
    <row r="311" spans="1:7" s="91" customFormat="1" hidden="1">
      <c r="A311" s="107" t="str">
        <f>Invoice!F313</f>
        <v>Exchange rate :</v>
      </c>
      <c r="B311" s="86">
        <f>Invoice!C313</f>
        <v>0</v>
      </c>
      <c r="C311" s="87">
        <f>Invoice!B313</f>
        <v>0</v>
      </c>
      <c r="D311" s="92">
        <f t="shared" si="11"/>
        <v>0</v>
      </c>
      <c r="E311" s="92">
        <f t="shared" si="12"/>
        <v>0</v>
      </c>
      <c r="F311" s="93">
        <f>Invoice!G313</f>
        <v>0</v>
      </c>
      <c r="G311" s="94">
        <f t="shared" si="13"/>
        <v>0</v>
      </c>
    </row>
    <row r="312" spans="1:7" s="91" customFormat="1" hidden="1">
      <c r="A312" s="107" t="str">
        <f>Invoice!F314</f>
        <v>Exchange rate :</v>
      </c>
      <c r="B312" s="86">
        <f>Invoice!C314</f>
        <v>0</v>
      </c>
      <c r="C312" s="87">
        <f>Invoice!B314</f>
        <v>0</v>
      </c>
      <c r="D312" s="92">
        <f t="shared" si="11"/>
        <v>0</v>
      </c>
      <c r="E312" s="92">
        <f t="shared" si="12"/>
        <v>0</v>
      </c>
      <c r="F312" s="93">
        <f>Invoice!G314</f>
        <v>0</v>
      </c>
      <c r="G312" s="94">
        <f t="shared" si="13"/>
        <v>0</v>
      </c>
    </row>
    <row r="313" spans="1:7" s="91" customFormat="1" hidden="1">
      <c r="A313" s="107" t="str">
        <f>Invoice!F315</f>
        <v>Exchange rate :</v>
      </c>
      <c r="B313" s="86">
        <f>Invoice!C315</f>
        <v>0</v>
      </c>
      <c r="C313" s="87">
        <f>Invoice!B315</f>
        <v>0</v>
      </c>
      <c r="D313" s="92">
        <f t="shared" si="11"/>
        <v>0</v>
      </c>
      <c r="E313" s="92">
        <f t="shared" si="12"/>
        <v>0</v>
      </c>
      <c r="F313" s="93">
        <f>Invoice!G315</f>
        <v>0</v>
      </c>
      <c r="G313" s="94">
        <f t="shared" si="13"/>
        <v>0</v>
      </c>
    </row>
    <row r="314" spans="1:7" s="91" customFormat="1" hidden="1">
      <c r="A314" s="107" t="str">
        <f>Invoice!F316</f>
        <v>Exchange rate :</v>
      </c>
      <c r="B314" s="86">
        <f>Invoice!C316</f>
        <v>0</v>
      </c>
      <c r="C314" s="87">
        <f>Invoice!B316</f>
        <v>0</v>
      </c>
      <c r="D314" s="92">
        <f t="shared" si="11"/>
        <v>0</v>
      </c>
      <c r="E314" s="92">
        <f t="shared" si="12"/>
        <v>0</v>
      </c>
      <c r="F314" s="93">
        <f>Invoice!G316</f>
        <v>0</v>
      </c>
      <c r="G314" s="94">
        <f t="shared" si="13"/>
        <v>0</v>
      </c>
    </row>
    <row r="315" spans="1:7" s="91" customFormat="1" hidden="1">
      <c r="A315" s="107" t="str">
        <f>Invoice!F317</f>
        <v>Exchange rate :</v>
      </c>
      <c r="B315" s="86">
        <f>Invoice!C317</f>
        <v>0</v>
      </c>
      <c r="C315" s="87">
        <f>Invoice!B317</f>
        <v>0</v>
      </c>
      <c r="D315" s="92">
        <f t="shared" si="11"/>
        <v>0</v>
      </c>
      <c r="E315" s="92">
        <f t="shared" si="12"/>
        <v>0</v>
      </c>
      <c r="F315" s="93">
        <f>Invoice!G317</f>
        <v>0</v>
      </c>
      <c r="G315" s="94">
        <f t="shared" si="13"/>
        <v>0</v>
      </c>
    </row>
    <row r="316" spans="1:7" s="91" customFormat="1" hidden="1">
      <c r="A316" s="107" t="str">
        <f>Invoice!F318</f>
        <v>Exchange rate :</v>
      </c>
      <c r="B316" s="86">
        <f>Invoice!C318</f>
        <v>0</v>
      </c>
      <c r="C316" s="87">
        <f>Invoice!B318</f>
        <v>0</v>
      </c>
      <c r="D316" s="92">
        <f t="shared" si="11"/>
        <v>0</v>
      </c>
      <c r="E316" s="92">
        <f t="shared" si="12"/>
        <v>0</v>
      </c>
      <c r="F316" s="93">
        <f>Invoice!G318</f>
        <v>0</v>
      </c>
      <c r="G316" s="94">
        <f t="shared" si="13"/>
        <v>0</v>
      </c>
    </row>
    <row r="317" spans="1:7" s="91" customFormat="1" hidden="1">
      <c r="A317" s="107" t="str">
        <f>Invoice!F319</f>
        <v>Exchange rate :</v>
      </c>
      <c r="B317" s="86">
        <f>Invoice!C319</f>
        <v>0</v>
      </c>
      <c r="C317" s="87">
        <f>Invoice!B319</f>
        <v>0</v>
      </c>
      <c r="D317" s="92">
        <f t="shared" si="11"/>
        <v>0</v>
      </c>
      <c r="E317" s="92">
        <f t="shared" si="12"/>
        <v>0</v>
      </c>
      <c r="F317" s="93">
        <f>Invoice!G319</f>
        <v>0</v>
      </c>
      <c r="G317" s="94">
        <f t="shared" si="13"/>
        <v>0</v>
      </c>
    </row>
    <row r="318" spans="1:7" s="91" customFormat="1" hidden="1">
      <c r="A318" s="107" t="str">
        <f>Invoice!F320</f>
        <v>Exchange rate :</v>
      </c>
      <c r="B318" s="86">
        <f>Invoice!C320</f>
        <v>0</v>
      </c>
      <c r="C318" s="87">
        <f>Invoice!B320</f>
        <v>0</v>
      </c>
      <c r="D318" s="92">
        <f t="shared" si="11"/>
        <v>0</v>
      </c>
      <c r="E318" s="92">
        <f t="shared" si="12"/>
        <v>0</v>
      </c>
      <c r="F318" s="93">
        <f>Invoice!G320</f>
        <v>0</v>
      </c>
      <c r="G318" s="94">
        <f t="shared" si="13"/>
        <v>0</v>
      </c>
    </row>
    <row r="319" spans="1:7" s="91" customFormat="1" hidden="1">
      <c r="A319" s="107" t="str">
        <f>Invoice!F321</f>
        <v>Exchange rate :</v>
      </c>
      <c r="B319" s="86">
        <f>Invoice!C321</f>
        <v>0</v>
      </c>
      <c r="C319" s="87">
        <f>Invoice!B321</f>
        <v>0</v>
      </c>
      <c r="D319" s="92">
        <f t="shared" si="11"/>
        <v>0</v>
      </c>
      <c r="E319" s="92">
        <f t="shared" si="12"/>
        <v>0</v>
      </c>
      <c r="F319" s="93">
        <f>Invoice!G321</f>
        <v>0</v>
      </c>
      <c r="G319" s="94">
        <f t="shared" si="13"/>
        <v>0</v>
      </c>
    </row>
    <row r="320" spans="1:7" s="91" customFormat="1" hidden="1">
      <c r="A320" s="107" t="str">
        <f>Invoice!F322</f>
        <v>Exchange rate :</v>
      </c>
      <c r="B320" s="86">
        <f>Invoice!C322</f>
        <v>0</v>
      </c>
      <c r="C320" s="87">
        <f>Invoice!B322</f>
        <v>0</v>
      </c>
      <c r="D320" s="92">
        <f t="shared" si="11"/>
        <v>0</v>
      </c>
      <c r="E320" s="92">
        <f t="shared" si="12"/>
        <v>0</v>
      </c>
      <c r="F320" s="93">
        <f>Invoice!G322</f>
        <v>0</v>
      </c>
      <c r="G320" s="94">
        <f t="shared" si="13"/>
        <v>0</v>
      </c>
    </row>
    <row r="321" spans="1:7" s="91" customFormat="1" hidden="1">
      <c r="A321" s="107" t="str">
        <f>Invoice!F323</f>
        <v>Exchange rate :</v>
      </c>
      <c r="B321" s="86">
        <f>Invoice!C323</f>
        <v>0</v>
      </c>
      <c r="C321" s="87">
        <f>Invoice!B323</f>
        <v>0</v>
      </c>
      <c r="D321" s="92">
        <f t="shared" ref="D321:D384" si="14">F321/$D$14</f>
        <v>0</v>
      </c>
      <c r="E321" s="92">
        <f t="shared" ref="E321:E384" si="15">G321/$D$14</f>
        <v>0</v>
      </c>
      <c r="F321" s="93">
        <f>Invoice!G323</f>
        <v>0</v>
      </c>
      <c r="G321" s="94">
        <f t="shared" ref="G321:G384" si="16">C321*F321</f>
        <v>0</v>
      </c>
    </row>
    <row r="322" spans="1:7" s="91" customFormat="1" hidden="1">
      <c r="A322" s="107" t="str">
        <f>Invoice!F324</f>
        <v>Exchange rate :</v>
      </c>
      <c r="B322" s="86">
        <f>Invoice!C324</f>
        <v>0</v>
      </c>
      <c r="C322" s="87">
        <f>Invoice!B324</f>
        <v>0</v>
      </c>
      <c r="D322" s="92">
        <f t="shared" si="14"/>
        <v>0</v>
      </c>
      <c r="E322" s="92">
        <f t="shared" si="15"/>
        <v>0</v>
      </c>
      <c r="F322" s="93">
        <f>Invoice!G324</f>
        <v>0</v>
      </c>
      <c r="G322" s="94">
        <f t="shared" si="16"/>
        <v>0</v>
      </c>
    </row>
    <row r="323" spans="1:7" s="91" customFormat="1" hidden="1">
      <c r="A323" s="107" t="str">
        <f>Invoice!F325</f>
        <v>Exchange rate :</v>
      </c>
      <c r="B323" s="86">
        <f>Invoice!C325</f>
        <v>0</v>
      </c>
      <c r="C323" s="87">
        <f>Invoice!B325</f>
        <v>0</v>
      </c>
      <c r="D323" s="92">
        <f t="shared" si="14"/>
        <v>0</v>
      </c>
      <c r="E323" s="92">
        <f t="shared" si="15"/>
        <v>0</v>
      </c>
      <c r="F323" s="93">
        <f>Invoice!G325</f>
        <v>0</v>
      </c>
      <c r="G323" s="94">
        <f t="shared" si="16"/>
        <v>0</v>
      </c>
    </row>
    <row r="324" spans="1:7" s="91" customFormat="1" hidden="1">
      <c r="A324" s="107" t="str">
        <f>Invoice!F326</f>
        <v>Exchange rate :</v>
      </c>
      <c r="B324" s="86">
        <f>Invoice!C326</f>
        <v>0</v>
      </c>
      <c r="C324" s="87">
        <f>Invoice!B326</f>
        <v>0</v>
      </c>
      <c r="D324" s="92">
        <f t="shared" si="14"/>
        <v>0</v>
      </c>
      <c r="E324" s="92">
        <f t="shared" si="15"/>
        <v>0</v>
      </c>
      <c r="F324" s="93">
        <f>Invoice!G326</f>
        <v>0</v>
      </c>
      <c r="G324" s="94">
        <f t="shared" si="16"/>
        <v>0</v>
      </c>
    </row>
    <row r="325" spans="1:7" s="91" customFormat="1" hidden="1">
      <c r="A325" s="107" t="str">
        <f>Invoice!F327</f>
        <v>Exchange rate :</v>
      </c>
      <c r="B325" s="86">
        <f>Invoice!C327</f>
        <v>0</v>
      </c>
      <c r="C325" s="87">
        <f>Invoice!B327</f>
        <v>0</v>
      </c>
      <c r="D325" s="92">
        <f t="shared" si="14"/>
        <v>0</v>
      </c>
      <c r="E325" s="92">
        <f t="shared" si="15"/>
        <v>0</v>
      </c>
      <c r="F325" s="93">
        <f>Invoice!G327</f>
        <v>0</v>
      </c>
      <c r="G325" s="94">
        <f t="shared" si="16"/>
        <v>0</v>
      </c>
    </row>
    <row r="326" spans="1:7" s="91" customFormat="1" hidden="1">
      <c r="A326" s="107" t="str">
        <f>Invoice!F328</f>
        <v>Exchange rate :</v>
      </c>
      <c r="B326" s="86">
        <f>Invoice!C328</f>
        <v>0</v>
      </c>
      <c r="C326" s="87">
        <f>Invoice!B328</f>
        <v>0</v>
      </c>
      <c r="D326" s="92">
        <f t="shared" si="14"/>
        <v>0</v>
      </c>
      <c r="E326" s="92">
        <f t="shared" si="15"/>
        <v>0</v>
      </c>
      <c r="F326" s="93">
        <f>Invoice!G328</f>
        <v>0</v>
      </c>
      <c r="G326" s="94">
        <f t="shared" si="16"/>
        <v>0</v>
      </c>
    </row>
    <row r="327" spans="1:7" s="91" customFormat="1" hidden="1">
      <c r="A327" s="107" t="str">
        <f>Invoice!F329</f>
        <v>Exchange rate :</v>
      </c>
      <c r="B327" s="86">
        <f>Invoice!C329</f>
        <v>0</v>
      </c>
      <c r="C327" s="87">
        <f>Invoice!B329</f>
        <v>0</v>
      </c>
      <c r="D327" s="92">
        <f t="shared" si="14"/>
        <v>0</v>
      </c>
      <c r="E327" s="92">
        <f t="shared" si="15"/>
        <v>0</v>
      </c>
      <c r="F327" s="93">
        <f>Invoice!G329</f>
        <v>0</v>
      </c>
      <c r="G327" s="94">
        <f t="shared" si="16"/>
        <v>0</v>
      </c>
    </row>
    <row r="328" spans="1:7" s="91" customFormat="1" hidden="1">
      <c r="A328" s="107" t="str">
        <f>Invoice!F330</f>
        <v>Exchange rate :</v>
      </c>
      <c r="B328" s="86">
        <f>Invoice!C330</f>
        <v>0</v>
      </c>
      <c r="C328" s="87">
        <f>Invoice!B330</f>
        <v>0</v>
      </c>
      <c r="D328" s="92">
        <f t="shared" si="14"/>
        <v>0</v>
      </c>
      <c r="E328" s="92">
        <f t="shared" si="15"/>
        <v>0</v>
      </c>
      <c r="F328" s="93">
        <f>Invoice!G330</f>
        <v>0</v>
      </c>
      <c r="G328" s="94">
        <f t="shared" si="16"/>
        <v>0</v>
      </c>
    </row>
    <row r="329" spans="1:7" s="91" customFormat="1" hidden="1">
      <c r="A329" s="107" t="str">
        <f>Invoice!F331</f>
        <v>Exchange rate :</v>
      </c>
      <c r="B329" s="86">
        <f>Invoice!C331</f>
        <v>0</v>
      </c>
      <c r="C329" s="87">
        <f>Invoice!B331</f>
        <v>0</v>
      </c>
      <c r="D329" s="92">
        <f t="shared" si="14"/>
        <v>0</v>
      </c>
      <c r="E329" s="92">
        <f t="shared" si="15"/>
        <v>0</v>
      </c>
      <c r="F329" s="93">
        <f>Invoice!G331</f>
        <v>0</v>
      </c>
      <c r="G329" s="94">
        <f t="shared" si="16"/>
        <v>0</v>
      </c>
    </row>
    <row r="330" spans="1:7" s="91" customFormat="1" hidden="1">
      <c r="A330" s="107" t="str">
        <f>Invoice!F332</f>
        <v>Exchange rate :</v>
      </c>
      <c r="B330" s="86">
        <f>Invoice!C332</f>
        <v>0</v>
      </c>
      <c r="C330" s="87">
        <f>Invoice!B332</f>
        <v>0</v>
      </c>
      <c r="D330" s="92">
        <f t="shared" si="14"/>
        <v>0</v>
      </c>
      <c r="E330" s="92">
        <f t="shared" si="15"/>
        <v>0</v>
      </c>
      <c r="F330" s="93">
        <f>Invoice!G332</f>
        <v>0</v>
      </c>
      <c r="G330" s="94">
        <f t="shared" si="16"/>
        <v>0</v>
      </c>
    </row>
    <row r="331" spans="1:7" s="91" customFormat="1" hidden="1">
      <c r="A331" s="107" t="str">
        <f>Invoice!F333</f>
        <v>Exchange rate :</v>
      </c>
      <c r="B331" s="86">
        <f>Invoice!C333</f>
        <v>0</v>
      </c>
      <c r="C331" s="87">
        <f>Invoice!B333</f>
        <v>0</v>
      </c>
      <c r="D331" s="92">
        <f t="shared" si="14"/>
        <v>0</v>
      </c>
      <c r="E331" s="92">
        <f t="shared" si="15"/>
        <v>0</v>
      </c>
      <c r="F331" s="93">
        <f>Invoice!G333</f>
        <v>0</v>
      </c>
      <c r="G331" s="94">
        <f t="shared" si="16"/>
        <v>0</v>
      </c>
    </row>
    <row r="332" spans="1:7" s="91" customFormat="1" hidden="1">
      <c r="A332" s="107" t="str">
        <f>Invoice!F334</f>
        <v>Exchange rate :</v>
      </c>
      <c r="B332" s="86">
        <f>Invoice!C334</f>
        <v>0</v>
      </c>
      <c r="C332" s="87">
        <f>Invoice!B334</f>
        <v>0</v>
      </c>
      <c r="D332" s="92">
        <f t="shared" si="14"/>
        <v>0</v>
      </c>
      <c r="E332" s="92">
        <f t="shared" si="15"/>
        <v>0</v>
      </c>
      <c r="F332" s="93">
        <f>Invoice!G334</f>
        <v>0</v>
      </c>
      <c r="G332" s="94">
        <f t="shared" si="16"/>
        <v>0</v>
      </c>
    </row>
    <row r="333" spans="1:7" s="91" customFormat="1" hidden="1">
      <c r="A333" s="107" t="str">
        <f>Invoice!F335</f>
        <v>Exchange rate :</v>
      </c>
      <c r="B333" s="86">
        <f>Invoice!C335</f>
        <v>0</v>
      </c>
      <c r="C333" s="87">
        <f>Invoice!B335</f>
        <v>0</v>
      </c>
      <c r="D333" s="92">
        <f t="shared" si="14"/>
        <v>0</v>
      </c>
      <c r="E333" s="92">
        <f t="shared" si="15"/>
        <v>0</v>
      </c>
      <c r="F333" s="93">
        <f>Invoice!G335</f>
        <v>0</v>
      </c>
      <c r="G333" s="94">
        <f t="shared" si="16"/>
        <v>0</v>
      </c>
    </row>
    <row r="334" spans="1:7" s="91" customFormat="1" hidden="1">
      <c r="A334" s="107" t="str">
        <f>Invoice!F336</f>
        <v>Exchange rate :</v>
      </c>
      <c r="B334" s="86">
        <f>Invoice!C336</f>
        <v>0</v>
      </c>
      <c r="C334" s="87">
        <f>Invoice!B336</f>
        <v>0</v>
      </c>
      <c r="D334" s="92">
        <f t="shared" si="14"/>
        <v>0</v>
      </c>
      <c r="E334" s="92">
        <f t="shared" si="15"/>
        <v>0</v>
      </c>
      <c r="F334" s="93">
        <f>Invoice!G336</f>
        <v>0</v>
      </c>
      <c r="G334" s="94">
        <f t="shared" si="16"/>
        <v>0</v>
      </c>
    </row>
    <row r="335" spans="1:7" s="91" customFormat="1" hidden="1">
      <c r="A335" s="107" t="str">
        <f>Invoice!F337</f>
        <v>Exchange rate :</v>
      </c>
      <c r="B335" s="86">
        <f>Invoice!C337</f>
        <v>0</v>
      </c>
      <c r="C335" s="87">
        <f>Invoice!B337</f>
        <v>0</v>
      </c>
      <c r="D335" s="92">
        <f t="shared" si="14"/>
        <v>0</v>
      </c>
      <c r="E335" s="92">
        <f t="shared" si="15"/>
        <v>0</v>
      </c>
      <c r="F335" s="93">
        <f>Invoice!G337</f>
        <v>0</v>
      </c>
      <c r="G335" s="94">
        <f t="shared" si="16"/>
        <v>0</v>
      </c>
    </row>
    <row r="336" spans="1:7" s="91" customFormat="1" hidden="1">
      <c r="A336" s="107" t="str">
        <f>Invoice!F338</f>
        <v>Exchange rate :</v>
      </c>
      <c r="B336" s="86">
        <f>Invoice!C338</f>
        <v>0</v>
      </c>
      <c r="C336" s="87">
        <f>Invoice!B338</f>
        <v>0</v>
      </c>
      <c r="D336" s="92">
        <f t="shared" si="14"/>
        <v>0</v>
      </c>
      <c r="E336" s="92">
        <f t="shared" si="15"/>
        <v>0</v>
      </c>
      <c r="F336" s="93">
        <f>Invoice!G338</f>
        <v>0</v>
      </c>
      <c r="G336" s="94">
        <f t="shared" si="16"/>
        <v>0</v>
      </c>
    </row>
    <row r="337" spans="1:7" s="91" customFormat="1" hidden="1">
      <c r="A337" s="107" t="str">
        <f>Invoice!F339</f>
        <v>Exchange rate :</v>
      </c>
      <c r="B337" s="86">
        <f>Invoice!C339</f>
        <v>0</v>
      </c>
      <c r="C337" s="87">
        <f>Invoice!B339</f>
        <v>0</v>
      </c>
      <c r="D337" s="92">
        <f t="shared" si="14"/>
        <v>0</v>
      </c>
      <c r="E337" s="92">
        <f t="shared" si="15"/>
        <v>0</v>
      </c>
      <c r="F337" s="93">
        <f>Invoice!G339</f>
        <v>0</v>
      </c>
      <c r="G337" s="94">
        <f t="shared" si="16"/>
        <v>0</v>
      </c>
    </row>
    <row r="338" spans="1:7" s="91" customFormat="1" hidden="1">
      <c r="A338" s="107" t="str">
        <f>Invoice!F340</f>
        <v>Exchange rate :</v>
      </c>
      <c r="B338" s="86">
        <f>Invoice!C340</f>
        <v>0</v>
      </c>
      <c r="C338" s="87">
        <f>Invoice!B340</f>
        <v>0</v>
      </c>
      <c r="D338" s="92">
        <f t="shared" si="14"/>
        <v>0</v>
      </c>
      <c r="E338" s="92">
        <f t="shared" si="15"/>
        <v>0</v>
      </c>
      <c r="F338" s="93">
        <f>Invoice!G340</f>
        <v>0</v>
      </c>
      <c r="G338" s="94">
        <f t="shared" si="16"/>
        <v>0</v>
      </c>
    </row>
    <row r="339" spans="1:7" s="91" customFormat="1" hidden="1">
      <c r="A339" s="107" t="str">
        <f>Invoice!F341</f>
        <v>Exchange rate :</v>
      </c>
      <c r="B339" s="86">
        <f>Invoice!C341</f>
        <v>0</v>
      </c>
      <c r="C339" s="87">
        <f>Invoice!B341</f>
        <v>0</v>
      </c>
      <c r="D339" s="92">
        <f t="shared" si="14"/>
        <v>0</v>
      </c>
      <c r="E339" s="92">
        <f t="shared" si="15"/>
        <v>0</v>
      </c>
      <c r="F339" s="93">
        <f>Invoice!G341</f>
        <v>0</v>
      </c>
      <c r="G339" s="94">
        <f t="shared" si="16"/>
        <v>0</v>
      </c>
    </row>
    <row r="340" spans="1:7" s="91" customFormat="1" hidden="1">
      <c r="A340" s="107" t="str">
        <f>Invoice!F342</f>
        <v>Exchange rate :</v>
      </c>
      <c r="B340" s="86">
        <f>Invoice!C342</f>
        <v>0</v>
      </c>
      <c r="C340" s="87">
        <f>Invoice!B342</f>
        <v>0</v>
      </c>
      <c r="D340" s="92">
        <f t="shared" si="14"/>
        <v>0</v>
      </c>
      <c r="E340" s="92">
        <f t="shared" si="15"/>
        <v>0</v>
      </c>
      <c r="F340" s="93">
        <f>Invoice!G342</f>
        <v>0</v>
      </c>
      <c r="G340" s="94">
        <f t="shared" si="16"/>
        <v>0</v>
      </c>
    </row>
    <row r="341" spans="1:7" s="91" customFormat="1" hidden="1">
      <c r="A341" s="107" t="str">
        <f>Invoice!F343</f>
        <v>Exchange rate :</v>
      </c>
      <c r="B341" s="86">
        <f>Invoice!C343</f>
        <v>0</v>
      </c>
      <c r="C341" s="87">
        <f>Invoice!B343</f>
        <v>0</v>
      </c>
      <c r="D341" s="92">
        <f t="shared" si="14"/>
        <v>0</v>
      </c>
      <c r="E341" s="92">
        <f t="shared" si="15"/>
        <v>0</v>
      </c>
      <c r="F341" s="93">
        <f>Invoice!G343</f>
        <v>0</v>
      </c>
      <c r="G341" s="94">
        <f t="shared" si="16"/>
        <v>0</v>
      </c>
    </row>
    <row r="342" spans="1:7" s="91" customFormat="1" hidden="1">
      <c r="A342" s="107" t="str">
        <f>Invoice!F344</f>
        <v>Exchange rate :</v>
      </c>
      <c r="B342" s="86">
        <f>Invoice!C344</f>
        <v>0</v>
      </c>
      <c r="C342" s="87">
        <f>Invoice!B344</f>
        <v>0</v>
      </c>
      <c r="D342" s="92">
        <f t="shared" si="14"/>
        <v>0</v>
      </c>
      <c r="E342" s="92">
        <f t="shared" si="15"/>
        <v>0</v>
      </c>
      <c r="F342" s="93">
        <f>Invoice!G344</f>
        <v>0</v>
      </c>
      <c r="G342" s="94">
        <f t="shared" si="16"/>
        <v>0</v>
      </c>
    </row>
    <row r="343" spans="1:7" s="91" customFormat="1" hidden="1">
      <c r="A343" s="107" t="str">
        <f>Invoice!F345</f>
        <v>Exchange rate :</v>
      </c>
      <c r="B343" s="86">
        <f>Invoice!C345</f>
        <v>0</v>
      </c>
      <c r="C343" s="87">
        <f>Invoice!B345</f>
        <v>0</v>
      </c>
      <c r="D343" s="92">
        <f t="shared" si="14"/>
        <v>0</v>
      </c>
      <c r="E343" s="92">
        <f t="shared" si="15"/>
        <v>0</v>
      </c>
      <c r="F343" s="93">
        <f>Invoice!G345</f>
        <v>0</v>
      </c>
      <c r="G343" s="94">
        <f t="shared" si="16"/>
        <v>0</v>
      </c>
    </row>
    <row r="344" spans="1:7" s="91" customFormat="1" hidden="1">
      <c r="A344" s="107" t="str">
        <f>Invoice!F346</f>
        <v>Exchange rate :</v>
      </c>
      <c r="B344" s="86">
        <f>Invoice!C346</f>
        <v>0</v>
      </c>
      <c r="C344" s="87">
        <f>Invoice!B346</f>
        <v>0</v>
      </c>
      <c r="D344" s="92">
        <f t="shared" si="14"/>
        <v>0</v>
      </c>
      <c r="E344" s="92">
        <f t="shared" si="15"/>
        <v>0</v>
      </c>
      <c r="F344" s="93">
        <f>Invoice!G346</f>
        <v>0</v>
      </c>
      <c r="G344" s="94">
        <f t="shared" si="16"/>
        <v>0</v>
      </c>
    </row>
    <row r="345" spans="1:7" s="91" customFormat="1" hidden="1">
      <c r="A345" s="107" t="str">
        <f>Invoice!F347</f>
        <v>Exchange rate :</v>
      </c>
      <c r="B345" s="86">
        <f>Invoice!C347</f>
        <v>0</v>
      </c>
      <c r="C345" s="87">
        <f>Invoice!B347</f>
        <v>0</v>
      </c>
      <c r="D345" s="92">
        <f t="shared" si="14"/>
        <v>0</v>
      </c>
      <c r="E345" s="92">
        <f t="shared" si="15"/>
        <v>0</v>
      </c>
      <c r="F345" s="93">
        <f>Invoice!G347</f>
        <v>0</v>
      </c>
      <c r="G345" s="94">
        <f t="shared" si="16"/>
        <v>0</v>
      </c>
    </row>
    <row r="346" spans="1:7" s="91" customFormat="1" hidden="1">
      <c r="A346" s="107" t="str">
        <f>Invoice!F348</f>
        <v>Exchange rate :</v>
      </c>
      <c r="B346" s="86">
        <f>Invoice!C348</f>
        <v>0</v>
      </c>
      <c r="C346" s="87">
        <f>Invoice!B348</f>
        <v>0</v>
      </c>
      <c r="D346" s="92">
        <f t="shared" si="14"/>
        <v>0</v>
      </c>
      <c r="E346" s="92">
        <f t="shared" si="15"/>
        <v>0</v>
      </c>
      <c r="F346" s="93">
        <f>Invoice!G348</f>
        <v>0</v>
      </c>
      <c r="G346" s="94">
        <f t="shared" si="16"/>
        <v>0</v>
      </c>
    </row>
    <row r="347" spans="1:7" s="91" customFormat="1" hidden="1">
      <c r="A347" s="107" t="str">
        <f>Invoice!F349</f>
        <v>Exchange rate :</v>
      </c>
      <c r="B347" s="86">
        <f>Invoice!C349</f>
        <v>0</v>
      </c>
      <c r="C347" s="87">
        <f>Invoice!B349</f>
        <v>0</v>
      </c>
      <c r="D347" s="92">
        <f t="shared" si="14"/>
        <v>0</v>
      </c>
      <c r="E347" s="92">
        <f t="shared" si="15"/>
        <v>0</v>
      </c>
      <c r="F347" s="93">
        <f>Invoice!G349</f>
        <v>0</v>
      </c>
      <c r="G347" s="94">
        <f t="shared" si="16"/>
        <v>0</v>
      </c>
    </row>
    <row r="348" spans="1:7" s="91" customFormat="1" hidden="1">
      <c r="A348" s="107" t="str">
        <f>Invoice!F350</f>
        <v>Exchange rate :</v>
      </c>
      <c r="B348" s="86">
        <f>Invoice!C350</f>
        <v>0</v>
      </c>
      <c r="C348" s="87">
        <f>Invoice!B350</f>
        <v>0</v>
      </c>
      <c r="D348" s="92">
        <f t="shared" si="14"/>
        <v>0</v>
      </c>
      <c r="E348" s="92">
        <f t="shared" si="15"/>
        <v>0</v>
      </c>
      <c r="F348" s="93">
        <f>Invoice!G350</f>
        <v>0</v>
      </c>
      <c r="G348" s="94">
        <f t="shared" si="16"/>
        <v>0</v>
      </c>
    </row>
    <row r="349" spans="1:7" s="91" customFormat="1" hidden="1">
      <c r="A349" s="107" t="str">
        <f>Invoice!F351</f>
        <v>Exchange rate :</v>
      </c>
      <c r="B349" s="86">
        <f>Invoice!C351</f>
        <v>0</v>
      </c>
      <c r="C349" s="87">
        <f>Invoice!B351</f>
        <v>0</v>
      </c>
      <c r="D349" s="92">
        <f t="shared" si="14"/>
        <v>0</v>
      </c>
      <c r="E349" s="92">
        <f t="shared" si="15"/>
        <v>0</v>
      </c>
      <c r="F349" s="93">
        <f>Invoice!G351</f>
        <v>0</v>
      </c>
      <c r="G349" s="94">
        <f t="shared" si="16"/>
        <v>0</v>
      </c>
    </row>
    <row r="350" spans="1:7" s="91" customFormat="1" hidden="1">
      <c r="A350" s="107" t="str">
        <f>Invoice!F352</f>
        <v>Exchange rate :</v>
      </c>
      <c r="B350" s="86">
        <f>Invoice!C352</f>
        <v>0</v>
      </c>
      <c r="C350" s="87">
        <f>Invoice!B352</f>
        <v>0</v>
      </c>
      <c r="D350" s="92">
        <f t="shared" si="14"/>
        <v>0</v>
      </c>
      <c r="E350" s="92">
        <f t="shared" si="15"/>
        <v>0</v>
      </c>
      <c r="F350" s="93">
        <f>Invoice!G352</f>
        <v>0</v>
      </c>
      <c r="G350" s="94">
        <f t="shared" si="16"/>
        <v>0</v>
      </c>
    </row>
    <row r="351" spans="1:7" s="91" customFormat="1" hidden="1">
      <c r="A351" s="107" t="str">
        <f>Invoice!F353</f>
        <v>Exchange rate :</v>
      </c>
      <c r="B351" s="86">
        <f>Invoice!C353</f>
        <v>0</v>
      </c>
      <c r="C351" s="87">
        <f>Invoice!B353</f>
        <v>0</v>
      </c>
      <c r="D351" s="92">
        <f t="shared" si="14"/>
        <v>0</v>
      </c>
      <c r="E351" s="92">
        <f t="shared" si="15"/>
        <v>0</v>
      </c>
      <c r="F351" s="93">
        <f>Invoice!G353</f>
        <v>0</v>
      </c>
      <c r="G351" s="94">
        <f t="shared" si="16"/>
        <v>0</v>
      </c>
    </row>
    <row r="352" spans="1:7" s="91" customFormat="1" hidden="1">
      <c r="A352" s="107" t="str">
        <f>Invoice!F354</f>
        <v>Exchange rate :</v>
      </c>
      <c r="B352" s="86">
        <f>Invoice!C354</f>
        <v>0</v>
      </c>
      <c r="C352" s="87">
        <f>Invoice!B354</f>
        <v>0</v>
      </c>
      <c r="D352" s="92">
        <f t="shared" si="14"/>
        <v>0</v>
      </c>
      <c r="E352" s="92">
        <f t="shared" si="15"/>
        <v>0</v>
      </c>
      <c r="F352" s="93">
        <f>Invoice!G354</f>
        <v>0</v>
      </c>
      <c r="G352" s="94">
        <f t="shared" si="16"/>
        <v>0</v>
      </c>
    </row>
    <row r="353" spans="1:7" s="91" customFormat="1" hidden="1">
      <c r="A353" s="107" t="str">
        <f>Invoice!F355</f>
        <v>Exchange rate :</v>
      </c>
      <c r="B353" s="86">
        <f>Invoice!C355</f>
        <v>0</v>
      </c>
      <c r="C353" s="87">
        <f>Invoice!B355</f>
        <v>0</v>
      </c>
      <c r="D353" s="92">
        <f t="shared" si="14"/>
        <v>0</v>
      </c>
      <c r="E353" s="92">
        <f t="shared" si="15"/>
        <v>0</v>
      </c>
      <c r="F353" s="93">
        <f>Invoice!G355</f>
        <v>0</v>
      </c>
      <c r="G353" s="94">
        <f t="shared" si="16"/>
        <v>0</v>
      </c>
    </row>
    <row r="354" spans="1:7" s="91" customFormat="1" hidden="1">
      <c r="A354" s="107" t="str">
        <f>Invoice!F356</f>
        <v>Exchange rate :</v>
      </c>
      <c r="B354" s="86">
        <f>Invoice!C356</f>
        <v>0</v>
      </c>
      <c r="C354" s="87">
        <f>Invoice!B356</f>
        <v>0</v>
      </c>
      <c r="D354" s="92">
        <f t="shared" si="14"/>
        <v>0</v>
      </c>
      <c r="E354" s="92">
        <f t="shared" si="15"/>
        <v>0</v>
      </c>
      <c r="F354" s="93">
        <f>Invoice!G356</f>
        <v>0</v>
      </c>
      <c r="G354" s="94">
        <f t="shared" si="16"/>
        <v>0</v>
      </c>
    </row>
    <row r="355" spans="1:7" s="91" customFormat="1" hidden="1">
      <c r="A355" s="107" t="str">
        <f>Invoice!F357</f>
        <v>Exchange rate :</v>
      </c>
      <c r="B355" s="86">
        <f>Invoice!C357</f>
        <v>0</v>
      </c>
      <c r="C355" s="87">
        <f>Invoice!B357</f>
        <v>0</v>
      </c>
      <c r="D355" s="92">
        <f t="shared" si="14"/>
        <v>0</v>
      </c>
      <c r="E355" s="92">
        <f t="shared" si="15"/>
        <v>0</v>
      </c>
      <c r="F355" s="93">
        <f>Invoice!G357</f>
        <v>0</v>
      </c>
      <c r="G355" s="94">
        <f t="shared" si="16"/>
        <v>0</v>
      </c>
    </row>
    <row r="356" spans="1:7" s="91" customFormat="1" hidden="1">
      <c r="A356" s="107" t="str">
        <f>Invoice!F358</f>
        <v>Exchange rate :</v>
      </c>
      <c r="B356" s="86">
        <f>Invoice!C358</f>
        <v>0</v>
      </c>
      <c r="C356" s="87">
        <f>Invoice!B358</f>
        <v>0</v>
      </c>
      <c r="D356" s="92">
        <f t="shared" si="14"/>
        <v>0</v>
      </c>
      <c r="E356" s="92">
        <f t="shared" si="15"/>
        <v>0</v>
      </c>
      <c r="F356" s="93">
        <f>Invoice!G358</f>
        <v>0</v>
      </c>
      <c r="G356" s="94">
        <f t="shared" si="16"/>
        <v>0</v>
      </c>
    </row>
    <row r="357" spans="1:7" s="91" customFormat="1" hidden="1">
      <c r="A357" s="107" t="str">
        <f>Invoice!F359</f>
        <v>Exchange rate :</v>
      </c>
      <c r="B357" s="86">
        <f>Invoice!C359</f>
        <v>0</v>
      </c>
      <c r="C357" s="87">
        <f>Invoice!B359</f>
        <v>0</v>
      </c>
      <c r="D357" s="92">
        <f t="shared" si="14"/>
        <v>0</v>
      </c>
      <c r="E357" s="92">
        <f t="shared" si="15"/>
        <v>0</v>
      </c>
      <c r="F357" s="93">
        <f>Invoice!G359</f>
        <v>0</v>
      </c>
      <c r="G357" s="94">
        <f t="shared" si="16"/>
        <v>0</v>
      </c>
    </row>
    <row r="358" spans="1:7" s="91" customFormat="1" hidden="1">
      <c r="A358" s="107" t="str">
        <f>Invoice!F360</f>
        <v>Exchange rate :</v>
      </c>
      <c r="B358" s="86">
        <f>Invoice!C360</f>
        <v>0</v>
      </c>
      <c r="C358" s="87">
        <f>Invoice!B360</f>
        <v>0</v>
      </c>
      <c r="D358" s="92">
        <f t="shared" si="14"/>
        <v>0</v>
      </c>
      <c r="E358" s="92">
        <f t="shared" si="15"/>
        <v>0</v>
      </c>
      <c r="F358" s="93">
        <f>Invoice!G360</f>
        <v>0</v>
      </c>
      <c r="G358" s="94">
        <f t="shared" si="16"/>
        <v>0</v>
      </c>
    </row>
    <row r="359" spans="1:7" s="91" customFormat="1" hidden="1">
      <c r="A359" s="107" t="str">
        <f>Invoice!F361</f>
        <v>Exchange rate :</v>
      </c>
      <c r="B359" s="86">
        <f>Invoice!C361</f>
        <v>0</v>
      </c>
      <c r="C359" s="87">
        <f>Invoice!B361</f>
        <v>0</v>
      </c>
      <c r="D359" s="92">
        <f t="shared" si="14"/>
        <v>0</v>
      </c>
      <c r="E359" s="92">
        <f t="shared" si="15"/>
        <v>0</v>
      </c>
      <c r="F359" s="93">
        <f>Invoice!G361</f>
        <v>0</v>
      </c>
      <c r="G359" s="94">
        <f t="shared" si="16"/>
        <v>0</v>
      </c>
    </row>
    <row r="360" spans="1:7" s="91" customFormat="1" hidden="1">
      <c r="A360" s="107" t="str">
        <f>Invoice!F362</f>
        <v>Exchange rate :</v>
      </c>
      <c r="B360" s="86">
        <f>Invoice!C362</f>
        <v>0</v>
      </c>
      <c r="C360" s="87">
        <f>Invoice!B362</f>
        <v>0</v>
      </c>
      <c r="D360" s="92">
        <f t="shared" si="14"/>
        <v>0</v>
      </c>
      <c r="E360" s="92">
        <f t="shared" si="15"/>
        <v>0</v>
      </c>
      <c r="F360" s="93">
        <f>Invoice!G362</f>
        <v>0</v>
      </c>
      <c r="G360" s="94">
        <f t="shared" si="16"/>
        <v>0</v>
      </c>
    </row>
    <row r="361" spans="1:7" s="91" customFormat="1" hidden="1">
      <c r="A361" s="107" t="str">
        <f>Invoice!F363</f>
        <v>Exchange rate :</v>
      </c>
      <c r="B361" s="86">
        <f>Invoice!C363</f>
        <v>0</v>
      </c>
      <c r="C361" s="87">
        <f>Invoice!B363</f>
        <v>0</v>
      </c>
      <c r="D361" s="92">
        <f t="shared" si="14"/>
        <v>0</v>
      </c>
      <c r="E361" s="92">
        <f t="shared" si="15"/>
        <v>0</v>
      </c>
      <c r="F361" s="93">
        <f>Invoice!G363</f>
        <v>0</v>
      </c>
      <c r="G361" s="94">
        <f t="shared" si="16"/>
        <v>0</v>
      </c>
    </row>
    <row r="362" spans="1:7" s="91" customFormat="1" hidden="1">
      <c r="A362" s="107" t="str">
        <f>Invoice!F364</f>
        <v>Exchange rate :</v>
      </c>
      <c r="B362" s="86">
        <f>Invoice!C364</f>
        <v>0</v>
      </c>
      <c r="C362" s="87">
        <f>Invoice!B364</f>
        <v>0</v>
      </c>
      <c r="D362" s="92">
        <f t="shared" si="14"/>
        <v>0</v>
      </c>
      <c r="E362" s="92">
        <f t="shared" si="15"/>
        <v>0</v>
      </c>
      <c r="F362" s="93">
        <f>Invoice!G364</f>
        <v>0</v>
      </c>
      <c r="G362" s="94">
        <f t="shared" si="16"/>
        <v>0</v>
      </c>
    </row>
    <row r="363" spans="1:7" s="91" customFormat="1" hidden="1">
      <c r="A363" s="107" t="str">
        <f>Invoice!F365</f>
        <v>Exchange rate :</v>
      </c>
      <c r="B363" s="86">
        <f>Invoice!C365</f>
        <v>0</v>
      </c>
      <c r="C363" s="87">
        <f>Invoice!B365</f>
        <v>0</v>
      </c>
      <c r="D363" s="92">
        <f t="shared" si="14"/>
        <v>0</v>
      </c>
      <c r="E363" s="92">
        <f t="shared" si="15"/>
        <v>0</v>
      </c>
      <c r="F363" s="93">
        <f>Invoice!G365</f>
        <v>0</v>
      </c>
      <c r="G363" s="94">
        <f t="shared" si="16"/>
        <v>0</v>
      </c>
    </row>
    <row r="364" spans="1:7" s="91" customFormat="1" hidden="1">
      <c r="A364" s="107" t="str">
        <f>Invoice!F366</f>
        <v>Exchange rate :</v>
      </c>
      <c r="B364" s="86">
        <f>Invoice!C366</f>
        <v>0</v>
      </c>
      <c r="C364" s="87">
        <f>Invoice!B366</f>
        <v>0</v>
      </c>
      <c r="D364" s="92">
        <f t="shared" si="14"/>
        <v>0</v>
      </c>
      <c r="E364" s="92">
        <f t="shared" si="15"/>
        <v>0</v>
      </c>
      <c r="F364" s="93">
        <f>Invoice!G366</f>
        <v>0</v>
      </c>
      <c r="G364" s="94">
        <f t="shared" si="16"/>
        <v>0</v>
      </c>
    </row>
    <row r="365" spans="1:7" s="91" customFormat="1" hidden="1">
      <c r="A365" s="107" t="str">
        <f>Invoice!F367</f>
        <v>Exchange rate :</v>
      </c>
      <c r="B365" s="86">
        <f>Invoice!C367</f>
        <v>0</v>
      </c>
      <c r="C365" s="87">
        <f>Invoice!B367</f>
        <v>0</v>
      </c>
      <c r="D365" s="92">
        <f t="shared" si="14"/>
        <v>0</v>
      </c>
      <c r="E365" s="92">
        <f t="shared" si="15"/>
        <v>0</v>
      </c>
      <c r="F365" s="93">
        <f>Invoice!G367</f>
        <v>0</v>
      </c>
      <c r="G365" s="94">
        <f t="shared" si="16"/>
        <v>0</v>
      </c>
    </row>
    <row r="366" spans="1:7" s="91" customFormat="1" hidden="1">
      <c r="A366" s="107" t="str">
        <f>Invoice!F368</f>
        <v>Exchange rate :</v>
      </c>
      <c r="B366" s="86">
        <f>Invoice!C368</f>
        <v>0</v>
      </c>
      <c r="C366" s="87">
        <f>Invoice!B368</f>
        <v>0</v>
      </c>
      <c r="D366" s="92">
        <f t="shared" si="14"/>
        <v>0</v>
      </c>
      <c r="E366" s="92">
        <f t="shared" si="15"/>
        <v>0</v>
      </c>
      <c r="F366" s="93">
        <f>Invoice!G368</f>
        <v>0</v>
      </c>
      <c r="G366" s="94">
        <f t="shared" si="16"/>
        <v>0</v>
      </c>
    </row>
    <row r="367" spans="1:7" s="91" customFormat="1" hidden="1">
      <c r="A367" s="107" t="str">
        <f>Invoice!F369</f>
        <v>Exchange rate :</v>
      </c>
      <c r="B367" s="86">
        <f>Invoice!C369</f>
        <v>0</v>
      </c>
      <c r="C367" s="87">
        <f>Invoice!B369</f>
        <v>0</v>
      </c>
      <c r="D367" s="92">
        <f t="shared" si="14"/>
        <v>0</v>
      </c>
      <c r="E367" s="92">
        <f t="shared" si="15"/>
        <v>0</v>
      </c>
      <c r="F367" s="93">
        <f>Invoice!G369</f>
        <v>0</v>
      </c>
      <c r="G367" s="94">
        <f t="shared" si="16"/>
        <v>0</v>
      </c>
    </row>
    <row r="368" spans="1:7" s="91" customFormat="1" hidden="1">
      <c r="A368" s="107" t="str">
        <f>Invoice!F370</f>
        <v>Exchange rate :</v>
      </c>
      <c r="B368" s="86">
        <f>Invoice!C370</f>
        <v>0</v>
      </c>
      <c r="C368" s="87">
        <f>Invoice!B370</f>
        <v>0</v>
      </c>
      <c r="D368" s="92">
        <f t="shared" si="14"/>
        <v>0</v>
      </c>
      <c r="E368" s="92">
        <f t="shared" si="15"/>
        <v>0</v>
      </c>
      <c r="F368" s="93">
        <f>Invoice!G370</f>
        <v>0</v>
      </c>
      <c r="G368" s="94">
        <f t="shared" si="16"/>
        <v>0</v>
      </c>
    </row>
    <row r="369" spans="1:7" s="91" customFormat="1" hidden="1">
      <c r="A369" s="107" t="str">
        <f>Invoice!F371</f>
        <v>Exchange rate :</v>
      </c>
      <c r="B369" s="86">
        <f>Invoice!C371</f>
        <v>0</v>
      </c>
      <c r="C369" s="87">
        <f>Invoice!B371</f>
        <v>0</v>
      </c>
      <c r="D369" s="92">
        <f t="shared" si="14"/>
        <v>0</v>
      </c>
      <c r="E369" s="92">
        <f t="shared" si="15"/>
        <v>0</v>
      </c>
      <c r="F369" s="93">
        <f>Invoice!G371</f>
        <v>0</v>
      </c>
      <c r="G369" s="94">
        <f t="shared" si="16"/>
        <v>0</v>
      </c>
    </row>
    <row r="370" spans="1:7" s="91" customFormat="1" hidden="1">
      <c r="A370" s="107" t="str">
        <f>Invoice!F372</f>
        <v>Exchange rate :</v>
      </c>
      <c r="B370" s="86">
        <f>Invoice!C372</f>
        <v>0</v>
      </c>
      <c r="C370" s="87">
        <f>Invoice!B372</f>
        <v>0</v>
      </c>
      <c r="D370" s="92">
        <f t="shared" si="14"/>
        <v>0</v>
      </c>
      <c r="E370" s="92">
        <f t="shared" si="15"/>
        <v>0</v>
      </c>
      <c r="F370" s="93">
        <f>Invoice!G372</f>
        <v>0</v>
      </c>
      <c r="G370" s="94">
        <f t="shared" si="16"/>
        <v>0</v>
      </c>
    </row>
    <row r="371" spans="1:7" s="91" customFormat="1" hidden="1">
      <c r="A371" s="107" t="str">
        <f>Invoice!F373</f>
        <v>Exchange rate :</v>
      </c>
      <c r="B371" s="86">
        <f>Invoice!C373</f>
        <v>0</v>
      </c>
      <c r="C371" s="87">
        <f>Invoice!B373</f>
        <v>0</v>
      </c>
      <c r="D371" s="92">
        <f t="shared" si="14"/>
        <v>0</v>
      </c>
      <c r="E371" s="92">
        <f t="shared" si="15"/>
        <v>0</v>
      </c>
      <c r="F371" s="93">
        <f>Invoice!G373</f>
        <v>0</v>
      </c>
      <c r="G371" s="94">
        <f t="shared" si="16"/>
        <v>0</v>
      </c>
    </row>
    <row r="372" spans="1:7" s="91" customFormat="1" hidden="1">
      <c r="A372" s="107" t="str">
        <f>Invoice!F374</f>
        <v>Exchange rate :</v>
      </c>
      <c r="B372" s="86">
        <f>Invoice!C374</f>
        <v>0</v>
      </c>
      <c r="C372" s="87">
        <f>Invoice!B374</f>
        <v>0</v>
      </c>
      <c r="D372" s="92">
        <f t="shared" si="14"/>
        <v>0</v>
      </c>
      <c r="E372" s="92">
        <f t="shared" si="15"/>
        <v>0</v>
      </c>
      <c r="F372" s="93">
        <f>Invoice!G374</f>
        <v>0</v>
      </c>
      <c r="G372" s="94">
        <f t="shared" si="16"/>
        <v>0</v>
      </c>
    </row>
    <row r="373" spans="1:7" s="91" customFormat="1" hidden="1">
      <c r="A373" s="107" t="str">
        <f>Invoice!F375</f>
        <v>Exchange rate :</v>
      </c>
      <c r="B373" s="86">
        <f>Invoice!C375</f>
        <v>0</v>
      </c>
      <c r="C373" s="87">
        <f>Invoice!B375</f>
        <v>0</v>
      </c>
      <c r="D373" s="92">
        <f t="shared" si="14"/>
        <v>0</v>
      </c>
      <c r="E373" s="92">
        <f t="shared" si="15"/>
        <v>0</v>
      </c>
      <c r="F373" s="93">
        <f>Invoice!G375</f>
        <v>0</v>
      </c>
      <c r="G373" s="94">
        <f t="shared" si="16"/>
        <v>0</v>
      </c>
    </row>
    <row r="374" spans="1:7" s="91" customFormat="1" hidden="1">
      <c r="A374" s="107" t="str">
        <f>Invoice!F376</f>
        <v>Exchange rate :</v>
      </c>
      <c r="B374" s="86">
        <f>Invoice!C376</f>
        <v>0</v>
      </c>
      <c r="C374" s="87">
        <f>Invoice!B376</f>
        <v>0</v>
      </c>
      <c r="D374" s="92">
        <f t="shared" si="14"/>
        <v>0</v>
      </c>
      <c r="E374" s="92">
        <f t="shared" si="15"/>
        <v>0</v>
      </c>
      <c r="F374" s="93">
        <f>Invoice!G376</f>
        <v>0</v>
      </c>
      <c r="G374" s="94">
        <f t="shared" si="16"/>
        <v>0</v>
      </c>
    </row>
    <row r="375" spans="1:7" s="91" customFormat="1" hidden="1">
      <c r="A375" s="107" t="str">
        <f>Invoice!F377</f>
        <v>Exchange rate :</v>
      </c>
      <c r="B375" s="86">
        <f>Invoice!C377</f>
        <v>0</v>
      </c>
      <c r="C375" s="87">
        <f>Invoice!B377</f>
        <v>0</v>
      </c>
      <c r="D375" s="92">
        <f t="shared" si="14"/>
        <v>0</v>
      </c>
      <c r="E375" s="92">
        <f t="shared" si="15"/>
        <v>0</v>
      </c>
      <c r="F375" s="93">
        <f>Invoice!G377</f>
        <v>0</v>
      </c>
      <c r="G375" s="94">
        <f t="shared" si="16"/>
        <v>0</v>
      </c>
    </row>
    <row r="376" spans="1:7" s="91" customFormat="1" hidden="1">
      <c r="A376" s="107" t="str">
        <f>Invoice!F378</f>
        <v>Exchange rate :</v>
      </c>
      <c r="B376" s="86">
        <f>Invoice!C378</f>
        <v>0</v>
      </c>
      <c r="C376" s="87">
        <f>Invoice!B378</f>
        <v>0</v>
      </c>
      <c r="D376" s="92">
        <f t="shared" si="14"/>
        <v>0</v>
      </c>
      <c r="E376" s="92">
        <f t="shared" si="15"/>
        <v>0</v>
      </c>
      <c r="F376" s="93">
        <f>Invoice!G378</f>
        <v>0</v>
      </c>
      <c r="G376" s="94">
        <f t="shared" si="16"/>
        <v>0</v>
      </c>
    </row>
    <row r="377" spans="1:7" s="91" customFormat="1" hidden="1">
      <c r="A377" s="107" t="str">
        <f>Invoice!F379</f>
        <v>Exchange rate :</v>
      </c>
      <c r="B377" s="86">
        <f>Invoice!C379</f>
        <v>0</v>
      </c>
      <c r="C377" s="87">
        <f>Invoice!B379</f>
        <v>0</v>
      </c>
      <c r="D377" s="92">
        <f t="shared" si="14"/>
        <v>0</v>
      </c>
      <c r="E377" s="92">
        <f t="shared" si="15"/>
        <v>0</v>
      </c>
      <c r="F377" s="93">
        <f>Invoice!G379</f>
        <v>0</v>
      </c>
      <c r="G377" s="94">
        <f t="shared" si="16"/>
        <v>0</v>
      </c>
    </row>
    <row r="378" spans="1:7" s="91" customFormat="1" hidden="1">
      <c r="A378" s="107" t="str">
        <f>Invoice!F380</f>
        <v>Exchange rate :</v>
      </c>
      <c r="B378" s="86">
        <f>Invoice!C380</f>
        <v>0</v>
      </c>
      <c r="C378" s="87">
        <f>Invoice!B380</f>
        <v>0</v>
      </c>
      <c r="D378" s="92">
        <f t="shared" si="14"/>
        <v>0</v>
      </c>
      <c r="E378" s="92">
        <f t="shared" si="15"/>
        <v>0</v>
      </c>
      <c r="F378" s="93">
        <f>Invoice!G380</f>
        <v>0</v>
      </c>
      <c r="G378" s="94">
        <f t="shared" si="16"/>
        <v>0</v>
      </c>
    </row>
    <row r="379" spans="1:7" s="91" customFormat="1" hidden="1">
      <c r="A379" s="107" t="str">
        <f>Invoice!F381</f>
        <v>Exchange rate :</v>
      </c>
      <c r="B379" s="86">
        <f>Invoice!C381</f>
        <v>0</v>
      </c>
      <c r="C379" s="87">
        <f>Invoice!B381</f>
        <v>0</v>
      </c>
      <c r="D379" s="92">
        <f t="shared" si="14"/>
        <v>0</v>
      </c>
      <c r="E379" s="92">
        <f t="shared" si="15"/>
        <v>0</v>
      </c>
      <c r="F379" s="93">
        <f>Invoice!G381</f>
        <v>0</v>
      </c>
      <c r="G379" s="94">
        <f t="shared" si="16"/>
        <v>0</v>
      </c>
    </row>
    <row r="380" spans="1:7" s="91" customFormat="1" hidden="1">
      <c r="A380" s="107" t="str">
        <f>Invoice!F382</f>
        <v>Exchange rate :</v>
      </c>
      <c r="B380" s="86">
        <f>Invoice!C382</f>
        <v>0</v>
      </c>
      <c r="C380" s="87">
        <f>Invoice!B382</f>
        <v>0</v>
      </c>
      <c r="D380" s="92">
        <f t="shared" si="14"/>
        <v>0</v>
      </c>
      <c r="E380" s="92">
        <f t="shared" si="15"/>
        <v>0</v>
      </c>
      <c r="F380" s="93">
        <f>Invoice!G382</f>
        <v>0</v>
      </c>
      <c r="G380" s="94">
        <f t="shared" si="16"/>
        <v>0</v>
      </c>
    </row>
    <row r="381" spans="1:7" s="91" customFormat="1" hidden="1">
      <c r="A381" s="107" t="str">
        <f>Invoice!F383</f>
        <v>Exchange rate :</v>
      </c>
      <c r="B381" s="86">
        <f>Invoice!C383</f>
        <v>0</v>
      </c>
      <c r="C381" s="87">
        <f>Invoice!B383</f>
        <v>0</v>
      </c>
      <c r="D381" s="92">
        <f t="shared" si="14"/>
        <v>0</v>
      </c>
      <c r="E381" s="92">
        <f t="shared" si="15"/>
        <v>0</v>
      </c>
      <c r="F381" s="93">
        <f>Invoice!G383</f>
        <v>0</v>
      </c>
      <c r="G381" s="94">
        <f t="shared" si="16"/>
        <v>0</v>
      </c>
    </row>
    <row r="382" spans="1:7" s="91" customFormat="1" hidden="1">
      <c r="A382" s="107" t="str">
        <f>Invoice!F384</f>
        <v>Exchange rate :</v>
      </c>
      <c r="B382" s="86">
        <f>Invoice!C384</f>
        <v>0</v>
      </c>
      <c r="C382" s="87">
        <f>Invoice!B384</f>
        <v>0</v>
      </c>
      <c r="D382" s="92">
        <f t="shared" si="14"/>
        <v>0</v>
      </c>
      <c r="E382" s="92">
        <f t="shared" si="15"/>
        <v>0</v>
      </c>
      <c r="F382" s="93">
        <f>Invoice!G384</f>
        <v>0</v>
      </c>
      <c r="G382" s="94">
        <f t="shared" si="16"/>
        <v>0</v>
      </c>
    </row>
    <row r="383" spans="1:7" s="91" customFormat="1" hidden="1">
      <c r="A383" s="107" t="str">
        <f>Invoice!F385</f>
        <v>Exchange rate :</v>
      </c>
      <c r="B383" s="86">
        <f>Invoice!C385</f>
        <v>0</v>
      </c>
      <c r="C383" s="87">
        <f>Invoice!B385</f>
        <v>0</v>
      </c>
      <c r="D383" s="92">
        <f t="shared" si="14"/>
        <v>0</v>
      </c>
      <c r="E383" s="92">
        <f t="shared" si="15"/>
        <v>0</v>
      </c>
      <c r="F383" s="93">
        <f>Invoice!G385</f>
        <v>0</v>
      </c>
      <c r="G383" s="94">
        <f t="shared" si="16"/>
        <v>0</v>
      </c>
    </row>
    <row r="384" spans="1:7" s="91" customFormat="1" hidden="1">
      <c r="A384" s="107" t="str">
        <f>Invoice!F386</f>
        <v>Exchange rate :</v>
      </c>
      <c r="B384" s="86">
        <f>Invoice!C386</f>
        <v>0</v>
      </c>
      <c r="C384" s="87">
        <f>Invoice!B386</f>
        <v>0</v>
      </c>
      <c r="D384" s="92">
        <f t="shared" si="14"/>
        <v>0</v>
      </c>
      <c r="E384" s="92">
        <f t="shared" si="15"/>
        <v>0</v>
      </c>
      <c r="F384" s="93">
        <f>Invoice!G386</f>
        <v>0</v>
      </c>
      <c r="G384" s="94">
        <f t="shared" si="16"/>
        <v>0</v>
      </c>
    </row>
    <row r="385" spans="1:7" s="91" customFormat="1" hidden="1">
      <c r="A385" s="107" t="str">
        <f>Invoice!F387</f>
        <v>Exchange rate :</v>
      </c>
      <c r="B385" s="86">
        <f>Invoice!C387</f>
        <v>0</v>
      </c>
      <c r="C385" s="87">
        <f>Invoice!B387</f>
        <v>0</v>
      </c>
      <c r="D385" s="92">
        <f t="shared" ref="D385:D448" si="17">F385/$D$14</f>
        <v>0</v>
      </c>
      <c r="E385" s="92">
        <f t="shared" ref="E385:E448" si="18">G385/$D$14</f>
        <v>0</v>
      </c>
      <c r="F385" s="93">
        <f>Invoice!G387</f>
        <v>0</v>
      </c>
      <c r="G385" s="94">
        <f t="shared" ref="G385:G448" si="19">C385*F385</f>
        <v>0</v>
      </c>
    </row>
    <row r="386" spans="1:7" s="91" customFormat="1" hidden="1">
      <c r="A386" s="107" t="str">
        <f>Invoice!F388</f>
        <v>Exchange rate :</v>
      </c>
      <c r="B386" s="86">
        <f>Invoice!C388</f>
        <v>0</v>
      </c>
      <c r="C386" s="87">
        <f>Invoice!B388</f>
        <v>0</v>
      </c>
      <c r="D386" s="92">
        <f t="shared" si="17"/>
        <v>0</v>
      </c>
      <c r="E386" s="92">
        <f t="shared" si="18"/>
        <v>0</v>
      </c>
      <c r="F386" s="93">
        <f>Invoice!G388</f>
        <v>0</v>
      </c>
      <c r="G386" s="94">
        <f t="shared" si="19"/>
        <v>0</v>
      </c>
    </row>
    <row r="387" spans="1:7" s="91" customFormat="1" hidden="1">
      <c r="A387" s="107" t="str">
        <f>Invoice!F389</f>
        <v>Exchange rate :</v>
      </c>
      <c r="B387" s="86">
        <f>Invoice!C389</f>
        <v>0</v>
      </c>
      <c r="C387" s="87">
        <f>Invoice!B389</f>
        <v>0</v>
      </c>
      <c r="D387" s="92">
        <f t="shared" si="17"/>
        <v>0</v>
      </c>
      <c r="E387" s="92">
        <f t="shared" si="18"/>
        <v>0</v>
      </c>
      <c r="F387" s="93">
        <f>Invoice!G389</f>
        <v>0</v>
      </c>
      <c r="G387" s="94">
        <f t="shared" si="19"/>
        <v>0</v>
      </c>
    </row>
    <row r="388" spans="1:7" s="91" customFormat="1" hidden="1">
      <c r="A388" s="107" t="str">
        <f>Invoice!F390</f>
        <v>Exchange rate :</v>
      </c>
      <c r="B388" s="86">
        <f>Invoice!C390</f>
        <v>0</v>
      </c>
      <c r="C388" s="87">
        <f>Invoice!B390</f>
        <v>0</v>
      </c>
      <c r="D388" s="92">
        <f t="shared" si="17"/>
        <v>0</v>
      </c>
      <c r="E388" s="92">
        <f t="shared" si="18"/>
        <v>0</v>
      </c>
      <c r="F388" s="93">
        <f>Invoice!G390</f>
        <v>0</v>
      </c>
      <c r="G388" s="94">
        <f t="shared" si="19"/>
        <v>0</v>
      </c>
    </row>
    <row r="389" spans="1:7" s="91" customFormat="1" hidden="1">
      <c r="A389" s="107" t="str">
        <f>Invoice!F391</f>
        <v>Exchange rate :</v>
      </c>
      <c r="B389" s="86">
        <f>Invoice!C391</f>
        <v>0</v>
      </c>
      <c r="C389" s="87">
        <f>Invoice!B391</f>
        <v>0</v>
      </c>
      <c r="D389" s="92">
        <f t="shared" si="17"/>
        <v>0</v>
      </c>
      <c r="E389" s="92">
        <f t="shared" si="18"/>
        <v>0</v>
      </c>
      <c r="F389" s="93">
        <f>Invoice!G391</f>
        <v>0</v>
      </c>
      <c r="G389" s="94">
        <f t="shared" si="19"/>
        <v>0</v>
      </c>
    </row>
    <row r="390" spans="1:7" s="91" customFormat="1" hidden="1">
      <c r="A390" s="107" t="str">
        <f>Invoice!F392</f>
        <v>Exchange rate :</v>
      </c>
      <c r="B390" s="86">
        <f>Invoice!C392</f>
        <v>0</v>
      </c>
      <c r="C390" s="87">
        <f>Invoice!B392</f>
        <v>0</v>
      </c>
      <c r="D390" s="92">
        <f t="shared" si="17"/>
        <v>0</v>
      </c>
      <c r="E390" s="92">
        <f t="shared" si="18"/>
        <v>0</v>
      </c>
      <c r="F390" s="93">
        <f>Invoice!G392</f>
        <v>0</v>
      </c>
      <c r="G390" s="94">
        <f t="shared" si="19"/>
        <v>0</v>
      </c>
    </row>
    <row r="391" spans="1:7" s="91" customFormat="1" hidden="1">
      <c r="A391" s="107" t="str">
        <f>Invoice!F393</f>
        <v>Exchange rate :</v>
      </c>
      <c r="B391" s="86">
        <f>Invoice!C393</f>
        <v>0</v>
      </c>
      <c r="C391" s="87">
        <f>Invoice!B393</f>
        <v>0</v>
      </c>
      <c r="D391" s="92">
        <f t="shared" si="17"/>
        <v>0</v>
      </c>
      <c r="E391" s="92">
        <f t="shared" si="18"/>
        <v>0</v>
      </c>
      <c r="F391" s="93">
        <f>Invoice!G393</f>
        <v>0</v>
      </c>
      <c r="G391" s="94">
        <f t="shared" si="19"/>
        <v>0</v>
      </c>
    </row>
    <row r="392" spans="1:7" s="91" customFormat="1" hidden="1">
      <c r="A392" s="107" t="str">
        <f>Invoice!F394</f>
        <v>Exchange rate :</v>
      </c>
      <c r="B392" s="86">
        <f>Invoice!C394</f>
        <v>0</v>
      </c>
      <c r="C392" s="87">
        <f>Invoice!B394</f>
        <v>0</v>
      </c>
      <c r="D392" s="92">
        <f t="shared" si="17"/>
        <v>0</v>
      </c>
      <c r="E392" s="92">
        <f t="shared" si="18"/>
        <v>0</v>
      </c>
      <c r="F392" s="93">
        <f>Invoice!G394</f>
        <v>0</v>
      </c>
      <c r="G392" s="94">
        <f t="shared" si="19"/>
        <v>0</v>
      </c>
    </row>
    <row r="393" spans="1:7" s="91" customFormat="1" hidden="1">
      <c r="A393" s="107" t="str">
        <f>Invoice!F395</f>
        <v>Exchange rate :</v>
      </c>
      <c r="B393" s="86">
        <f>Invoice!C395</f>
        <v>0</v>
      </c>
      <c r="C393" s="87">
        <f>Invoice!B395</f>
        <v>0</v>
      </c>
      <c r="D393" s="92">
        <f t="shared" si="17"/>
        <v>0</v>
      </c>
      <c r="E393" s="92">
        <f t="shared" si="18"/>
        <v>0</v>
      </c>
      <c r="F393" s="93">
        <f>Invoice!G395</f>
        <v>0</v>
      </c>
      <c r="G393" s="94">
        <f t="shared" si="19"/>
        <v>0</v>
      </c>
    </row>
    <row r="394" spans="1:7" s="91" customFormat="1" hidden="1">
      <c r="A394" s="107" t="str">
        <f>Invoice!F396</f>
        <v>Exchange rate :</v>
      </c>
      <c r="B394" s="86">
        <f>Invoice!C396</f>
        <v>0</v>
      </c>
      <c r="C394" s="87">
        <f>Invoice!B396</f>
        <v>0</v>
      </c>
      <c r="D394" s="92">
        <f t="shared" si="17"/>
        <v>0</v>
      </c>
      <c r="E394" s="92">
        <f t="shared" si="18"/>
        <v>0</v>
      </c>
      <c r="F394" s="93">
        <f>Invoice!G396</f>
        <v>0</v>
      </c>
      <c r="G394" s="94">
        <f t="shared" si="19"/>
        <v>0</v>
      </c>
    </row>
    <row r="395" spans="1:7" s="91" customFormat="1" hidden="1">
      <c r="A395" s="107" t="str">
        <f>Invoice!F397</f>
        <v>Exchange rate :</v>
      </c>
      <c r="B395" s="86">
        <f>Invoice!C397</f>
        <v>0</v>
      </c>
      <c r="C395" s="87">
        <f>Invoice!B397</f>
        <v>0</v>
      </c>
      <c r="D395" s="92">
        <f t="shared" si="17"/>
        <v>0</v>
      </c>
      <c r="E395" s="92">
        <f t="shared" si="18"/>
        <v>0</v>
      </c>
      <c r="F395" s="93">
        <f>Invoice!G397</f>
        <v>0</v>
      </c>
      <c r="G395" s="94">
        <f t="shared" si="19"/>
        <v>0</v>
      </c>
    </row>
    <row r="396" spans="1:7" s="91" customFormat="1" hidden="1">
      <c r="A396" s="107" t="str">
        <f>Invoice!F398</f>
        <v>Exchange rate :</v>
      </c>
      <c r="B396" s="86">
        <f>Invoice!C398</f>
        <v>0</v>
      </c>
      <c r="C396" s="87">
        <f>Invoice!B398</f>
        <v>0</v>
      </c>
      <c r="D396" s="92">
        <f t="shared" si="17"/>
        <v>0</v>
      </c>
      <c r="E396" s="92">
        <f t="shared" si="18"/>
        <v>0</v>
      </c>
      <c r="F396" s="93">
        <f>Invoice!G398</f>
        <v>0</v>
      </c>
      <c r="G396" s="94">
        <f t="shared" si="19"/>
        <v>0</v>
      </c>
    </row>
    <row r="397" spans="1:7" s="91" customFormat="1" hidden="1">
      <c r="A397" s="107" t="str">
        <f>Invoice!F399</f>
        <v>Exchange rate :</v>
      </c>
      <c r="B397" s="86">
        <f>Invoice!C399</f>
        <v>0</v>
      </c>
      <c r="C397" s="87">
        <f>Invoice!B399</f>
        <v>0</v>
      </c>
      <c r="D397" s="92">
        <f t="shared" si="17"/>
        <v>0</v>
      </c>
      <c r="E397" s="92">
        <f t="shared" si="18"/>
        <v>0</v>
      </c>
      <c r="F397" s="93">
        <f>Invoice!G399</f>
        <v>0</v>
      </c>
      <c r="G397" s="94">
        <f t="shared" si="19"/>
        <v>0</v>
      </c>
    </row>
    <row r="398" spans="1:7" s="91" customFormat="1" hidden="1">
      <c r="A398" s="107" t="str">
        <f>Invoice!F400</f>
        <v>Exchange rate :</v>
      </c>
      <c r="B398" s="86">
        <f>Invoice!C400</f>
        <v>0</v>
      </c>
      <c r="C398" s="87">
        <f>Invoice!B400</f>
        <v>0</v>
      </c>
      <c r="D398" s="92">
        <f t="shared" si="17"/>
        <v>0</v>
      </c>
      <c r="E398" s="92">
        <f t="shared" si="18"/>
        <v>0</v>
      </c>
      <c r="F398" s="93">
        <f>Invoice!G400</f>
        <v>0</v>
      </c>
      <c r="G398" s="94">
        <f t="shared" si="19"/>
        <v>0</v>
      </c>
    </row>
    <row r="399" spans="1:7" s="91" customFormat="1" hidden="1">
      <c r="A399" s="107" t="str">
        <f>Invoice!F401</f>
        <v>Exchange rate :</v>
      </c>
      <c r="B399" s="86">
        <f>Invoice!C401</f>
        <v>0</v>
      </c>
      <c r="C399" s="87">
        <f>Invoice!B401</f>
        <v>0</v>
      </c>
      <c r="D399" s="92">
        <f t="shared" si="17"/>
        <v>0</v>
      </c>
      <c r="E399" s="92">
        <f t="shared" si="18"/>
        <v>0</v>
      </c>
      <c r="F399" s="93">
        <f>Invoice!G401</f>
        <v>0</v>
      </c>
      <c r="G399" s="94">
        <f t="shared" si="19"/>
        <v>0</v>
      </c>
    </row>
    <row r="400" spans="1:7" s="91" customFormat="1" hidden="1">
      <c r="A400" s="107" t="str">
        <f>Invoice!F402</f>
        <v>Exchange rate :</v>
      </c>
      <c r="B400" s="86">
        <f>Invoice!C402</f>
        <v>0</v>
      </c>
      <c r="C400" s="87">
        <f>Invoice!B402</f>
        <v>0</v>
      </c>
      <c r="D400" s="92">
        <f t="shared" si="17"/>
        <v>0</v>
      </c>
      <c r="E400" s="92">
        <f t="shared" si="18"/>
        <v>0</v>
      </c>
      <c r="F400" s="93">
        <f>Invoice!G402</f>
        <v>0</v>
      </c>
      <c r="G400" s="94">
        <f t="shared" si="19"/>
        <v>0</v>
      </c>
    </row>
    <row r="401" spans="1:7" s="91" customFormat="1" hidden="1">
      <c r="A401" s="107" t="str">
        <f>Invoice!F403</f>
        <v>Exchange rate :</v>
      </c>
      <c r="B401" s="86">
        <f>Invoice!C403</f>
        <v>0</v>
      </c>
      <c r="C401" s="87">
        <f>Invoice!B403</f>
        <v>0</v>
      </c>
      <c r="D401" s="92">
        <f t="shared" si="17"/>
        <v>0</v>
      </c>
      <c r="E401" s="92">
        <f t="shared" si="18"/>
        <v>0</v>
      </c>
      <c r="F401" s="93">
        <f>Invoice!G403</f>
        <v>0</v>
      </c>
      <c r="G401" s="94">
        <f t="shared" si="19"/>
        <v>0</v>
      </c>
    </row>
    <row r="402" spans="1:7" s="91" customFormat="1" hidden="1">
      <c r="A402" s="107" t="str">
        <f>Invoice!F404</f>
        <v>Exchange rate :</v>
      </c>
      <c r="B402" s="86">
        <f>Invoice!C404</f>
        <v>0</v>
      </c>
      <c r="C402" s="87">
        <f>Invoice!B404</f>
        <v>0</v>
      </c>
      <c r="D402" s="92">
        <f t="shared" si="17"/>
        <v>0</v>
      </c>
      <c r="E402" s="92">
        <f t="shared" si="18"/>
        <v>0</v>
      </c>
      <c r="F402" s="93">
        <f>Invoice!G404</f>
        <v>0</v>
      </c>
      <c r="G402" s="94">
        <f t="shared" si="19"/>
        <v>0</v>
      </c>
    </row>
    <row r="403" spans="1:7" s="91" customFormat="1" hidden="1">
      <c r="A403" s="107" t="str">
        <f>Invoice!F405</f>
        <v>Exchange rate :</v>
      </c>
      <c r="B403" s="86">
        <f>Invoice!C405</f>
        <v>0</v>
      </c>
      <c r="C403" s="87">
        <f>Invoice!B405</f>
        <v>0</v>
      </c>
      <c r="D403" s="92">
        <f t="shared" si="17"/>
        <v>0</v>
      </c>
      <c r="E403" s="92">
        <f t="shared" si="18"/>
        <v>0</v>
      </c>
      <c r="F403" s="93">
        <f>Invoice!G405</f>
        <v>0</v>
      </c>
      <c r="G403" s="94">
        <f t="shared" si="19"/>
        <v>0</v>
      </c>
    </row>
    <row r="404" spans="1:7" s="91" customFormat="1" hidden="1">
      <c r="A404" s="107" t="str">
        <f>Invoice!F406</f>
        <v>Exchange rate :</v>
      </c>
      <c r="B404" s="86">
        <f>Invoice!C406</f>
        <v>0</v>
      </c>
      <c r="C404" s="87">
        <f>Invoice!B406</f>
        <v>0</v>
      </c>
      <c r="D404" s="92">
        <f t="shared" si="17"/>
        <v>0</v>
      </c>
      <c r="E404" s="92">
        <f t="shared" si="18"/>
        <v>0</v>
      </c>
      <c r="F404" s="93">
        <f>Invoice!G406</f>
        <v>0</v>
      </c>
      <c r="G404" s="94">
        <f t="shared" si="19"/>
        <v>0</v>
      </c>
    </row>
    <row r="405" spans="1:7" s="91" customFormat="1" hidden="1">
      <c r="A405" s="107" t="str">
        <f>Invoice!F407</f>
        <v>Exchange rate :</v>
      </c>
      <c r="B405" s="86">
        <f>Invoice!C407</f>
        <v>0</v>
      </c>
      <c r="C405" s="87">
        <f>Invoice!B407</f>
        <v>0</v>
      </c>
      <c r="D405" s="92">
        <f t="shared" si="17"/>
        <v>0</v>
      </c>
      <c r="E405" s="92">
        <f t="shared" si="18"/>
        <v>0</v>
      </c>
      <c r="F405" s="93">
        <f>Invoice!G407</f>
        <v>0</v>
      </c>
      <c r="G405" s="94">
        <f t="shared" si="19"/>
        <v>0</v>
      </c>
    </row>
    <row r="406" spans="1:7" s="91" customFormat="1" hidden="1">
      <c r="A406" s="107" t="str">
        <f>Invoice!F408</f>
        <v>Exchange rate :</v>
      </c>
      <c r="B406" s="86">
        <f>Invoice!C408</f>
        <v>0</v>
      </c>
      <c r="C406" s="87">
        <f>Invoice!B408</f>
        <v>0</v>
      </c>
      <c r="D406" s="92">
        <f t="shared" si="17"/>
        <v>0</v>
      </c>
      <c r="E406" s="92">
        <f t="shared" si="18"/>
        <v>0</v>
      </c>
      <c r="F406" s="93">
        <f>Invoice!G408</f>
        <v>0</v>
      </c>
      <c r="G406" s="94">
        <f t="shared" si="19"/>
        <v>0</v>
      </c>
    </row>
    <row r="407" spans="1:7" s="91" customFormat="1" hidden="1">
      <c r="A407" s="107" t="str">
        <f>Invoice!F409</f>
        <v>Exchange rate :</v>
      </c>
      <c r="B407" s="86">
        <f>Invoice!C409</f>
        <v>0</v>
      </c>
      <c r="C407" s="87">
        <f>Invoice!B409</f>
        <v>0</v>
      </c>
      <c r="D407" s="92">
        <f t="shared" si="17"/>
        <v>0</v>
      </c>
      <c r="E407" s="92">
        <f t="shared" si="18"/>
        <v>0</v>
      </c>
      <c r="F407" s="93">
        <f>Invoice!G409</f>
        <v>0</v>
      </c>
      <c r="G407" s="94">
        <f t="shared" si="19"/>
        <v>0</v>
      </c>
    </row>
    <row r="408" spans="1:7" s="91" customFormat="1" hidden="1">
      <c r="A408" s="107" t="str">
        <f>Invoice!F410</f>
        <v>Exchange rate :</v>
      </c>
      <c r="B408" s="86">
        <f>Invoice!C410</f>
        <v>0</v>
      </c>
      <c r="C408" s="87">
        <f>Invoice!B410</f>
        <v>0</v>
      </c>
      <c r="D408" s="92">
        <f t="shared" si="17"/>
        <v>0</v>
      </c>
      <c r="E408" s="92">
        <f t="shared" si="18"/>
        <v>0</v>
      </c>
      <c r="F408" s="93">
        <f>Invoice!G410</f>
        <v>0</v>
      </c>
      <c r="G408" s="94">
        <f t="shared" si="19"/>
        <v>0</v>
      </c>
    </row>
    <row r="409" spans="1:7" s="91" customFormat="1" hidden="1">
      <c r="A409" s="107" t="str">
        <f>Invoice!F411</f>
        <v>Exchange rate :</v>
      </c>
      <c r="B409" s="86">
        <f>Invoice!C411</f>
        <v>0</v>
      </c>
      <c r="C409" s="87">
        <f>Invoice!B411</f>
        <v>0</v>
      </c>
      <c r="D409" s="92">
        <f t="shared" si="17"/>
        <v>0</v>
      </c>
      <c r="E409" s="92">
        <f t="shared" si="18"/>
        <v>0</v>
      </c>
      <c r="F409" s="93">
        <f>Invoice!G411</f>
        <v>0</v>
      </c>
      <c r="G409" s="94">
        <f t="shared" si="19"/>
        <v>0</v>
      </c>
    </row>
    <row r="410" spans="1:7" s="91" customFormat="1" hidden="1">
      <c r="A410" s="107" t="str">
        <f>Invoice!F412</f>
        <v>Exchange rate :</v>
      </c>
      <c r="B410" s="86">
        <f>Invoice!C412</f>
        <v>0</v>
      </c>
      <c r="C410" s="87">
        <f>Invoice!B412</f>
        <v>0</v>
      </c>
      <c r="D410" s="92">
        <f t="shared" si="17"/>
        <v>0</v>
      </c>
      <c r="E410" s="92">
        <f t="shared" si="18"/>
        <v>0</v>
      </c>
      <c r="F410" s="93">
        <f>Invoice!G412</f>
        <v>0</v>
      </c>
      <c r="G410" s="94">
        <f t="shared" si="19"/>
        <v>0</v>
      </c>
    </row>
    <row r="411" spans="1:7" s="91" customFormat="1" hidden="1">
      <c r="A411" s="107" t="str">
        <f>Invoice!F413</f>
        <v>Exchange rate :</v>
      </c>
      <c r="B411" s="86">
        <f>Invoice!C413</f>
        <v>0</v>
      </c>
      <c r="C411" s="87">
        <f>Invoice!B413</f>
        <v>0</v>
      </c>
      <c r="D411" s="92">
        <f t="shared" si="17"/>
        <v>0</v>
      </c>
      <c r="E411" s="92">
        <f t="shared" si="18"/>
        <v>0</v>
      </c>
      <c r="F411" s="93">
        <f>Invoice!G413</f>
        <v>0</v>
      </c>
      <c r="G411" s="94">
        <f t="shared" si="19"/>
        <v>0</v>
      </c>
    </row>
    <row r="412" spans="1:7" s="91" customFormat="1" hidden="1">
      <c r="A412" s="107" t="str">
        <f>Invoice!F414</f>
        <v>Exchange rate :</v>
      </c>
      <c r="B412" s="86">
        <f>Invoice!C414</f>
        <v>0</v>
      </c>
      <c r="C412" s="87">
        <f>Invoice!B414</f>
        <v>0</v>
      </c>
      <c r="D412" s="92">
        <f t="shared" si="17"/>
        <v>0</v>
      </c>
      <c r="E412" s="92">
        <f t="shared" si="18"/>
        <v>0</v>
      </c>
      <c r="F412" s="93">
        <f>Invoice!G414</f>
        <v>0</v>
      </c>
      <c r="G412" s="94">
        <f t="shared" si="19"/>
        <v>0</v>
      </c>
    </row>
    <row r="413" spans="1:7" s="91" customFormat="1" hidden="1">
      <c r="A413" s="107" t="str">
        <f>Invoice!F415</f>
        <v>Exchange rate :</v>
      </c>
      <c r="B413" s="86">
        <f>Invoice!C415</f>
        <v>0</v>
      </c>
      <c r="C413" s="87">
        <f>Invoice!B415</f>
        <v>0</v>
      </c>
      <c r="D413" s="92">
        <f t="shared" si="17"/>
        <v>0</v>
      </c>
      <c r="E413" s="92">
        <f t="shared" si="18"/>
        <v>0</v>
      </c>
      <c r="F413" s="93">
        <f>Invoice!G415</f>
        <v>0</v>
      </c>
      <c r="G413" s="94">
        <f t="shared" si="19"/>
        <v>0</v>
      </c>
    </row>
    <row r="414" spans="1:7" s="91" customFormat="1" hidden="1">
      <c r="A414" s="107" t="str">
        <f>Invoice!F416</f>
        <v>Exchange rate :</v>
      </c>
      <c r="B414" s="86">
        <f>Invoice!C416</f>
        <v>0</v>
      </c>
      <c r="C414" s="87">
        <f>Invoice!B416</f>
        <v>0</v>
      </c>
      <c r="D414" s="92">
        <f t="shared" si="17"/>
        <v>0</v>
      </c>
      <c r="E414" s="92">
        <f t="shared" si="18"/>
        <v>0</v>
      </c>
      <c r="F414" s="93">
        <f>Invoice!G416</f>
        <v>0</v>
      </c>
      <c r="G414" s="94">
        <f t="shared" si="19"/>
        <v>0</v>
      </c>
    </row>
    <row r="415" spans="1:7" s="91" customFormat="1" hidden="1">
      <c r="A415" s="107" t="str">
        <f>Invoice!F417</f>
        <v>Exchange rate :</v>
      </c>
      <c r="B415" s="86">
        <f>Invoice!C417</f>
        <v>0</v>
      </c>
      <c r="C415" s="87">
        <f>Invoice!B417</f>
        <v>0</v>
      </c>
      <c r="D415" s="92">
        <f t="shared" si="17"/>
        <v>0</v>
      </c>
      <c r="E415" s="92">
        <f t="shared" si="18"/>
        <v>0</v>
      </c>
      <c r="F415" s="93">
        <f>Invoice!G417</f>
        <v>0</v>
      </c>
      <c r="G415" s="94">
        <f t="shared" si="19"/>
        <v>0</v>
      </c>
    </row>
    <row r="416" spans="1:7" s="91" customFormat="1" hidden="1">
      <c r="A416" s="107" t="str">
        <f>Invoice!F418</f>
        <v>Exchange rate :</v>
      </c>
      <c r="B416" s="86">
        <f>Invoice!C418</f>
        <v>0</v>
      </c>
      <c r="C416" s="87">
        <f>Invoice!B418</f>
        <v>0</v>
      </c>
      <c r="D416" s="92">
        <f t="shared" si="17"/>
        <v>0</v>
      </c>
      <c r="E416" s="92">
        <f t="shared" si="18"/>
        <v>0</v>
      </c>
      <c r="F416" s="93">
        <f>Invoice!G418</f>
        <v>0</v>
      </c>
      <c r="G416" s="94">
        <f t="shared" si="19"/>
        <v>0</v>
      </c>
    </row>
    <row r="417" spans="1:7" s="91" customFormat="1" hidden="1">
      <c r="A417" s="107" t="str">
        <f>Invoice!F419</f>
        <v>Exchange rate :</v>
      </c>
      <c r="B417" s="86">
        <f>Invoice!C419</f>
        <v>0</v>
      </c>
      <c r="C417" s="87">
        <f>Invoice!B419</f>
        <v>0</v>
      </c>
      <c r="D417" s="92">
        <f t="shared" si="17"/>
        <v>0</v>
      </c>
      <c r="E417" s="92">
        <f t="shared" si="18"/>
        <v>0</v>
      </c>
      <c r="F417" s="93">
        <f>Invoice!G419</f>
        <v>0</v>
      </c>
      <c r="G417" s="94">
        <f t="shared" si="19"/>
        <v>0</v>
      </c>
    </row>
    <row r="418" spans="1:7" s="91" customFormat="1" hidden="1">
      <c r="A418" s="107" t="str">
        <f>Invoice!F420</f>
        <v>Exchange rate :</v>
      </c>
      <c r="B418" s="86">
        <f>Invoice!C420</f>
        <v>0</v>
      </c>
      <c r="C418" s="87">
        <f>Invoice!B420</f>
        <v>0</v>
      </c>
      <c r="D418" s="92">
        <f t="shared" si="17"/>
        <v>0</v>
      </c>
      <c r="E418" s="92">
        <f t="shared" si="18"/>
        <v>0</v>
      </c>
      <c r="F418" s="93">
        <f>Invoice!G420</f>
        <v>0</v>
      </c>
      <c r="G418" s="94">
        <f t="shared" si="19"/>
        <v>0</v>
      </c>
    </row>
    <row r="419" spans="1:7" s="91" customFormat="1" hidden="1">
      <c r="A419" s="107" t="str">
        <f>Invoice!F421</f>
        <v>Exchange rate :</v>
      </c>
      <c r="B419" s="86">
        <f>Invoice!C421</f>
        <v>0</v>
      </c>
      <c r="C419" s="87">
        <f>Invoice!B421</f>
        <v>0</v>
      </c>
      <c r="D419" s="92">
        <f t="shared" si="17"/>
        <v>0</v>
      </c>
      <c r="E419" s="92">
        <f t="shared" si="18"/>
        <v>0</v>
      </c>
      <c r="F419" s="93">
        <f>Invoice!G421</f>
        <v>0</v>
      </c>
      <c r="G419" s="94">
        <f t="shared" si="19"/>
        <v>0</v>
      </c>
    </row>
    <row r="420" spans="1:7" s="91" customFormat="1" hidden="1">
      <c r="A420" s="107" t="str">
        <f>Invoice!F422</f>
        <v>Exchange rate :</v>
      </c>
      <c r="B420" s="86">
        <f>Invoice!C422</f>
        <v>0</v>
      </c>
      <c r="C420" s="87">
        <f>Invoice!B422</f>
        <v>0</v>
      </c>
      <c r="D420" s="92">
        <f t="shared" si="17"/>
        <v>0</v>
      </c>
      <c r="E420" s="92">
        <f t="shared" si="18"/>
        <v>0</v>
      </c>
      <c r="F420" s="93">
        <f>Invoice!G422</f>
        <v>0</v>
      </c>
      <c r="G420" s="94">
        <f t="shared" si="19"/>
        <v>0</v>
      </c>
    </row>
    <row r="421" spans="1:7" s="91" customFormat="1" hidden="1">
      <c r="A421" s="107" t="str">
        <f>Invoice!F423</f>
        <v>Exchange rate :</v>
      </c>
      <c r="B421" s="86">
        <f>Invoice!C423</f>
        <v>0</v>
      </c>
      <c r="C421" s="87">
        <f>Invoice!B423</f>
        <v>0</v>
      </c>
      <c r="D421" s="92">
        <f t="shared" si="17"/>
        <v>0</v>
      </c>
      <c r="E421" s="92">
        <f t="shared" si="18"/>
        <v>0</v>
      </c>
      <c r="F421" s="93">
        <f>Invoice!G423</f>
        <v>0</v>
      </c>
      <c r="G421" s="94">
        <f t="shared" si="19"/>
        <v>0</v>
      </c>
    </row>
    <row r="422" spans="1:7" s="91" customFormat="1" hidden="1">
      <c r="A422" s="107" t="str">
        <f>Invoice!F424</f>
        <v>Exchange rate :</v>
      </c>
      <c r="B422" s="86">
        <f>Invoice!C424</f>
        <v>0</v>
      </c>
      <c r="C422" s="87">
        <f>Invoice!B424</f>
        <v>0</v>
      </c>
      <c r="D422" s="92">
        <f t="shared" si="17"/>
        <v>0</v>
      </c>
      <c r="E422" s="92">
        <f t="shared" si="18"/>
        <v>0</v>
      </c>
      <c r="F422" s="93">
        <f>Invoice!G424</f>
        <v>0</v>
      </c>
      <c r="G422" s="94">
        <f t="shared" si="19"/>
        <v>0</v>
      </c>
    </row>
    <row r="423" spans="1:7" s="91" customFormat="1" hidden="1">
      <c r="A423" s="107" t="str">
        <f>Invoice!F425</f>
        <v>Exchange rate :</v>
      </c>
      <c r="B423" s="86">
        <f>Invoice!C425</f>
        <v>0</v>
      </c>
      <c r="C423" s="87">
        <f>Invoice!B425</f>
        <v>0</v>
      </c>
      <c r="D423" s="92">
        <f t="shared" si="17"/>
        <v>0</v>
      </c>
      <c r="E423" s="92">
        <f t="shared" si="18"/>
        <v>0</v>
      </c>
      <c r="F423" s="93">
        <f>Invoice!G425</f>
        <v>0</v>
      </c>
      <c r="G423" s="94">
        <f t="shared" si="19"/>
        <v>0</v>
      </c>
    </row>
    <row r="424" spans="1:7" s="91" customFormat="1" hidden="1">
      <c r="A424" s="107" t="str">
        <f>Invoice!F426</f>
        <v>Exchange rate :</v>
      </c>
      <c r="B424" s="86">
        <f>Invoice!C426</f>
        <v>0</v>
      </c>
      <c r="C424" s="87">
        <f>Invoice!B426</f>
        <v>0</v>
      </c>
      <c r="D424" s="92">
        <f t="shared" si="17"/>
        <v>0</v>
      </c>
      <c r="E424" s="92">
        <f t="shared" si="18"/>
        <v>0</v>
      </c>
      <c r="F424" s="93">
        <f>Invoice!G426</f>
        <v>0</v>
      </c>
      <c r="G424" s="94">
        <f t="shared" si="19"/>
        <v>0</v>
      </c>
    </row>
    <row r="425" spans="1:7" s="91" customFormat="1" hidden="1">
      <c r="A425" s="107" t="str">
        <f>Invoice!F427</f>
        <v>Exchange rate :</v>
      </c>
      <c r="B425" s="86">
        <f>Invoice!C427</f>
        <v>0</v>
      </c>
      <c r="C425" s="87">
        <f>Invoice!B427</f>
        <v>0</v>
      </c>
      <c r="D425" s="92">
        <f t="shared" si="17"/>
        <v>0</v>
      </c>
      <c r="E425" s="92">
        <f t="shared" si="18"/>
        <v>0</v>
      </c>
      <c r="F425" s="93">
        <f>Invoice!G427</f>
        <v>0</v>
      </c>
      <c r="G425" s="94">
        <f t="shared" si="19"/>
        <v>0</v>
      </c>
    </row>
    <row r="426" spans="1:7" s="91" customFormat="1" hidden="1">
      <c r="A426" s="107" t="str">
        <f>Invoice!F428</f>
        <v>Exchange rate :</v>
      </c>
      <c r="B426" s="86">
        <f>Invoice!C428</f>
        <v>0</v>
      </c>
      <c r="C426" s="87">
        <f>Invoice!B428</f>
        <v>0</v>
      </c>
      <c r="D426" s="92">
        <f t="shared" si="17"/>
        <v>0</v>
      </c>
      <c r="E426" s="92">
        <f t="shared" si="18"/>
        <v>0</v>
      </c>
      <c r="F426" s="93">
        <f>Invoice!G428</f>
        <v>0</v>
      </c>
      <c r="G426" s="94">
        <f t="shared" si="19"/>
        <v>0</v>
      </c>
    </row>
    <row r="427" spans="1:7" s="91" customFormat="1" hidden="1">
      <c r="A427" s="107" t="str">
        <f>Invoice!F429</f>
        <v>Exchange rate :</v>
      </c>
      <c r="B427" s="86">
        <f>Invoice!C429</f>
        <v>0</v>
      </c>
      <c r="C427" s="87">
        <f>Invoice!B429</f>
        <v>0</v>
      </c>
      <c r="D427" s="92">
        <f t="shared" si="17"/>
        <v>0</v>
      </c>
      <c r="E427" s="92">
        <f t="shared" si="18"/>
        <v>0</v>
      </c>
      <c r="F427" s="93">
        <f>Invoice!G429</f>
        <v>0</v>
      </c>
      <c r="G427" s="94">
        <f t="shared" si="19"/>
        <v>0</v>
      </c>
    </row>
    <row r="428" spans="1:7" s="91" customFormat="1" hidden="1">
      <c r="A428" s="107" t="str">
        <f>Invoice!F430</f>
        <v>Exchange rate :</v>
      </c>
      <c r="B428" s="86">
        <f>Invoice!C430</f>
        <v>0</v>
      </c>
      <c r="C428" s="87">
        <f>Invoice!B430</f>
        <v>0</v>
      </c>
      <c r="D428" s="92">
        <f t="shared" si="17"/>
        <v>0</v>
      </c>
      <c r="E428" s="92">
        <f t="shared" si="18"/>
        <v>0</v>
      </c>
      <c r="F428" s="93">
        <f>Invoice!G430</f>
        <v>0</v>
      </c>
      <c r="G428" s="94">
        <f t="shared" si="19"/>
        <v>0</v>
      </c>
    </row>
    <row r="429" spans="1:7" s="91" customFormat="1" hidden="1">
      <c r="A429" s="107" t="str">
        <f>Invoice!F431</f>
        <v>Exchange rate :</v>
      </c>
      <c r="B429" s="86">
        <f>Invoice!C431</f>
        <v>0</v>
      </c>
      <c r="C429" s="87">
        <f>Invoice!B431</f>
        <v>0</v>
      </c>
      <c r="D429" s="92">
        <f t="shared" si="17"/>
        <v>0</v>
      </c>
      <c r="E429" s="92">
        <f t="shared" si="18"/>
        <v>0</v>
      </c>
      <c r="F429" s="93">
        <f>Invoice!G431</f>
        <v>0</v>
      </c>
      <c r="G429" s="94">
        <f t="shared" si="19"/>
        <v>0</v>
      </c>
    </row>
    <row r="430" spans="1:7" s="91" customFormat="1" hidden="1">
      <c r="A430" s="107" t="str">
        <f>Invoice!F432</f>
        <v>Exchange rate :</v>
      </c>
      <c r="B430" s="86">
        <f>Invoice!C432</f>
        <v>0</v>
      </c>
      <c r="C430" s="87">
        <f>Invoice!B432</f>
        <v>0</v>
      </c>
      <c r="D430" s="92">
        <f t="shared" si="17"/>
        <v>0</v>
      </c>
      <c r="E430" s="92">
        <f t="shared" si="18"/>
        <v>0</v>
      </c>
      <c r="F430" s="93">
        <f>Invoice!G432</f>
        <v>0</v>
      </c>
      <c r="G430" s="94">
        <f t="shared" si="19"/>
        <v>0</v>
      </c>
    </row>
    <row r="431" spans="1:7" s="91" customFormat="1" hidden="1">
      <c r="A431" s="107" t="str">
        <f>Invoice!F433</f>
        <v>Exchange rate :</v>
      </c>
      <c r="B431" s="86">
        <f>Invoice!C433</f>
        <v>0</v>
      </c>
      <c r="C431" s="87">
        <f>Invoice!B433</f>
        <v>0</v>
      </c>
      <c r="D431" s="92">
        <f t="shared" si="17"/>
        <v>0</v>
      </c>
      <c r="E431" s="92">
        <f t="shared" si="18"/>
        <v>0</v>
      </c>
      <c r="F431" s="93">
        <f>Invoice!G433</f>
        <v>0</v>
      </c>
      <c r="G431" s="94">
        <f t="shared" si="19"/>
        <v>0</v>
      </c>
    </row>
    <row r="432" spans="1:7" s="91" customFormat="1" hidden="1">
      <c r="A432" s="107" t="str">
        <f>Invoice!F434</f>
        <v>Exchange rate :</v>
      </c>
      <c r="B432" s="86">
        <f>Invoice!C434</f>
        <v>0</v>
      </c>
      <c r="C432" s="87">
        <f>Invoice!B434</f>
        <v>0</v>
      </c>
      <c r="D432" s="92">
        <f t="shared" si="17"/>
        <v>0</v>
      </c>
      <c r="E432" s="92">
        <f t="shared" si="18"/>
        <v>0</v>
      </c>
      <c r="F432" s="93">
        <f>Invoice!G434</f>
        <v>0</v>
      </c>
      <c r="G432" s="94">
        <f t="shared" si="19"/>
        <v>0</v>
      </c>
    </row>
    <row r="433" spans="1:7" s="91" customFormat="1" hidden="1">
      <c r="A433" s="107" t="str">
        <f>Invoice!F435</f>
        <v>Exchange rate :</v>
      </c>
      <c r="B433" s="86">
        <f>Invoice!C435</f>
        <v>0</v>
      </c>
      <c r="C433" s="87">
        <f>Invoice!B435</f>
        <v>0</v>
      </c>
      <c r="D433" s="92">
        <f t="shared" si="17"/>
        <v>0</v>
      </c>
      <c r="E433" s="92">
        <f t="shared" si="18"/>
        <v>0</v>
      </c>
      <c r="F433" s="93">
        <f>Invoice!G435</f>
        <v>0</v>
      </c>
      <c r="G433" s="94">
        <f t="shared" si="19"/>
        <v>0</v>
      </c>
    </row>
    <row r="434" spans="1:7" s="91" customFormat="1" hidden="1">
      <c r="A434" s="107" t="str">
        <f>Invoice!F436</f>
        <v>Exchange rate :</v>
      </c>
      <c r="B434" s="86">
        <f>Invoice!C436</f>
        <v>0</v>
      </c>
      <c r="C434" s="87">
        <f>Invoice!B436</f>
        <v>0</v>
      </c>
      <c r="D434" s="92">
        <f t="shared" si="17"/>
        <v>0</v>
      </c>
      <c r="E434" s="92">
        <f t="shared" si="18"/>
        <v>0</v>
      </c>
      <c r="F434" s="93">
        <f>Invoice!G436</f>
        <v>0</v>
      </c>
      <c r="G434" s="94">
        <f t="shared" si="19"/>
        <v>0</v>
      </c>
    </row>
    <row r="435" spans="1:7" s="91" customFormat="1" hidden="1">
      <c r="A435" s="107" t="str">
        <f>Invoice!F437</f>
        <v>Exchange rate :</v>
      </c>
      <c r="B435" s="86">
        <f>Invoice!C437</f>
        <v>0</v>
      </c>
      <c r="C435" s="87">
        <f>Invoice!B437</f>
        <v>0</v>
      </c>
      <c r="D435" s="92">
        <f t="shared" si="17"/>
        <v>0</v>
      </c>
      <c r="E435" s="92">
        <f t="shared" si="18"/>
        <v>0</v>
      </c>
      <c r="F435" s="93">
        <f>Invoice!G437</f>
        <v>0</v>
      </c>
      <c r="G435" s="94">
        <f t="shared" si="19"/>
        <v>0</v>
      </c>
    </row>
    <row r="436" spans="1:7" s="91" customFormat="1" hidden="1">
      <c r="A436" s="107" t="str">
        <f>Invoice!F438</f>
        <v>Exchange rate :</v>
      </c>
      <c r="B436" s="86">
        <f>Invoice!C438</f>
        <v>0</v>
      </c>
      <c r="C436" s="87">
        <f>Invoice!B438</f>
        <v>0</v>
      </c>
      <c r="D436" s="92">
        <f t="shared" si="17"/>
        <v>0</v>
      </c>
      <c r="E436" s="92">
        <f t="shared" si="18"/>
        <v>0</v>
      </c>
      <c r="F436" s="93">
        <f>Invoice!G438</f>
        <v>0</v>
      </c>
      <c r="G436" s="94">
        <f t="shared" si="19"/>
        <v>0</v>
      </c>
    </row>
    <row r="437" spans="1:7" s="91" customFormat="1" hidden="1">
      <c r="A437" s="107" t="str">
        <f>Invoice!F439</f>
        <v>Exchange rate :</v>
      </c>
      <c r="B437" s="86">
        <f>Invoice!C439</f>
        <v>0</v>
      </c>
      <c r="C437" s="87">
        <f>Invoice!B439</f>
        <v>0</v>
      </c>
      <c r="D437" s="92">
        <f t="shared" si="17"/>
        <v>0</v>
      </c>
      <c r="E437" s="92">
        <f t="shared" si="18"/>
        <v>0</v>
      </c>
      <c r="F437" s="93">
        <f>Invoice!G439</f>
        <v>0</v>
      </c>
      <c r="G437" s="94">
        <f t="shared" si="19"/>
        <v>0</v>
      </c>
    </row>
    <row r="438" spans="1:7" s="91" customFormat="1" hidden="1">
      <c r="A438" s="107" t="str">
        <f>Invoice!F440</f>
        <v>Exchange rate :</v>
      </c>
      <c r="B438" s="86">
        <f>Invoice!C440</f>
        <v>0</v>
      </c>
      <c r="C438" s="87">
        <f>Invoice!B440</f>
        <v>0</v>
      </c>
      <c r="D438" s="92">
        <f t="shared" si="17"/>
        <v>0</v>
      </c>
      <c r="E438" s="92">
        <f t="shared" si="18"/>
        <v>0</v>
      </c>
      <c r="F438" s="93">
        <f>Invoice!G440</f>
        <v>0</v>
      </c>
      <c r="G438" s="94">
        <f t="shared" si="19"/>
        <v>0</v>
      </c>
    </row>
    <row r="439" spans="1:7" s="91" customFormat="1" hidden="1">
      <c r="A439" s="107" t="str">
        <f>Invoice!F441</f>
        <v>Exchange rate :</v>
      </c>
      <c r="B439" s="86">
        <f>Invoice!C441</f>
        <v>0</v>
      </c>
      <c r="C439" s="87">
        <f>Invoice!B441</f>
        <v>0</v>
      </c>
      <c r="D439" s="92">
        <f t="shared" si="17"/>
        <v>0</v>
      </c>
      <c r="E439" s="92">
        <f t="shared" si="18"/>
        <v>0</v>
      </c>
      <c r="F439" s="93">
        <f>Invoice!G441</f>
        <v>0</v>
      </c>
      <c r="G439" s="94">
        <f t="shared" si="19"/>
        <v>0</v>
      </c>
    </row>
    <row r="440" spans="1:7" s="91" customFormat="1" hidden="1">
      <c r="A440" s="107" t="str">
        <f>Invoice!F442</f>
        <v>Exchange rate :</v>
      </c>
      <c r="B440" s="86">
        <f>Invoice!C442</f>
        <v>0</v>
      </c>
      <c r="C440" s="87">
        <f>Invoice!B442</f>
        <v>0</v>
      </c>
      <c r="D440" s="92">
        <f t="shared" si="17"/>
        <v>0</v>
      </c>
      <c r="E440" s="92">
        <f t="shared" si="18"/>
        <v>0</v>
      </c>
      <c r="F440" s="93">
        <f>Invoice!G442</f>
        <v>0</v>
      </c>
      <c r="G440" s="94">
        <f t="shared" si="19"/>
        <v>0</v>
      </c>
    </row>
    <row r="441" spans="1:7" s="91" customFormat="1" hidden="1">
      <c r="A441" s="107" t="str">
        <f>Invoice!F443</f>
        <v>Exchange rate :</v>
      </c>
      <c r="B441" s="86">
        <f>Invoice!C443</f>
        <v>0</v>
      </c>
      <c r="C441" s="87">
        <f>Invoice!B443</f>
        <v>0</v>
      </c>
      <c r="D441" s="92">
        <f t="shared" si="17"/>
        <v>0</v>
      </c>
      <c r="E441" s="92">
        <f t="shared" si="18"/>
        <v>0</v>
      </c>
      <c r="F441" s="93">
        <f>Invoice!G443</f>
        <v>0</v>
      </c>
      <c r="G441" s="94">
        <f t="shared" si="19"/>
        <v>0</v>
      </c>
    </row>
    <row r="442" spans="1:7" s="91" customFormat="1" hidden="1">
      <c r="A442" s="107" t="str">
        <f>Invoice!F444</f>
        <v>Exchange rate :</v>
      </c>
      <c r="B442" s="86">
        <f>Invoice!C444</f>
        <v>0</v>
      </c>
      <c r="C442" s="87">
        <f>Invoice!B444</f>
        <v>0</v>
      </c>
      <c r="D442" s="92">
        <f t="shared" si="17"/>
        <v>0</v>
      </c>
      <c r="E442" s="92">
        <f t="shared" si="18"/>
        <v>0</v>
      </c>
      <c r="F442" s="93">
        <f>Invoice!G444</f>
        <v>0</v>
      </c>
      <c r="G442" s="94">
        <f t="shared" si="19"/>
        <v>0</v>
      </c>
    </row>
    <row r="443" spans="1:7" s="91" customFormat="1" hidden="1">
      <c r="A443" s="107" t="str">
        <f>Invoice!F445</f>
        <v>Exchange rate :</v>
      </c>
      <c r="B443" s="86">
        <f>Invoice!C445</f>
        <v>0</v>
      </c>
      <c r="C443" s="87">
        <f>Invoice!B445</f>
        <v>0</v>
      </c>
      <c r="D443" s="92">
        <f t="shared" si="17"/>
        <v>0</v>
      </c>
      <c r="E443" s="92">
        <f t="shared" si="18"/>
        <v>0</v>
      </c>
      <c r="F443" s="93">
        <f>Invoice!G445</f>
        <v>0</v>
      </c>
      <c r="G443" s="94">
        <f t="shared" si="19"/>
        <v>0</v>
      </c>
    </row>
    <row r="444" spans="1:7" s="91" customFormat="1" hidden="1">
      <c r="A444" s="107" t="str">
        <f>Invoice!F446</f>
        <v>Exchange rate :</v>
      </c>
      <c r="B444" s="86">
        <f>Invoice!C446</f>
        <v>0</v>
      </c>
      <c r="C444" s="87">
        <f>Invoice!B446</f>
        <v>0</v>
      </c>
      <c r="D444" s="92">
        <f t="shared" si="17"/>
        <v>0</v>
      </c>
      <c r="E444" s="92">
        <f t="shared" si="18"/>
        <v>0</v>
      </c>
      <c r="F444" s="93">
        <f>Invoice!G446</f>
        <v>0</v>
      </c>
      <c r="G444" s="94">
        <f t="shared" si="19"/>
        <v>0</v>
      </c>
    </row>
    <row r="445" spans="1:7" s="91" customFormat="1" hidden="1">
      <c r="A445" s="107" t="str">
        <f>Invoice!F447</f>
        <v>Exchange rate :</v>
      </c>
      <c r="B445" s="86">
        <f>Invoice!C447</f>
        <v>0</v>
      </c>
      <c r="C445" s="87">
        <f>Invoice!B447</f>
        <v>0</v>
      </c>
      <c r="D445" s="92">
        <f t="shared" si="17"/>
        <v>0</v>
      </c>
      <c r="E445" s="92">
        <f t="shared" si="18"/>
        <v>0</v>
      </c>
      <c r="F445" s="93">
        <f>Invoice!G447</f>
        <v>0</v>
      </c>
      <c r="G445" s="94">
        <f t="shared" si="19"/>
        <v>0</v>
      </c>
    </row>
    <row r="446" spans="1:7" s="91" customFormat="1" hidden="1">
      <c r="A446" s="107" t="str">
        <f>Invoice!F448</f>
        <v>Exchange rate :</v>
      </c>
      <c r="B446" s="86">
        <f>Invoice!C448</f>
        <v>0</v>
      </c>
      <c r="C446" s="87">
        <f>Invoice!B448</f>
        <v>0</v>
      </c>
      <c r="D446" s="92">
        <f t="shared" si="17"/>
        <v>0</v>
      </c>
      <c r="E446" s="92">
        <f t="shared" si="18"/>
        <v>0</v>
      </c>
      <c r="F446" s="93">
        <f>Invoice!G448</f>
        <v>0</v>
      </c>
      <c r="G446" s="94">
        <f t="shared" si="19"/>
        <v>0</v>
      </c>
    </row>
    <row r="447" spans="1:7" s="91" customFormat="1" hidden="1">
      <c r="A447" s="107" t="str">
        <f>Invoice!F449</f>
        <v>Exchange rate :</v>
      </c>
      <c r="B447" s="86">
        <f>Invoice!C449</f>
        <v>0</v>
      </c>
      <c r="C447" s="87">
        <f>Invoice!B449</f>
        <v>0</v>
      </c>
      <c r="D447" s="92">
        <f t="shared" si="17"/>
        <v>0</v>
      </c>
      <c r="E447" s="92">
        <f t="shared" si="18"/>
        <v>0</v>
      </c>
      <c r="F447" s="93">
        <f>Invoice!G449</f>
        <v>0</v>
      </c>
      <c r="G447" s="94">
        <f t="shared" si="19"/>
        <v>0</v>
      </c>
    </row>
    <row r="448" spans="1:7" s="91" customFormat="1" hidden="1">
      <c r="A448" s="107" t="str">
        <f>Invoice!F450</f>
        <v>Exchange rate :</v>
      </c>
      <c r="B448" s="86">
        <f>Invoice!C450</f>
        <v>0</v>
      </c>
      <c r="C448" s="87">
        <f>Invoice!B450</f>
        <v>0</v>
      </c>
      <c r="D448" s="92">
        <f t="shared" si="17"/>
        <v>0</v>
      </c>
      <c r="E448" s="92">
        <f t="shared" si="18"/>
        <v>0</v>
      </c>
      <c r="F448" s="93">
        <f>Invoice!G450</f>
        <v>0</v>
      </c>
      <c r="G448" s="94">
        <f t="shared" si="19"/>
        <v>0</v>
      </c>
    </row>
    <row r="449" spans="1:7" s="91" customFormat="1" hidden="1">
      <c r="A449" s="107" t="str">
        <f>Invoice!F451</f>
        <v>Exchange rate :</v>
      </c>
      <c r="B449" s="86">
        <f>Invoice!C451</f>
        <v>0</v>
      </c>
      <c r="C449" s="87">
        <f>Invoice!B451</f>
        <v>0</v>
      </c>
      <c r="D449" s="92">
        <f t="shared" ref="D449:D512" si="20">F449/$D$14</f>
        <v>0</v>
      </c>
      <c r="E449" s="92">
        <f t="shared" ref="E449:E512" si="21">G449/$D$14</f>
        <v>0</v>
      </c>
      <c r="F449" s="93">
        <f>Invoice!G451</f>
        <v>0</v>
      </c>
      <c r="G449" s="94">
        <f t="shared" ref="G449:G512" si="22">C449*F449</f>
        <v>0</v>
      </c>
    </row>
    <row r="450" spans="1:7" s="91" customFormat="1" hidden="1">
      <c r="A450" s="107" t="str">
        <f>Invoice!F452</f>
        <v>Exchange rate :</v>
      </c>
      <c r="B450" s="86">
        <f>Invoice!C452</f>
        <v>0</v>
      </c>
      <c r="C450" s="87">
        <f>Invoice!B452</f>
        <v>0</v>
      </c>
      <c r="D450" s="92">
        <f t="shared" si="20"/>
        <v>0</v>
      </c>
      <c r="E450" s="92">
        <f t="shared" si="21"/>
        <v>0</v>
      </c>
      <c r="F450" s="93">
        <f>Invoice!G452</f>
        <v>0</v>
      </c>
      <c r="G450" s="94">
        <f t="shared" si="22"/>
        <v>0</v>
      </c>
    </row>
    <row r="451" spans="1:7" s="91" customFormat="1" hidden="1">
      <c r="A451" s="107" t="str">
        <f>Invoice!F453</f>
        <v>Exchange rate :</v>
      </c>
      <c r="B451" s="86">
        <f>Invoice!C453</f>
        <v>0</v>
      </c>
      <c r="C451" s="87">
        <f>Invoice!B453</f>
        <v>0</v>
      </c>
      <c r="D451" s="92">
        <f t="shared" si="20"/>
        <v>0</v>
      </c>
      <c r="E451" s="92">
        <f t="shared" si="21"/>
        <v>0</v>
      </c>
      <c r="F451" s="93">
        <f>Invoice!G453</f>
        <v>0</v>
      </c>
      <c r="G451" s="94">
        <f t="shared" si="22"/>
        <v>0</v>
      </c>
    </row>
    <row r="452" spans="1:7" s="91" customFormat="1" hidden="1">
      <c r="A452" s="107" t="str">
        <f>Invoice!F454</f>
        <v>Exchange rate :</v>
      </c>
      <c r="B452" s="86">
        <f>Invoice!C454</f>
        <v>0</v>
      </c>
      <c r="C452" s="87">
        <f>Invoice!B454</f>
        <v>0</v>
      </c>
      <c r="D452" s="92">
        <f t="shared" si="20"/>
        <v>0</v>
      </c>
      <c r="E452" s="92">
        <f t="shared" si="21"/>
        <v>0</v>
      </c>
      <c r="F452" s="93">
        <f>Invoice!G454</f>
        <v>0</v>
      </c>
      <c r="G452" s="94">
        <f t="shared" si="22"/>
        <v>0</v>
      </c>
    </row>
    <row r="453" spans="1:7" s="91" customFormat="1" hidden="1">
      <c r="A453" s="107" t="str">
        <f>Invoice!F455</f>
        <v>Exchange rate :</v>
      </c>
      <c r="B453" s="86">
        <f>Invoice!C455</f>
        <v>0</v>
      </c>
      <c r="C453" s="87">
        <f>Invoice!B455</f>
        <v>0</v>
      </c>
      <c r="D453" s="92">
        <f t="shared" si="20"/>
        <v>0</v>
      </c>
      <c r="E453" s="92">
        <f t="shared" si="21"/>
        <v>0</v>
      </c>
      <c r="F453" s="93">
        <f>Invoice!G455</f>
        <v>0</v>
      </c>
      <c r="G453" s="94">
        <f t="shared" si="22"/>
        <v>0</v>
      </c>
    </row>
    <row r="454" spans="1:7" s="91" customFormat="1" hidden="1">
      <c r="A454" s="107" t="str">
        <f>Invoice!F456</f>
        <v>Exchange rate :</v>
      </c>
      <c r="B454" s="86">
        <f>Invoice!C456</f>
        <v>0</v>
      </c>
      <c r="C454" s="87">
        <f>Invoice!B456</f>
        <v>0</v>
      </c>
      <c r="D454" s="92">
        <f t="shared" si="20"/>
        <v>0</v>
      </c>
      <c r="E454" s="92">
        <f t="shared" si="21"/>
        <v>0</v>
      </c>
      <c r="F454" s="93">
        <f>Invoice!G456</f>
        <v>0</v>
      </c>
      <c r="G454" s="94">
        <f t="shared" si="22"/>
        <v>0</v>
      </c>
    </row>
    <row r="455" spans="1:7" s="91" customFormat="1" hidden="1">
      <c r="A455" s="107" t="str">
        <f>Invoice!F457</f>
        <v>Exchange rate :</v>
      </c>
      <c r="B455" s="86">
        <f>Invoice!C457</f>
        <v>0</v>
      </c>
      <c r="C455" s="87">
        <f>Invoice!B457</f>
        <v>0</v>
      </c>
      <c r="D455" s="92">
        <f t="shared" si="20"/>
        <v>0</v>
      </c>
      <c r="E455" s="92">
        <f t="shared" si="21"/>
        <v>0</v>
      </c>
      <c r="F455" s="93">
        <f>Invoice!G457</f>
        <v>0</v>
      </c>
      <c r="G455" s="94">
        <f t="shared" si="22"/>
        <v>0</v>
      </c>
    </row>
    <row r="456" spans="1:7" s="91" customFormat="1" hidden="1">
      <c r="A456" s="107" t="str">
        <f>Invoice!F458</f>
        <v>Exchange rate :</v>
      </c>
      <c r="B456" s="86">
        <f>Invoice!C458</f>
        <v>0</v>
      </c>
      <c r="C456" s="87">
        <f>Invoice!B458</f>
        <v>0</v>
      </c>
      <c r="D456" s="92">
        <f t="shared" si="20"/>
        <v>0</v>
      </c>
      <c r="E456" s="92">
        <f t="shared" si="21"/>
        <v>0</v>
      </c>
      <c r="F456" s="93">
        <f>Invoice!G458</f>
        <v>0</v>
      </c>
      <c r="G456" s="94">
        <f t="shared" si="22"/>
        <v>0</v>
      </c>
    </row>
    <row r="457" spans="1:7" s="91" customFormat="1" hidden="1">
      <c r="A457" s="107" t="str">
        <f>Invoice!F459</f>
        <v>Exchange rate :</v>
      </c>
      <c r="B457" s="86">
        <f>Invoice!C459</f>
        <v>0</v>
      </c>
      <c r="C457" s="87">
        <f>Invoice!B459</f>
        <v>0</v>
      </c>
      <c r="D457" s="92">
        <f t="shared" si="20"/>
        <v>0</v>
      </c>
      <c r="E457" s="92">
        <f t="shared" si="21"/>
        <v>0</v>
      </c>
      <c r="F457" s="93">
        <f>Invoice!G459</f>
        <v>0</v>
      </c>
      <c r="G457" s="94">
        <f t="shared" si="22"/>
        <v>0</v>
      </c>
    </row>
    <row r="458" spans="1:7" s="91" customFormat="1" hidden="1">
      <c r="A458" s="107" t="str">
        <f>Invoice!F460</f>
        <v>Exchange rate :</v>
      </c>
      <c r="B458" s="86">
        <f>Invoice!C460</f>
        <v>0</v>
      </c>
      <c r="C458" s="87">
        <f>Invoice!B460</f>
        <v>0</v>
      </c>
      <c r="D458" s="92">
        <f t="shared" si="20"/>
        <v>0</v>
      </c>
      <c r="E458" s="92">
        <f t="shared" si="21"/>
        <v>0</v>
      </c>
      <c r="F458" s="93">
        <f>Invoice!G460</f>
        <v>0</v>
      </c>
      <c r="G458" s="94">
        <f t="shared" si="22"/>
        <v>0</v>
      </c>
    </row>
    <row r="459" spans="1:7" s="91" customFormat="1" hidden="1">
      <c r="A459" s="107" t="str">
        <f>Invoice!F461</f>
        <v>Exchange rate :</v>
      </c>
      <c r="B459" s="86">
        <f>Invoice!C461</f>
        <v>0</v>
      </c>
      <c r="C459" s="87">
        <f>Invoice!B461</f>
        <v>0</v>
      </c>
      <c r="D459" s="92">
        <f t="shared" si="20"/>
        <v>0</v>
      </c>
      <c r="E459" s="92">
        <f t="shared" si="21"/>
        <v>0</v>
      </c>
      <c r="F459" s="93">
        <f>Invoice!G461</f>
        <v>0</v>
      </c>
      <c r="G459" s="94">
        <f t="shared" si="22"/>
        <v>0</v>
      </c>
    </row>
    <row r="460" spans="1:7" s="91" customFormat="1" hidden="1">
      <c r="A460" s="107" t="str">
        <f>Invoice!F462</f>
        <v>Exchange rate :</v>
      </c>
      <c r="B460" s="86">
        <f>Invoice!C462</f>
        <v>0</v>
      </c>
      <c r="C460" s="87">
        <f>Invoice!B462</f>
        <v>0</v>
      </c>
      <c r="D460" s="92">
        <f t="shared" si="20"/>
        <v>0</v>
      </c>
      <c r="E460" s="92">
        <f t="shared" si="21"/>
        <v>0</v>
      </c>
      <c r="F460" s="93">
        <f>Invoice!G462</f>
        <v>0</v>
      </c>
      <c r="G460" s="94">
        <f t="shared" si="22"/>
        <v>0</v>
      </c>
    </row>
    <row r="461" spans="1:7" s="91" customFormat="1" hidden="1">
      <c r="A461" s="107" t="str">
        <f>Invoice!F463</f>
        <v>Exchange rate :</v>
      </c>
      <c r="B461" s="86">
        <f>Invoice!C463</f>
        <v>0</v>
      </c>
      <c r="C461" s="87">
        <f>Invoice!B463</f>
        <v>0</v>
      </c>
      <c r="D461" s="92">
        <f t="shared" si="20"/>
        <v>0</v>
      </c>
      <c r="E461" s="92">
        <f t="shared" si="21"/>
        <v>0</v>
      </c>
      <c r="F461" s="93">
        <f>Invoice!G463</f>
        <v>0</v>
      </c>
      <c r="G461" s="94">
        <f t="shared" si="22"/>
        <v>0</v>
      </c>
    </row>
    <row r="462" spans="1:7" s="91" customFormat="1" hidden="1">
      <c r="A462" s="107" t="str">
        <f>Invoice!F464</f>
        <v>Exchange rate :</v>
      </c>
      <c r="B462" s="86">
        <f>Invoice!C464</f>
        <v>0</v>
      </c>
      <c r="C462" s="87">
        <f>Invoice!B464</f>
        <v>0</v>
      </c>
      <c r="D462" s="92">
        <f t="shared" si="20"/>
        <v>0</v>
      </c>
      <c r="E462" s="92">
        <f t="shared" si="21"/>
        <v>0</v>
      </c>
      <c r="F462" s="93">
        <f>Invoice!G464</f>
        <v>0</v>
      </c>
      <c r="G462" s="94">
        <f t="shared" si="22"/>
        <v>0</v>
      </c>
    </row>
    <row r="463" spans="1:7" s="91" customFormat="1" hidden="1">
      <c r="A463" s="107" t="str">
        <f>Invoice!F465</f>
        <v>Exchange rate :</v>
      </c>
      <c r="B463" s="86">
        <f>Invoice!C465</f>
        <v>0</v>
      </c>
      <c r="C463" s="87">
        <f>Invoice!B465</f>
        <v>0</v>
      </c>
      <c r="D463" s="92">
        <f t="shared" si="20"/>
        <v>0</v>
      </c>
      <c r="E463" s="92">
        <f t="shared" si="21"/>
        <v>0</v>
      </c>
      <c r="F463" s="93">
        <f>Invoice!G465</f>
        <v>0</v>
      </c>
      <c r="G463" s="94">
        <f t="shared" si="22"/>
        <v>0</v>
      </c>
    </row>
    <row r="464" spans="1:7" s="91" customFormat="1" hidden="1">
      <c r="A464" s="107" t="str">
        <f>Invoice!F466</f>
        <v>Exchange rate :</v>
      </c>
      <c r="B464" s="86">
        <f>Invoice!C466</f>
        <v>0</v>
      </c>
      <c r="C464" s="87">
        <f>Invoice!B466</f>
        <v>0</v>
      </c>
      <c r="D464" s="92">
        <f t="shared" si="20"/>
        <v>0</v>
      </c>
      <c r="E464" s="92">
        <f t="shared" si="21"/>
        <v>0</v>
      </c>
      <c r="F464" s="93">
        <f>Invoice!G466</f>
        <v>0</v>
      </c>
      <c r="G464" s="94">
        <f t="shared" si="22"/>
        <v>0</v>
      </c>
    </row>
    <row r="465" spans="1:7" s="91" customFormat="1" hidden="1">
      <c r="A465" s="107" t="str">
        <f>Invoice!F467</f>
        <v>Exchange rate :</v>
      </c>
      <c r="B465" s="86">
        <f>Invoice!C467</f>
        <v>0</v>
      </c>
      <c r="C465" s="87">
        <f>Invoice!B467</f>
        <v>0</v>
      </c>
      <c r="D465" s="92">
        <f t="shared" si="20"/>
        <v>0</v>
      </c>
      <c r="E465" s="92">
        <f t="shared" si="21"/>
        <v>0</v>
      </c>
      <c r="F465" s="93">
        <f>Invoice!G467</f>
        <v>0</v>
      </c>
      <c r="G465" s="94">
        <f t="shared" si="22"/>
        <v>0</v>
      </c>
    </row>
    <row r="466" spans="1:7" s="91" customFormat="1" hidden="1">
      <c r="A466" s="107" t="str">
        <f>Invoice!F468</f>
        <v>Exchange rate :</v>
      </c>
      <c r="B466" s="86">
        <f>Invoice!C468</f>
        <v>0</v>
      </c>
      <c r="C466" s="87">
        <f>Invoice!B468</f>
        <v>0</v>
      </c>
      <c r="D466" s="92">
        <f t="shared" si="20"/>
        <v>0</v>
      </c>
      <c r="E466" s="92">
        <f t="shared" si="21"/>
        <v>0</v>
      </c>
      <c r="F466" s="93">
        <f>Invoice!G468</f>
        <v>0</v>
      </c>
      <c r="G466" s="94">
        <f t="shared" si="22"/>
        <v>0</v>
      </c>
    </row>
    <row r="467" spans="1:7" s="91" customFormat="1" hidden="1">
      <c r="A467" s="107" t="str">
        <f>Invoice!F469</f>
        <v>Exchange rate :</v>
      </c>
      <c r="B467" s="86">
        <f>Invoice!C469</f>
        <v>0</v>
      </c>
      <c r="C467" s="87">
        <f>Invoice!B469</f>
        <v>0</v>
      </c>
      <c r="D467" s="92">
        <f t="shared" si="20"/>
        <v>0</v>
      </c>
      <c r="E467" s="92">
        <f t="shared" si="21"/>
        <v>0</v>
      </c>
      <c r="F467" s="93">
        <f>Invoice!G469</f>
        <v>0</v>
      </c>
      <c r="G467" s="94">
        <f t="shared" si="22"/>
        <v>0</v>
      </c>
    </row>
    <row r="468" spans="1:7" s="91" customFormat="1" hidden="1">
      <c r="A468" s="107" t="str">
        <f>Invoice!F470</f>
        <v>Exchange rate :</v>
      </c>
      <c r="B468" s="86">
        <f>Invoice!C470</f>
        <v>0</v>
      </c>
      <c r="C468" s="87">
        <f>Invoice!B470</f>
        <v>0</v>
      </c>
      <c r="D468" s="92">
        <f t="shared" si="20"/>
        <v>0</v>
      </c>
      <c r="E468" s="92">
        <f t="shared" si="21"/>
        <v>0</v>
      </c>
      <c r="F468" s="93">
        <f>Invoice!G470</f>
        <v>0</v>
      </c>
      <c r="G468" s="94">
        <f t="shared" si="22"/>
        <v>0</v>
      </c>
    </row>
    <row r="469" spans="1:7" s="91" customFormat="1" hidden="1">
      <c r="A469" s="107" t="str">
        <f>Invoice!F471</f>
        <v>Exchange rate :</v>
      </c>
      <c r="B469" s="86">
        <f>Invoice!C471</f>
        <v>0</v>
      </c>
      <c r="C469" s="87">
        <f>Invoice!B471</f>
        <v>0</v>
      </c>
      <c r="D469" s="92">
        <f t="shared" si="20"/>
        <v>0</v>
      </c>
      <c r="E469" s="92">
        <f t="shared" si="21"/>
        <v>0</v>
      </c>
      <c r="F469" s="93">
        <f>Invoice!G471</f>
        <v>0</v>
      </c>
      <c r="G469" s="94">
        <f t="shared" si="22"/>
        <v>0</v>
      </c>
    </row>
    <row r="470" spans="1:7" s="91" customFormat="1" hidden="1">
      <c r="A470" s="107" t="str">
        <f>Invoice!F472</f>
        <v>Exchange rate :</v>
      </c>
      <c r="B470" s="86">
        <f>Invoice!C472</f>
        <v>0</v>
      </c>
      <c r="C470" s="87">
        <f>Invoice!B472</f>
        <v>0</v>
      </c>
      <c r="D470" s="92">
        <f t="shared" si="20"/>
        <v>0</v>
      </c>
      <c r="E470" s="92">
        <f t="shared" si="21"/>
        <v>0</v>
      </c>
      <c r="F470" s="93">
        <f>Invoice!G472</f>
        <v>0</v>
      </c>
      <c r="G470" s="94">
        <f t="shared" si="22"/>
        <v>0</v>
      </c>
    </row>
    <row r="471" spans="1:7" s="91" customFormat="1" hidden="1">
      <c r="A471" s="107" t="str">
        <f>Invoice!F473</f>
        <v>Exchange rate :</v>
      </c>
      <c r="B471" s="86">
        <f>Invoice!C473</f>
        <v>0</v>
      </c>
      <c r="C471" s="87">
        <f>Invoice!B473</f>
        <v>0</v>
      </c>
      <c r="D471" s="92">
        <f t="shared" si="20"/>
        <v>0</v>
      </c>
      <c r="E471" s="92">
        <f t="shared" si="21"/>
        <v>0</v>
      </c>
      <c r="F471" s="93">
        <f>Invoice!G473</f>
        <v>0</v>
      </c>
      <c r="G471" s="94">
        <f t="shared" si="22"/>
        <v>0</v>
      </c>
    </row>
    <row r="472" spans="1:7" s="91" customFormat="1" hidden="1">
      <c r="A472" s="107" t="str">
        <f>Invoice!F474</f>
        <v>Exchange rate :</v>
      </c>
      <c r="B472" s="86">
        <f>Invoice!C474</f>
        <v>0</v>
      </c>
      <c r="C472" s="87">
        <f>Invoice!B474</f>
        <v>0</v>
      </c>
      <c r="D472" s="92">
        <f t="shared" si="20"/>
        <v>0</v>
      </c>
      <c r="E472" s="92">
        <f t="shared" si="21"/>
        <v>0</v>
      </c>
      <c r="F472" s="93">
        <f>Invoice!G474</f>
        <v>0</v>
      </c>
      <c r="G472" s="94">
        <f t="shared" si="22"/>
        <v>0</v>
      </c>
    </row>
    <row r="473" spans="1:7" s="91" customFormat="1" hidden="1">
      <c r="A473" s="107" t="str">
        <f>Invoice!F475</f>
        <v>Exchange rate :</v>
      </c>
      <c r="B473" s="86">
        <f>Invoice!C475</f>
        <v>0</v>
      </c>
      <c r="C473" s="87">
        <f>Invoice!B475</f>
        <v>0</v>
      </c>
      <c r="D473" s="92">
        <f t="shared" si="20"/>
        <v>0</v>
      </c>
      <c r="E473" s="92">
        <f t="shared" si="21"/>
        <v>0</v>
      </c>
      <c r="F473" s="93">
        <f>Invoice!G475</f>
        <v>0</v>
      </c>
      <c r="G473" s="94">
        <f t="shared" si="22"/>
        <v>0</v>
      </c>
    </row>
    <row r="474" spans="1:7" s="91" customFormat="1" hidden="1">
      <c r="A474" s="107" t="str">
        <f>Invoice!F476</f>
        <v>Exchange rate :</v>
      </c>
      <c r="B474" s="86">
        <f>Invoice!C476</f>
        <v>0</v>
      </c>
      <c r="C474" s="87">
        <f>Invoice!B476</f>
        <v>0</v>
      </c>
      <c r="D474" s="92">
        <f t="shared" si="20"/>
        <v>0</v>
      </c>
      <c r="E474" s="92">
        <f t="shared" si="21"/>
        <v>0</v>
      </c>
      <c r="F474" s="93">
        <f>Invoice!G476</f>
        <v>0</v>
      </c>
      <c r="G474" s="94">
        <f t="shared" si="22"/>
        <v>0</v>
      </c>
    </row>
    <row r="475" spans="1:7" s="91" customFormat="1" hidden="1">
      <c r="A475" s="107" t="str">
        <f>Invoice!F477</f>
        <v>Exchange rate :</v>
      </c>
      <c r="B475" s="86">
        <f>Invoice!C477</f>
        <v>0</v>
      </c>
      <c r="C475" s="87">
        <f>Invoice!B477</f>
        <v>0</v>
      </c>
      <c r="D475" s="92">
        <f t="shared" si="20"/>
        <v>0</v>
      </c>
      <c r="E475" s="92">
        <f t="shared" si="21"/>
        <v>0</v>
      </c>
      <c r="F475" s="93">
        <f>Invoice!G477</f>
        <v>0</v>
      </c>
      <c r="G475" s="94">
        <f t="shared" si="22"/>
        <v>0</v>
      </c>
    </row>
    <row r="476" spans="1:7" s="91" customFormat="1" hidden="1">
      <c r="A476" s="107" t="str">
        <f>Invoice!F478</f>
        <v>Exchange rate :</v>
      </c>
      <c r="B476" s="86">
        <f>Invoice!C478</f>
        <v>0</v>
      </c>
      <c r="C476" s="87">
        <f>Invoice!B478</f>
        <v>0</v>
      </c>
      <c r="D476" s="92">
        <f t="shared" si="20"/>
        <v>0</v>
      </c>
      <c r="E476" s="92">
        <f t="shared" si="21"/>
        <v>0</v>
      </c>
      <c r="F476" s="93">
        <f>Invoice!G478</f>
        <v>0</v>
      </c>
      <c r="G476" s="94">
        <f t="shared" si="22"/>
        <v>0</v>
      </c>
    </row>
    <row r="477" spans="1:7" s="91" customFormat="1" hidden="1">
      <c r="A477" s="107" t="str">
        <f>Invoice!F479</f>
        <v>Exchange rate :</v>
      </c>
      <c r="B477" s="86">
        <f>Invoice!C479</f>
        <v>0</v>
      </c>
      <c r="C477" s="87">
        <f>Invoice!B479</f>
        <v>0</v>
      </c>
      <c r="D477" s="92">
        <f t="shared" si="20"/>
        <v>0</v>
      </c>
      <c r="E477" s="92">
        <f t="shared" si="21"/>
        <v>0</v>
      </c>
      <c r="F477" s="93">
        <f>Invoice!G479</f>
        <v>0</v>
      </c>
      <c r="G477" s="94">
        <f t="shared" si="22"/>
        <v>0</v>
      </c>
    </row>
    <row r="478" spans="1:7" s="91" customFormat="1" hidden="1">
      <c r="A478" s="107" t="str">
        <f>Invoice!F480</f>
        <v>Exchange rate :</v>
      </c>
      <c r="B478" s="86">
        <f>Invoice!C480</f>
        <v>0</v>
      </c>
      <c r="C478" s="87">
        <f>Invoice!B480</f>
        <v>0</v>
      </c>
      <c r="D478" s="92">
        <f t="shared" si="20"/>
        <v>0</v>
      </c>
      <c r="E478" s="92">
        <f t="shared" si="21"/>
        <v>0</v>
      </c>
      <c r="F478" s="93">
        <f>Invoice!G480</f>
        <v>0</v>
      </c>
      <c r="G478" s="94">
        <f t="shared" si="22"/>
        <v>0</v>
      </c>
    </row>
    <row r="479" spans="1:7" s="91" customFormat="1" hidden="1">
      <c r="A479" s="107" t="str">
        <f>Invoice!F481</f>
        <v>Exchange rate :</v>
      </c>
      <c r="B479" s="86">
        <f>Invoice!C481</f>
        <v>0</v>
      </c>
      <c r="C479" s="87">
        <f>Invoice!B481</f>
        <v>0</v>
      </c>
      <c r="D479" s="92">
        <f t="shared" si="20"/>
        <v>0</v>
      </c>
      <c r="E479" s="92">
        <f t="shared" si="21"/>
        <v>0</v>
      </c>
      <c r="F479" s="93">
        <f>Invoice!G481</f>
        <v>0</v>
      </c>
      <c r="G479" s="94">
        <f t="shared" si="22"/>
        <v>0</v>
      </c>
    </row>
    <row r="480" spans="1:7" s="91" customFormat="1" hidden="1">
      <c r="A480" s="107" t="str">
        <f>Invoice!F482</f>
        <v>Exchange rate :</v>
      </c>
      <c r="B480" s="86">
        <f>Invoice!C482</f>
        <v>0</v>
      </c>
      <c r="C480" s="87">
        <f>Invoice!B482</f>
        <v>0</v>
      </c>
      <c r="D480" s="92">
        <f t="shared" si="20"/>
        <v>0</v>
      </c>
      <c r="E480" s="92">
        <f t="shared" si="21"/>
        <v>0</v>
      </c>
      <c r="F480" s="93">
        <f>Invoice!G482</f>
        <v>0</v>
      </c>
      <c r="G480" s="94">
        <f t="shared" si="22"/>
        <v>0</v>
      </c>
    </row>
    <row r="481" spans="1:7" s="91" customFormat="1" hidden="1">
      <c r="A481" s="107" t="str">
        <f>Invoice!F483</f>
        <v>Exchange rate :</v>
      </c>
      <c r="B481" s="86">
        <f>Invoice!C483</f>
        <v>0</v>
      </c>
      <c r="C481" s="87">
        <f>Invoice!B483</f>
        <v>0</v>
      </c>
      <c r="D481" s="92">
        <f t="shared" si="20"/>
        <v>0</v>
      </c>
      <c r="E481" s="92">
        <f t="shared" si="21"/>
        <v>0</v>
      </c>
      <c r="F481" s="93">
        <f>Invoice!G483</f>
        <v>0</v>
      </c>
      <c r="G481" s="94">
        <f t="shared" si="22"/>
        <v>0</v>
      </c>
    </row>
    <row r="482" spans="1:7" s="91" customFormat="1" hidden="1">
      <c r="A482" s="107" t="str">
        <f>Invoice!F484</f>
        <v>Exchange rate :</v>
      </c>
      <c r="B482" s="86">
        <f>Invoice!C484</f>
        <v>0</v>
      </c>
      <c r="C482" s="87">
        <f>Invoice!B484</f>
        <v>0</v>
      </c>
      <c r="D482" s="92">
        <f t="shared" si="20"/>
        <v>0</v>
      </c>
      <c r="E482" s="92">
        <f t="shared" si="21"/>
        <v>0</v>
      </c>
      <c r="F482" s="93">
        <f>Invoice!G484</f>
        <v>0</v>
      </c>
      <c r="G482" s="94">
        <f t="shared" si="22"/>
        <v>0</v>
      </c>
    </row>
    <row r="483" spans="1:7" s="91" customFormat="1" hidden="1">
      <c r="A483" s="107" t="str">
        <f>Invoice!F485</f>
        <v>Exchange rate :</v>
      </c>
      <c r="B483" s="86">
        <f>Invoice!C485</f>
        <v>0</v>
      </c>
      <c r="C483" s="87">
        <f>Invoice!B485</f>
        <v>0</v>
      </c>
      <c r="D483" s="92">
        <f t="shared" si="20"/>
        <v>0</v>
      </c>
      <c r="E483" s="92">
        <f t="shared" si="21"/>
        <v>0</v>
      </c>
      <c r="F483" s="93">
        <f>Invoice!G485</f>
        <v>0</v>
      </c>
      <c r="G483" s="94">
        <f t="shared" si="22"/>
        <v>0</v>
      </c>
    </row>
    <row r="484" spans="1:7" s="91" customFormat="1" hidden="1">
      <c r="A484" s="107" t="str">
        <f>Invoice!F486</f>
        <v>Exchange rate :</v>
      </c>
      <c r="B484" s="86">
        <f>Invoice!C486</f>
        <v>0</v>
      </c>
      <c r="C484" s="87">
        <f>Invoice!B486</f>
        <v>0</v>
      </c>
      <c r="D484" s="92">
        <f t="shared" si="20"/>
        <v>0</v>
      </c>
      <c r="E484" s="92">
        <f t="shared" si="21"/>
        <v>0</v>
      </c>
      <c r="F484" s="93">
        <f>Invoice!G486</f>
        <v>0</v>
      </c>
      <c r="G484" s="94">
        <f t="shared" si="22"/>
        <v>0</v>
      </c>
    </row>
    <row r="485" spans="1:7" s="91" customFormat="1" hidden="1">
      <c r="A485" s="107" t="str">
        <f>Invoice!F487</f>
        <v>Exchange rate :</v>
      </c>
      <c r="B485" s="86">
        <f>Invoice!C487</f>
        <v>0</v>
      </c>
      <c r="C485" s="87">
        <f>Invoice!B487</f>
        <v>0</v>
      </c>
      <c r="D485" s="92">
        <f t="shared" si="20"/>
        <v>0</v>
      </c>
      <c r="E485" s="92">
        <f t="shared" si="21"/>
        <v>0</v>
      </c>
      <c r="F485" s="93">
        <f>Invoice!G487</f>
        <v>0</v>
      </c>
      <c r="G485" s="94">
        <f t="shared" si="22"/>
        <v>0</v>
      </c>
    </row>
    <row r="486" spans="1:7" s="91" customFormat="1" hidden="1">
      <c r="A486" s="107" t="str">
        <f>Invoice!F488</f>
        <v>Exchange rate :</v>
      </c>
      <c r="B486" s="86">
        <f>Invoice!C488</f>
        <v>0</v>
      </c>
      <c r="C486" s="87">
        <f>Invoice!B488</f>
        <v>0</v>
      </c>
      <c r="D486" s="92">
        <f t="shared" si="20"/>
        <v>0</v>
      </c>
      <c r="E486" s="92">
        <f t="shared" si="21"/>
        <v>0</v>
      </c>
      <c r="F486" s="93">
        <f>Invoice!G488</f>
        <v>0</v>
      </c>
      <c r="G486" s="94">
        <f t="shared" si="22"/>
        <v>0</v>
      </c>
    </row>
    <row r="487" spans="1:7" s="91" customFormat="1" hidden="1">
      <c r="A487" s="107" t="str">
        <f>Invoice!F489</f>
        <v>Exchange rate :</v>
      </c>
      <c r="B487" s="86">
        <f>Invoice!C489</f>
        <v>0</v>
      </c>
      <c r="C487" s="87">
        <f>Invoice!B489</f>
        <v>0</v>
      </c>
      <c r="D487" s="92">
        <f t="shared" si="20"/>
        <v>0</v>
      </c>
      <c r="E487" s="92">
        <f t="shared" si="21"/>
        <v>0</v>
      </c>
      <c r="F487" s="93">
        <f>Invoice!G489</f>
        <v>0</v>
      </c>
      <c r="G487" s="94">
        <f t="shared" si="22"/>
        <v>0</v>
      </c>
    </row>
    <row r="488" spans="1:7" s="91" customFormat="1" hidden="1">
      <c r="A488" s="107" t="str">
        <f>Invoice!F490</f>
        <v>Exchange rate :</v>
      </c>
      <c r="B488" s="86">
        <f>Invoice!C490</f>
        <v>0</v>
      </c>
      <c r="C488" s="87">
        <f>Invoice!B490</f>
        <v>0</v>
      </c>
      <c r="D488" s="92">
        <f t="shared" si="20"/>
        <v>0</v>
      </c>
      <c r="E488" s="92">
        <f t="shared" si="21"/>
        <v>0</v>
      </c>
      <c r="F488" s="93">
        <f>Invoice!G490</f>
        <v>0</v>
      </c>
      <c r="G488" s="94">
        <f t="shared" si="22"/>
        <v>0</v>
      </c>
    </row>
    <row r="489" spans="1:7" s="91" customFormat="1" hidden="1">
      <c r="A489" s="107" t="str">
        <f>Invoice!F491</f>
        <v>Exchange rate :</v>
      </c>
      <c r="B489" s="86">
        <f>Invoice!C491</f>
        <v>0</v>
      </c>
      <c r="C489" s="87">
        <f>Invoice!B491</f>
        <v>0</v>
      </c>
      <c r="D489" s="92">
        <f t="shared" si="20"/>
        <v>0</v>
      </c>
      <c r="E489" s="92">
        <f t="shared" si="21"/>
        <v>0</v>
      </c>
      <c r="F489" s="93">
        <f>Invoice!G491</f>
        <v>0</v>
      </c>
      <c r="G489" s="94">
        <f t="shared" si="22"/>
        <v>0</v>
      </c>
    </row>
    <row r="490" spans="1:7" s="91" customFormat="1" hidden="1">
      <c r="A490" s="107" t="str">
        <f>Invoice!F492</f>
        <v>Exchange rate :</v>
      </c>
      <c r="B490" s="86">
        <f>Invoice!C492</f>
        <v>0</v>
      </c>
      <c r="C490" s="87">
        <f>Invoice!B492</f>
        <v>0</v>
      </c>
      <c r="D490" s="92">
        <f t="shared" si="20"/>
        <v>0</v>
      </c>
      <c r="E490" s="92">
        <f t="shared" si="21"/>
        <v>0</v>
      </c>
      <c r="F490" s="93">
        <f>Invoice!G492</f>
        <v>0</v>
      </c>
      <c r="G490" s="94">
        <f t="shared" si="22"/>
        <v>0</v>
      </c>
    </row>
    <row r="491" spans="1:7" s="91" customFormat="1" hidden="1">
      <c r="A491" s="107" t="str">
        <f>Invoice!F493</f>
        <v>Exchange rate :</v>
      </c>
      <c r="B491" s="86">
        <f>Invoice!C493</f>
        <v>0</v>
      </c>
      <c r="C491" s="87">
        <f>Invoice!B493</f>
        <v>0</v>
      </c>
      <c r="D491" s="92">
        <f t="shared" si="20"/>
        <v>0</v>
      </c>
      <c r="E491" s="92">
        <f t="shared" si="21"/>
        <v>0</v>
      </c>
      <c r="F491" s="93">
        <f>Invoice!G493</f>
        <v>0</v>
      </c>
      <c r="G491" s="94">
        <f t="shared" si="22"/>
        <v>0</v>
      </c>
    </row>
    <row r="492" spans="1:7" s="91" customFormat="1" hidden="1">
      <c r="A492" s="107" t="str">
        <f>Invoice!F494</f>
        <v>Exchange rate :</v>
      </c>
      <c r="B492" s="86">
        <f>Invoice!C494</f>
        <v>0</v>
      </c>
      <c r="C492" s="87">
        <f>Invoice!B494</f>
        <v>0</v>
      </c>
      <c r="D492" s="92">
        <f t="shared" si="20"/>
        <v>0</v>
      </c>
      <c r="E492" s="92">
        <f t="shared" si="21"/>
        <v>0</v>
      </c>
      <c r="F492" s="93">
        <f>Invoice!G494</f>
        <v>0</v>
      </c>
      <c r="G492" s="94">
        <f t="shared" si="22"/>
        <v>0</v>
      </c>
    </row>
    <row r="493" spans="1:7" s="91" customFormat="1" hidden="1">
      <c r="A493" s="107" t="str">
        <f>Invoice!F495</f>
        <v>Exchange rate :</v>
      </c>
      <c r="B493" s="86">
        <f>Invoice!C495</f>
        <v>0</v>
      </c>
      <c r="C493" s="87">
        <f>Invoice!B495</f>
        <v>0</v>
      </c>
      <c r="D493" s="92">
        <f t="shared" si="20"/>
        <v>0</v>
      </c>
      <c r="E493" s="92">
        <f t="shared" si="21"/>
        <v>0</v>
      </c>
      <c r="F493" s="93">
        <f>Invoice!G495</f>
        <v>0</v>
      </c>
      <c r="G493" s="94">
        <f t="shared" si="22"/>
        <v>0</v>
      </c>
    </row>
    <row r="494" spans="1:7" s="91" customFormat="1" hidden="1">
      <c r="A494" s="107" t="str">
        <f>Invoice!F496</f>
        <v>Exchange rate :</v>
      </c>
      <c r="B494" s="86">
        <f>Invoice!C496</f>
        <v>0</v>
      </c>
      <c r="C494" s="87">
        <f>Invoice!B496</f>
        <v>0</v>
      </c>
      <c r="D494" s="92">
        <f t="shared" si="20"/>
        <v>0</v>
      </c>
      <c r="E494" s="92">
        <f t="shared" si="21"/>
        <v>0</v>
      </c>
      <c r="F494" s="93">
        <f>Invoice!G496</f>
        <v>0</v>
      </c>
      <c r="G494" s="94">
        <f t="shared" si="22"/>
        <v>0</v>
      </c>
    </row>
    <row r="495" spans="1:7" s="91" customFormat="1" hidden="1">
      <c r="A495" s="107" t="str">
        <f>Invoice!F497</f>
        <v>Exchange rate :</v>
      </c>
      <c r="B495" s="86">
        <f>Invoice!C497</f>
        <v>0</v>
      </c>
      <c r="C495" s="87">
        <f>Invoice!B497</f>
        <v>0</v>
      </c>
      <c r="D495" s="92">
        <f t="shared" si="20"/>
        <v>0</v>
      </c>
      <c r="E495" s="92">
        <f t="shared" si="21"/>
        <v>0</v>
      </c>
      <c r="F495" s="93">
        <f>Invoice!G497</f>
        <v>0</v>
      </c>
      <c r="G495" s="94">
        <f t="shared" si="22"/>
        <v>0</v>
      </c>
    </row>
    <row r="496" spans="1:7" s="91" customFormat="1" hidden="1">
      <c r="A496" s="107" t="str">
        <f>Invoice!F498</f>
        <v>Exchange rate :</v>
      </c>
      <c r="B496" s="86">
        <f>Invoice!C498</f>
        <v>0</v>
      </c>
      <c r="C496" s="87">
        <f>Invoice!B498</f>
        <v>0</v>
      </c>
      <c r="D496" s="92">
        <f t="shared" si="20"/>
        <v>0</v>
      </c>
      <c r="E496" s="92">
        <f t="shared" si="21"/>
        <v>0</v>
      </c>
      <c r="F496" s="93">
        <f>Invoice!G498</f>
        <v>0</v>
      </c>
      <c r="G496" s="94">
        <f t="shared" si="22"/>
        <v>0</v>
      </c>
    </row>
    <row r="497" spans="1:7" s="91" customFormat="1" hidden="1">
      <c r="A497" s="107" t="str">
        <f>Invoice!F499</f>
        <v>Exchange rate :</v>
      </c>
      <c r="B497" s="86">
        <f>Invoice!C499</f>
        <v>0</v>
      </c>
      <c r="C497" s="87">
        <f>Invoice!B499</f>
        <v>0</v>
      </c>
      <c r="D497" s="92">
        <f t="shared" si="20"/>
        <v>0</v>
      </c>
      <c r="E497" s="92">
        <f t="shared" si="21"/>
        <v>0</v>
      </c>
      <c r="F497" s="93">
        <f>Invoice!G499</f>
        <v>0</v>
      </c>
      <c r="G497" s="94">
        <f t="shared" si="22"/>
        <v>0</v>
      </c>
    </row>
    <row r="498" spans="1:7" s="91" customFormat="1" hidden="1">
      <c r="A498" s="107" t="str">
        <f>Invoice!F500</f>
        <v>Exchange rate :</v>
      </c>
      <c r="B498" s="86">
        <f>Invoice!C500</f>
        <v>0</v>
      </c>
      <c r="C498" s="87">
        <f>Invoice!B500</f>
        <v>0</v>
      </c>
      <c r="D498" s="92">
        <f t="shared" si="20"/>
        <v>0</v>
      </c>
      <c r="E498" s="92">
        <f t="shared" si="21"/>
        <v>0</v>
      </c>
      <c r="F498" s="93">
        <f>Invoice!G500</f>
        <v>0</v>
      </c>
      <c r="G498" s="94">
        <f t="shared" si="22"/>
        <v>0</v>
      </c>
    </row>
    <row r="499" spans="1:7" s="91" customFormat="1" hidden="1">
      <c r="A499" s="107" t="str">
        <f>Invoice!F501</f>
        <v>Exchange rate :</v>
      </c>
      <c r="B499" s="86">
        <f>Invoice!C501</f>
        <v>0</v>
      </c>
      <c r="C499" s="87">
        <f>Invoice!B501</f>
        <v>0</v>
      </c>
      <c r="D499" s="92">
        <f t="shared" si="20"/>
        <v>0</v>
      </c>
      <c r="E499" s="92">
        <f t="shared" si="21"/>
        <v>0</v>
      </c>
      <c r="F499" s="93">
        <f>Invoice!G501</f>
        <v>0</v>
      </c>
      <c r="G499" s="94">
        <f t="shared" si="22"/>
        <v>0</v>
      </c>
    </row>
    <row r="500" spans="1:7" s="91" customFormat="1" hidden="1">
      <c r="A500" s="107" t="str">
        <f>Invoice!F502</f>
        <v>Exchange rate :</v>
      </c>
      <c r="B500" s="86">
        <f>Invoice!C502</f>
        <v>0</v>
      </c>
      <c r="C500" s="87">
        <f>Invoice!B502</f>
        <v>0</v>
      </c>
      <c r="D500" s="92">
        <f t="shared" si="20"/>
        <v>0</v>
      </c>
      <c r="E500" s="92">
        <f t="shared" si="21"/>
        <v>0</v>
      </c>
      <c r="F500" s="93">
        <f>Invoice!G502</f>
        <v>0</v>
      </c>
      <c r="G500" s="94">
        <f t="shared" si="22"/>
        <v>0</v>
      </c>
    </row>
    <row r="501" spans="1:7" s="91" customFormat="1" hidden="1">
      <c r="A501" s="107" t="str">
        <f>Invoice!F503</f>
        <v>Exchange rate :</v>
      </c>
      <c r="B501" s="86">
        <f>Invoice!C503</f>
        <v>0</v>
      </c>
      <c r="C501" s="87">
        <f>Invoice!B503</f>
        <v>0</v>
      </c>
      <c r="D501" s="92">
        <f t="shared" si="20"/>
        <v>0</v>
      </c>
      <c r="E501" s="92">
        <f t="shared" si="21"/>
        <v>0</v>
      </c>
      <c r="F501" s="93">
        <f>Invoice!G503</f>
        <v>0</v>
      </c>
      <c r="G501" s="94">
        <f t="shared" si="22"/>
        <v>0</v>
      </c>
    </row>
    <row r="502" spans="1:7" s="91" customFormat="1" hidden="1">
      <c r="A502" s="107" t="str">
        <f>Invoice!F504</f>
        <v>Exchange rate :</v>
      </c>
      <c r="B502" s="86">
        <f>Invoice!C504</f>
        <v>0</v>
      </c>
      <c r="C502" s="87">
        <f>Invoice!B504</f>
        <v>0</v>
      </c>
      <c r="D502" s="92">
        <f t="shared" si="20"/>
        <v>0</v>
      </c>
      <c r="E502" s="92">
        <f t="shared" si="21"/>
        <v>0</v>
      </c>
      <c r="F502" s="93">
        <f>Invoice!G504</f>
        <v>0</v>
      </c>
      <c r="G502" s="94">
        <f t="shared" si="22"/>
        <v>0</v>
      </c>
    </row>
    <row r="503" spans="1:7" s="91" customFormat="1" hidden="1">
      <c r="A503" s="107" t="str">
        <f>Invoice!F505</f>
        <v>Exchange rate :</v>
      </c>
      <c r="B503" s="86">
        <f>Invoice!C505</f>
        <v>0</v>
      </c>
      <c r="C503" s="87">
        <f>Invoice!B505</f>
        <v>0</v>
      </c>
      <c r="D503" s="92">
        <f t="shared" si="20"/>
        <v>0</v>
      </c>
      <c r="E503" s="92">
        <f t="shared" si="21"/>
        <v>0</v>
      </c>
      <c r="F503" s="93">
        <f>Invoice!G505</f>
        <v>0</v>
      </c>
      <c r="G503" s="94">
        <f t="shared" si="22"/>
        <v>0</v>
      </c>
    </row>
    <row r="504" spans="1:7" s="91" customFormat="1" hidden="1">
      <c r="A504" s="107" t="str">
        <f>Invoice!F506</f>
        <v>Exchange rate :</v>
      </c>
      <c r="B504" s="86">
        <f>Invoice!C506</f>
        <v>0</v>
      </c>
      <c r="C504" s="87">
        <f>Invoice!B506</f>
        <v>0</v>
      </c>
      <c r="D504" s="92">
        <f t="shared" si="20"/>
        <v>0</v>
      </c>
      <c r="E504" s="92">
        <f t="shared" si="21"/>
        <v>0</v>
      </c>
      <c r="F504" s="93">
        <f>Invoice!G506</f>
        <v>0</v>
      </c>
      <c r="G504" s="94">
        <f t="shared" si="22"/>
        <v>0</v>
      </c>
    </row>
    <row r="505" spans="1:7" s="91" customFormat="1" hidden="1">
      <c r="A505" s="107" t="str">
        <f>Invoice!F507</f>
        <v>Exchange rate :</v>
      </c>
      <c r="B505" s="86">
        <f>Invoice!C507</f>
        <v>0</v>
      </c>
      <c r="C505" s="87">
        <f>Invoice!B507</f>
        <v>0</v>
      </c>
      <c r="D505" s="92">
        <f t="shared" si="20"/>
        <v>0</v>
      </c>
      <c r="E505" s="92">
        <f t="shared" si="21"/>
        <v>0</v>
      </c>
      <c r="F505" s="93">
        <f>Invoice!G507</f>
        <v>0</v>
      </c>
      <c r="G505" s="94">
        <f t="shared" si="22"/>
        <v>0</v>
      </c>
    </row>
    <row r="506" spans="1:7" s="91" customFormat="1" hidden="1">
      <c r="A506" s="107" t="str">
        <f>Invoice!F508</f>
        <v>Exchange rate :</v>
      </c>
      <c r="B506" s="86">
        <f>Invoice!C508</f>
        <v>0</v>
      </c>
      <c r="C506" s="87">
        <f>Invoice!B508</f>
        <v>0</v>
      </c>
      <c r="D506" s="92">
        <f t="shared" si="20"/>
        <v>0</v>
      </c>
      <c r="E506" s="92">
        <f t="shared" si="21"/>
        <v>0</v>
      </c>
      <c r="F506" s="93">
        <f>Invoice!G508</f>
        <v>0</v>
      </c>
      <c r="G506" s="94">
        <f t="shared" si="22"/>
        <v>0</v>
      </c>
    </row>
    <row r="507" spans="1:7" s="91" customFormat="1" hidden="1">
      <c r="A507" s="107" t="str">
        <f>Invoice!F509</f>
        <v>Exchange rate :</v>
      </c>
      <c r="B507" s="86">
        <f>Invoice!C509</f>
        <v>0</v>
      </c>
      <c r="C507" s="87">
        <f>Invoice!B509</f>
        <v>0</v>
      </c>
      <c r="D507" s="92">
        <f t="shared" si="20"/>
        <v>0</v>
      </c>
      <c r="E507" s="92">
        <f t="shared" si="21"/>
        <v>0</v>
      </c>
      <c r="F507" s="93">
        <f>Invoice!G509</f>
        <v>0</v>
      </c>
      <c r="G507" s="94">
        <f t="shared" si="22"/>
        <v>0</v>
      </c>
    </row>
    <row r="508" spans="1:7" s="91" customFormat="1" hidden="1">
      <c r="A508" s="107" t="str">
        <f>Invoice!F510</f>
        <v>Exchange rate :</v>
      </c>
      <c r="B508" s="86">
        <f>Invoice!C510</f>
        <v>0</v>
      </c>
      <c r="C508" s="87">
        <f>Invoice!B510</f>
        <v>0</v>
      </c>
      <c r="D508" s="92">
        <f t="shared" si="20"/>
        <v>0</v>
      </c>
      <c r="E508" s="92">
        <f t="shared" si="21"/>
        <v>0</v>
      </c>
      <c r="F508" s="93">
        <f>Invoice!G510</f>
        <v>0</v>
      </c>
      <c r="G508" s="94">
        <f t="shared" si="22"/>
        <v>0</v>
      </c>
    </row>
    <row r="509" spans="1:7" s="91" customFormat="1" hidden="1">
      <c r="A509" s="107" t="str">
        <f>Invoice!F511</f>
        <v>Exchange rate :</v>
      </c>
      <c r="B509" s="86">
        <f>Invoice!C511</f>
        <v>0</v>
      </c>
      <c r="C509" s="87">
        <f>Invoice!B511</f>
        <v>0</v>
      </c>
      <c r="D509" s="92">
        <f t="shared" si="20"/>
        <v>0</v>
      </c>
      <c r="E509" s="92">
        <f t="shared" si="21"/>
        <v>0</v>
      </c>
      <c r="F509" s="93">
        <f>Invoice!G511</f>
        <v>0</v>
      </c>
      <c r="G509" s="94">
        <f t="shared" si="22"/>
        <v>0</v>
      </c>
    </row>
    <row r="510" spans="1:7" s="91" customFormat="1" hidden="1">
      <c r="A510" s="107" t="str">
        <f>Invoice!F512</f>
        <v>Exchange rate :</v>
      </c>
      <c r="B510" s="86">
        <f>Invoice!C512</f>
        <v>0</v>
      </c>
      <c r="C510" s="87">
        <f>Invoice!B512</f>
        <v>0</v>
      </c>
      <c r="D510" s="92">
        <f t="shared" si="20"/>
        <v>0</v>
      </c>
      <c r="E510" s="92">
        <f t="shared" si="21"/>
        <v>0</v>
      </c>
      <c r="F510" s="93">
        <f>Invoice!G512</f>
        <v>0</v>
      </c>
      <c r="G510" s="94">
        <f t="shared" si="22"/>
        <v>0</v>
      </c>
    </row>
    <row r="511" spans="1:7" s="91" customFormat="1" hidden="1">
      <c r="A511" s="107" t="str">
        <f>Invoice!F513</f>
        <v>Exchange rate :</v>
      </c>
      <c r="B511" s="86">
        <f>Invoice!C513</f>
        <v>0</v>
      </c>
      <c r="C511" s="87">
        <f>Invoice!B513</f>
        <v>0</v>
      </c>
      <c r="D511" s="92">
        <f t="shared" si="20"/>
        <v>0</v>
      </c>
      <c r="E511" s="92">
        <f t="shared" si="21"/>
        <v>0</v>
      </c>
      <c r="F511" s="93">
        <f>Invoice!G513</f>
        <v>0</v>
      </c>
      <c r="G511" s="94">
        <f t="shared" si="22"/>
        <v>0</v>
      </c>
    </row>
    <row r="512" spans="1:7" s="91" customFormat="1" hidden="1">
      <c r="A512" s="107" t="str">
        <f>Invoice!F514</f>
        <v>Exchange rate :</v>
      </c>
      <c r="B512" s="86">
        <f>Invoice!C514</f>
        <v>0</v>
      </c>
      <c r="C512" s="87">
        <f>Invoice!B514</f>
        <v>0</v>
      </c>
      <c r="D512" s="92">
        <f t="shared" si="20"/>
        <v>0</v>
      </c>
      <c r="E512" s="92">
        <f t="shared" si="21"/>
        <v>0</v>
      </c>
      <c r="F512" s="93">
        <f>Invoice!G514</f>
        <v>0</v>
      </c>
      <c r="G512" s="94">
        <f t="shared" si="22"/>
        <v>0</v>
      </c>
    </row>
    <row r="513" spans="1:7" s="91" customFormat="1" hidden="1">
      <c r="A513" s="107" t="str">
        <f>Invoice!F515</f>
        <v>Exchange rate :</v>
      </c>
      <c r="B513" s="86">
        <f>Invoice!C515</f>
        <v>0</v>
      </c>
      <c r="C513" s="87">
        <f>Invoice!B515</f>
        <v>0</v>
      </c>
      <c r="D513" s="92">
        <f t="shared" ref="D513:D576" si="23">F513/$D$14</f>
        <v>0</v>
      </c>
      <c r="E513" s="92">
        <f t="shared" ref="E513:E576" si="24">G513/$D$14</f>
        <v>0</v>
      </c>
      <c r="F513" s="93">
        <f>Invoice!G515</f>
        <v>0</v>
      </c>
      <c r="G513" s="94">
        <f t="shared" ref="G513:G576" si="25">C513*F513</f>
        <v>0</v>
      </c>
    </row>
    <row r="514" spans="1:7" s="91" customFormat="1" hidden="1">
      <c r="A514" s="107" t="str">
        <f>Invoice!F516</f>
        <v>Exchange rate :</v>
      </c>
      <c r="B514" s="86">
        <f>Invoice!C516</f>
        <v>0</v>
      </c>
      <c r="C514" s="87">
        <f>Invoice!B516</f>
        <v>0</v>
      </c>
      <c r="D514" s="92">
        <f t="shared" si="23"/>
        <v>0</v>
      </c>
      <c r="E514" s="92">
        <f t="shared" si="24"/>
        <v>0</v>
      </c>
      <c r="F514" s="93">
        <f>Invoice!G516</f>
        <v>0</v>
      </c>
      <c r="G514" s="94">
        <f t="shared" si="25"/>
        <v>0</v>
      </c>
    </row>
    <row r="515" spans="1:7" s="91" customFormat="1" hidden="1">
      <c r="A515" s="107" t="str">
        <f>Invoice!F517</f>
        <v>Exchange rate :</v>
      </c>
      <c r="B515" s="86">
        <f>Invoice!C517</f>
        <v>0</v>
      </c>
      <c r="C515" s="87">
        <f>Invoice!B517</f>
        <v>0</v>
      </c>
      <c r="D515" s="92">
        <f t="shared" si="23"/>
        <v>0</v>
      </c>
      <c r="E515" s="92">
        <f t="shared" si="24"/>
        <v>0</v>
      </c>
      <c r="F515" s="93">
        <f>Invoice!G517</f>
        <v>0</v>
      </c>
      <c r="G515" s="94">
        <f t="shared" si="25"/>
        <v>0</v>
      </c>
    </row>
    <row r="516" spans="1:7" s="91" customFormat="1" hidden="1">
      <c r="A516" s="107" t="str">
        <f>Invoice!F518</f>
        <v>Exchange rate :</v>
      </c>
      <c r="B516" s="86">
        <f>Invoice!C518</f>
        <v>0</v>
      </c>
      <c r="C516" s="87">
        <f>Invoice!B518</f>
        <v>0</v>
      </c>
      <c r="D516" s="92">
        <f t="shared" si="23"/>
        <v>0</v>
      </c>
      <c r="E516" s="92">
        <f t="shared" si="24"/>
        <v>0</v>
      </c>
      <c r="F516" s="93">
        <f>Invoice!G518</f>
        <v>0</v>
      </c>
      <c r="G516" s="94">
        <f t="shared" si="25"/>
        <v>0</v>
      </c>
    </row>
    <row r="517" spans="1:7" s="91" customFormat="1" hidden="1">
      <c r="A517" s="107" t="str">
        <f>Invoice!F519</f>
        <v>Exchange rate :</v>
      </c>
      <c r="B517" s="86">
        <f>Invoice!C519</f>
        <v>0</v>
      </c>
      <c r="C517" s="87">
        <f>Invoice!B519</f>
        <v>0</v>
      </c>
      <c r="D517" s="92">
        <f t="shared" si="23"/>
        <v>0</v>
      </c>
      <c r="E517" s="92">
        <f t="shared" si="24"/>
        <v>0</v>
      </c>
      <c r="F517" s="93">
        <f>Invoice!G519</f>
        <v>0</v>
      </c>
      <c r="G517" s="94">
        <f t="shared" si="25"/>
        <v>0</v>
      </c>
    </row>
    <row r="518" spans="1:7" s="91" customFormat="1" hidden="1">
      <c r="A518" s="107" t="str">
        <f>Invoice!F520</f>
        <v>Exchange rate :</v>
      </c>
      <c r="B518" s="86">
        <f>Invoice!C520</f>
        <v>0</v>
      </c>
      <c r="C518" s="87">
        <f>Invoice!B520</f>
        <v>0</v>
      </c>
      <c r="D518" s="92">
        <f t="shared" si="23"/>
        <v>0</v>
      </c>
      <c r="E518" s="92">
        <f t="shared" si="24"/>
        <v>0</v>
      </c>
      <c r="F518" s="93">
        <f>Invoice!G520</f>
        <v>0</v>
      </c>
      <c r="G518" s="94">
        <f t="shared" si="25"/>
        <v>0</v>
      </c>
    </row>
    <row r="519" spans="1:7" s="91" customFormat="1" hidden="1">
      <c r="A519" s="107" t="str">
        <f>Invoice!F521</f>
        <v>Exchange rate :</v>
      </c>
      <c r="B519" s="86">
        <f>Invoice!C521</f>
        <v>0</v>
      </c>
      <c r="C519" s="87">
        <f>Invoice!B521</f>
        <v>0</v>
      </c>
      <c r="D519" s="92">
        <f t="shared" si="23"/>
        <v>0</v>
      </c>
      <c r="E519" s="92">
        <f t="shared" si="24"/>
        <v>0</v>
      </c>
      <c r="F519" s="93">
        <f>Invoice!G521</f>
        <v>0</v>
      </c>
      <c r="G519" s="94">
        <f t="shared" si="25"/>
        <v>0</v>
      </c>
    </row>
    <row r="520" spans="1:7" s="91" customFormat="1" hidden="1">
      <c r="A520" s="107" t="str">
        <f>Invoice!F522</f>
        <v>Exchange rate :</v>
      </c>
      <c r="B520" s="86">
        <f>Invoice!C522</f>
        <v>0</v>
      </c>
      <c r="C520" s="87">
        <f>Invoice!B522</f>
        <v>0</v>
      </c>
      <c r="D520" s="92">
        <f t="shared" si="23"/>
        <v>0</v>
      </c>
      <c r="E520" s="92">
        <f t="shared" si="24"/>
        <v>0</v>
      </c>
      <c r="F520" s="93">
        <f>Invoice!G522</f>
        <v>0</v>
      </c>
      <c r="G520" s="94">
        <f t="shared" si="25"/>
        <v>0</v>
      </c>
    </row>
    <row r="521" spans="1:7" s="91" customFormat="1" hidden="1">
      <c r="A521" s="107" t="str">
        <f>Invoice!F523</f>
        <v>Exchange rate :</v>
      </c>
      <c r="B521" s="86">
        <f>Invoice!C523</f>
        <v>0</v>
      </c>
      <c r="C521" s="87">
        <f>Invoice!B523</f>
        <v>0</v>
      </c>
      <c r="D521" s="92">
        <f t="shared" si="23"/>
        <v>0</v>
      </c>
      <c r="E521" s="92">
        <f t="shared" si="24"/>
        <v>0</v>
      </c>
      <c r="F521" s="93">
        <f>Invoice!G523</f>
        <v>0</v>
      </c>
      <c r="G521" s="94">
        <f t="shared" si="25"/>
        <v>0</v>
      </c>
    </row>
    <row r="522" spans="1:7" s="91" customFormat="1" hidden="1">
      <c r="A522" s="107" t="str">
        <f>Invoice!F524</f>
        <v>Exchange rate :</v>
      </c>
      <c r="B522" s="86">
        <f>Invoice!C524</f>
        <v>0</v>
      </c>
      <c r="C522" s="87">
        <f>Invoice!B524</f>
        <v>0</v>
      </c>
      <c r="D522" s="92">
        <f t="shared" si="23"/>
        <v>0</v>
      </c>
      <c r="E522" s="92">
        <f t="shared" si="24"/>
        <v>0</v>
      </c>
      <c r="F522" s="93">
        <f>Invoice!G524</f>
        <v>0</v>
      </c>
      <c r="G522" s="94">
        <f t="shared" si="25"/>
        <v>0</v>
      </c>
    </row>
    <row r="523" spans="1:7" s="91" customFormat="1" hidden="1">
      <c r="A523" s="107" t="str">
        <f>Invoice!F525</f>
        <v>Exchange rate :</v>
      </c>
      <c r="B523" s="86">
        <f>Invoice!C525</f>
        <v>0</v>
      </c>
      <c r="C523" s="87">
        <f>Invoice!B525</f>
        <v>0</v>
      </c>
      <c r="D523" s="92">
        <f t="shared" si="23"/>
        <v>0</v>
      </c>
      <c r="E523" s="92">
        <f t="shared" si="24"/>
        <v>0</v>
      </c>
      <c r="F523" s="93">
        <f>Invoice!G525</f>
        <v>0</v>
      </c>
      <c r="G523" s="94">
        <f t="shared" si="25"/>
        <v>0</v>
      </c>
    </row>
    <row r="524" spans="1:7" s="91" customFormat="1" hidden="1">
      <c r="A524" s="107" t="str">
        <f>Invoice!F526</f>
        <v>Exchange rate :</v>
      </c>
      <c r="B524" s="86">
        <f>Invoice!C526</f>
        <v>0</v>
      </c>
      <c r="C524" s="87">
        <f>Invoice!B526</f>
        <v>0</v>
      </c>
      <c r="D524" s="92">
        <f t="shared" si="23"/>
        <v>0</v>
      </c>
      <c r="E524" s="92">
        <f t="shared" si="24"/>
        <v>0</v>
      </c>
      <c r="F524" s="93">
        <f>Invoice!G526</f>
        <v>0</v>
      </c>
      <c r="G524" s="94">
        <f t="shared" si="25"/>
        <v>0</v>
      </c>
    </row>
    <row r="525" spans="1:7" s="91" customFormat="1" hidden="1">
      <c r="A525" s="107" t="str">
        <f>Invoice!F527</f>
        <v>Exchange rate :</v>
      </c>
      <c r="B525" s="86">
        <f>Invoice!C527</f>
        <v>0</v>
      </c>
      <c r="C525" s="87">
        <f>Invoice!B527</f>
        <v>0</v>
      </c>
      <c r="D525" s="92">
        <f t="shared" si="23"/>
        <v>0</v>
      </c>
      <c r="E525" s="92">
        <f t="shared" si="24"/>
        <v>0</v>
      </c>
      <c r="F525" s="93">
        <f>Invoice!G527</f>
        <v>0</v>
      </c>
      <c r="G525" s="94">
        <f t="shared" si="25"/>
        <v>0</v>
      </c>
    </row>
    <row r="526" spans="1:7" s="91" customFormat="1" hidden="1">
      <c r="A526" s="107" t="str">
        <f>Invoice!F528</f>
        <v>Exchange rate :</v>
      </c>
      <c r="B526" s="86">
        <f>Invoice!C528</f>
        <v>0</v>
      </c>
      <c r="C526" s="87">
        <f>Invoice!B528</f>
        <v>0</v>
      </c>
      <c r="D526" s="92">
        <f t="shared" si="23"/>
        <v>0</v>
      </c>
      <c r="E526" s="92">
        <f t="shared" si="24"/>
        <v>0</v>
      </c>
      <c r="F526" s="93">
        <f>Invoice!G528</f>
        <v>0</v>
      </c>
      <c r="G526" s="94">
        <f t="shared" si="25"/>
        <v>0</v>
      </c>
    </row>
    <row r="527" spans="1:7" s="91" customFormat="1" hidden="1">
      <c r="A527" s="107" t="str">
        <f>Invoice!F529</f>
        <v>Exchange rate :</v>
      </c>
      <c r="B527" s="86">
        <f>Invoice!C529</f>
        <v>0</v>
      </c>
      <c r="C527" s="87">
        <f>Invoice!B529</f>
        <v>0</v>
      </c>
      <c r="D527" s="92">
        <f t="shared" si="23"/>
        <v>0</v>
      </c>
      <c r="E527" s="92">
        <f t="shared" si="24"/>
        <v>0</v>
      </c>
      <c r="F527" s="93">
        <f>Invoice!G529</f>
        <v>0</v>
      </c>
      <c r="G527" s="94">
        <f t="shared" si="25"/>
        <v>0</v>
      </c>
    </row>
    <row r="528" spans="1:7" s="91" customFormat="1" hidden="1">
      <c r="A528" s="107" t="str">
        <f>Invoice!F530</f>
        <v>Exchange rate :</v>
      </c>
      <c r="B528" s="86">
        <f>Invoice!C530</f>
        <v>0</v>
      </c>
      <c r="C528" s="87">
        <f>Invoice!B530</f>
        <v>0</v>
      </c>
      <c r="D528" s="92">
        <f t="shared" si="23"/>
        <v>0</v>
      </c>
      <c r="E528" s="92">
        <f t="shared" si="24"/>
        <v>0</v>
      </c>
      <c r="F528" s="93">
        <f>Invoice!G530</f>
        <v>0</v>
      </c>
      <c r="G528" s="94">
        <f t="shared" si="25"/>
        <v>0</v>
      </c>
    </row>
    <row r="529" spans="1:7" s="91" customFormat="1" hidden="1">
      <c r="A529" s="107" t="str">
        <f>Invoice!F531</f>
        <v>Exchange rate :</v>
      </c>
      <c r="B529" s="86">
        <f>Invoice!C531</f>
        <v>0</v>
      </c>
      <c r="C529" s="87">
        <f>Invoice!B531</f>
        <v>0</v>
      </c>
      <c r="D529" s="92">
        <f t="shared" si="23"/>
        <v>0</v>
      </c>
      <c r="E529" s="92">
        <f t="shared" si="24"/>
        <v>0</v>
      </c>
      <c r="F529" s="93">
        <f>Invoice!G531</f>
        <v>0</v>
      </c>
      <c r="G529" s="94">
        <f t="shared" si="25"/>
        <v>0</v>
      </c>
    </row>
    <row r="530" spans="1:7" s="91" customFormat="1" hidden="1">
      <c r="A530" s="107" t="str">
        <f>Invoice!F532</f>
        <v>Exchange rate :</v>
      </c>
      <c r="B530" s="86">
        <f>Invoice!C532</f>
        <v>0</v>
      </c>
      <c r="C530" s="87">
        <f>Invoice!B532</f>
        <v>0</v>
      </c>
      <c r="D530" s="92">
        <f t="shared" si="23"/>
        <v>0</v>
      </c>
      <c r="E530" s="92">
        <f t="shared" si="24"/>
        <v>0</v>
      </c>
      <c r="F530" s="93">
        <f>Invoice!G532</f>
        <v>0</v>
      </c>
      <c r="G530" s="94">
        <f t="shared" si="25"/>
        <v>0</v>
      </c>
    </row>
    <row r="531" spans="1:7" s="91" customFormat="1" hidden="1">
      <c r="A531" s="107" t="str">
        <f>Invoice!F533</f>
        <v>Exchange rate :</v>
      </c>
      <c r="B531" s="86">
        <f>Invoice!C533</f>
        <v>0</v>
      </c>
      <c r="C531" s="87">
        <f>Invoice!B533</f>
        <v>0</v>
      </c>
      <c r="D531" s="92">
        <f t="shared" si="23"/>
        <v>0</v>
      </c>
      <c r="E531" s="92">
        <f t="shared" si="24"/>
        <v>0</v>
      </c>
      <c r="F531" s="93">
        <f>Invoice!G533</f>
        <v>0</v>
      </c>
      <c r="G531" s="94">
        <f t="shared" si="25"/>
        <v>0</v>
      </c>
    </row>
    <row r="532" spans="1:7" s="91" customFormat="1" hidden="1">
      <c r="A532" s="107" t="str">
        <f>Invoice!F534</f>
        <v>Exchange rate :</v>
      </c>
      <c r="B532" s="86">
        <f>Invoice!C534</f>
        <v>0</v>
      </c>
      <c r="C532" s="87">
        <f>Invoice!B534</f>
        <v>0</v>
      </c>
      <c r="D532" s="92">
        <f t="shared" si="23"/>
        <v>0</v>
      </c>
      <c r="E532" s="92">
        <f t="shared" si="24"/>
        <v>0</v>
      </c>
      <c r="F532" s="93">
        <f>Invoice!G534</f>
        <v>0</v>
      </c>
      <c r="G532" s="94">
        <f t="shared" si="25"/>
        <v>0</v>
      </c>
    </row>
    <row r="533" spans="1:7" s="91" customFormat="1" hidden="1">
      <c r="A533" s="107" t="str">
        <f>Invoice!F535</f>
        <v>Exchange rate :</v>
      </c>
      <c r="B533" s="86">
        <f>Invoice!C535</f>
        <v>0</v>
      </c>
      <c r="C533" s="87">
        <f>Invoice!B535</f>
        <v>0</v>
      </c>
      <c r="D533" s="92">
        <f t="shared" si="23"/>
        <v>0</v>
      </c>
      <c r="E533" s="92">
        <f t="shared" si="24"/>
        <v>0</v>
      </c>
      <c r="F533" s="93">
        <f>Invoice!G535</f>
        <v>0</v>
      </c>
      <c r="G533" s="94">
        <f t="shared" si="25"/>
        <v>0</v>
      </c>
    </row>
    <row r="534" spans="1:7" s="91" customFormat="1" hidden="1">
      <c r="A534" s="107" t="str">
        <f>Invoice!F536</f>
        <v>Exchange rate :</v>
      </c>
      <c r="B534" s="86">
        <f>Invoice!C536</f>
        <v>0</v>
      </c>
      <c r="C534" s="87">
        <f>Invoice!B536</f>
        <v>0</v>
      </c>
      <c r="D534" s="92">
        <f t="shared" si="23"/>
        <v>0</v>
      </c>
      <c r="E534" s="92">
        <f t="shared" si="24"/>
        <v>0</v>
      </c>
      <c r="F534" s="93">
        <f>Invoice!G536</f>
        <v>0</v>
      </c>
      <c r="G534" s="94">
        <f t="shared" si="25"/>
        <v>0</v>
      </c>
    </row>
    <row r="535" spans="1:7" s="91" customFormat="1" hidden="1">
      <c r="A535" s="107" t="str">
        <f>Invoice!F537</f>
        <v>Exchange rate :</v>
      </c>
      <c r="B535" s="86">
        <f>Invoice!C537</f>
        <v>0</v>
      </c>
      <c r="C535" s="87">
        <f>Invoice!B537</f>
        <v>0</v>
      </c>
      <c r="D535" s="92">
        <f t="shared" si="23"/>
        <v>0</v>
      </c>
      <c r="E535" s="92">
        <f t="shared" si="24"/>
        <v>0</v>
      </c>
      <c r="F535" s="93">
        <f>Invoice!G537</f>
        <v>0</v>
      </c>
      <c r="G535" s="94">
        <f t="shared" si="25"/>
        <v>0</v>
      </c>
    </row>
    <row r="536" spans="1:7" s="91" customFormat="1" hidden="1">
      <c r="A536" s="107" t="str">
        <f>Invoice!F538</f>
        <v>Exchange rate :</v>
      </c>
      <c r="B536" s="86">
        <f>Invoice!C538</f>
        <v>0</v>
      </c>
      <c r="C536" s="87">
        <f>Invoice!B538</f>
        <v>0</v>
      </c>
      <c r="D536" s="92">
        <f t="shared" si="23"/>
        <v>0</v>
      </c>
      <c r="E536" s="92">
        <f t="shared" si="24"/>
        <v>0</v>
      </c>
      <c r="F536" s="93">
        <f>Invoice!G538</f>
        <v>0</v>
      </c>
      <c r="G536" s="94">
        <f t="shared" si="25"/>
        <v>0</v>
      </c>
    </row>
    <row r="537" spans="1:7" s="91" customFormat="1" hidden="1">
      <c r="A537" s="107" t="str">
        <f>Invoice!F539</f>
        <v>Exchange rate :</v>
      </c>
      <c r="B537" s="86">
        <f>Invoice!C539</f>
        <v>0</v>
      </c>
      <c r="C537" s="87">
        <f>Invoice!B539</f>
        <v>0</v>
      </c>
      <c r="D537" s="92">
        <f t="shared" si="23"/>
        <v>0</v>
      </c>
      <c r="E537" s="92">
        <f t="shared" si="24"/>
        <v>0</v>
      </c>
      <c r="F537" s="93">
        <f>Invoice!G539</f>
        <v>0</v>
      </c>
      <c r="G537" s="94">
        <f t="shared" si="25"/>
        <v>0</v>
      </c>
    </row>
    <row r="538" spans="1:7" s="91" customFormat="1" hidden="1">
      <c r="A538" s="107" t="str">
        <f>Invoice!F540</f>
        <v>Exchange rate :</v>
      </c>
      <c r="B538" s="86">
        <f>Invoice!C540</f>
        <v>0</v>
      </c>
      <c r="C538" s="87">
        <f>Invoice!B540</f>
        <v>0</v>
      </c>
      <c r="D538" s="92">
        <f t="shared" si="23"/>
        <v>0</v>
      </c>
      <c r="E538" s="92">
        <f t="shared" si="24"/>
        <v>0</v>
      </c>
      <c r="F538" s="93">
        <f>Invoice!G540</f>
        <v>0</v>
      </c>
      <c r="G538" s="94">
        <f t="shared" si="25"/>
        <v>0</v>
      </c>
    </row>
    <row r="539" spans="1:7" s="91" customFormat="1" hidden="1">
      <c r="A539" s="107" t="str">
        <f>Invoice!F541</f>
        <v>Exchange rate :</v>
      </c>
      <c r="B539" s="86">
        <f>Invoice!C541</f>
        <v>0</v>
      </c>
      <c r="C539" s="87">
        <f>Invoice!B541</f>
        <v>0</v>
      </c>
      <c r="D539" s="92">
        <f t="shared" si="23"/>
        <v>0</v>
      </c>
      <c r="E539" s="92">
        <f t="shared" si="24"/>
        <v>0</v>
      </c>
      <c r="F539" s="93">
        <f>Invoice!G541</f>
        <v>0</v>
      </c>
      <c r="G539" s="94">
        <f t="shared" si="25"/>
        <v>0</v>
      </c>
    </row>
    <row r="540" spans="1:7" s="91" customFormat="1" hidden="1">
      <c r="A540" s="107" t="str">
        <f>Invoice!F542</f>
        <v>Exchange rate :</v>
      </c>
      <c r="B540" s="86">
        <f>Invoice!C542</f>
        <v>0</v>
      </c>
      <c r="C540" s="87">
        <f>Invoice!B542</f>
        <v>0</v>
      </c>
      <c r="D540" s="92">
        <f t="shared" si="23"/>
        <v>0</v>
      </c>
      <c r="E540" s="92">
        <f t="shared" si="24"/>
        <v>0</v>
      </c>
      <c r="F540" s="93">
        <f>Invoice!G542</f>
        <v>0</v>
      </c>
      <c r="G540" s="94">
        <f t="shared" si="25"/>
        <v>0</v>
      </c>
    </row>
    <row r="541" spans="1:7" s="91" customFormat="1" hidden="1">
      <c r="A541" s="107" t="str">
        <f>Invoice!F543</f>
        <v>Exchange rate :</v>
      </c>
      <c r="B541" s="86">
        <f>Invoice!C543</f>
        <v>0</v>
      </c>
      <c r="C541" s="87">
        <f>Invoice!B543</f>
        <v>0</v>
      </c>
      <c r="D541" s="92">
        <f t="shared" si="23"/>
        <v>0</v>
      </c>
      <c r="E541" s="92">
        <f t="shared" si="24"/>
        <v>0</v>
      </c>
      <c r="F541" s="93">
        <f>Invoice!G543</f>
        <v>0</v>
      </c>
      <c r="G541" s="94">
        <f t="shared" si="25"/>
        <v>0</v>
      </c>
    </row>
    <row r="542" spans="1:7" s="91" customFormat="1" hidden="1">
      <c r="A542" s="107" t="str">
        <f>Invoice!F544</f>
        <v>Exchange rate :</v>
      </c>
      <c r="B542" s="86">
        <f>Invoice!C544</f>
        <v>0</v>
      </c>
      <c r="C542" s="87">
        <f>Invoice!B544</f>
        <v>0</v>
      </c>
      <c r="D542" s="92">
        <f t="shared" si="23"/>
        <v>0</v>
      </c>
      <c r="E542" s="92">
        <f t="shared" si="24"/>
        <v>0</v>
      </c>
      <c r="F542" s="93">
        <f>Invoice!G544</f>
        <v>0</v>
      </c>
      <c r="G542" s="94">
        <f t="shared" si="25"/>
        <v>0</v>
      </c>
    </row>
    <row r="543" spans="1:7" s="91" customFormat="1" hidden="1">
      <c r="A543" s="107" t="str">
        <f>Invoice!F545</f>
        <v>Exchange rate :</v>
      </c>
      <c r="B543" s="86">
        <f>Invoice!C545</f>
        <v>0</v>
      </c>
      <c r="C543" s="87">
        <f>Invoice!B545</f>
        <v>0</v>
      </c>
      <c r="D543" s="92">
        <f t="shared" si="23"/>
        <v>0</v>
      </c>
      <c r="E543" s="92">
        <f t="shared" si="24"/>
        <v>0</v>
      </c>
      <c r="F543" s="93">
        <f>Invoice!G545</f>
        <v>0</v>
      </c>
      <c r="G543" s="94">
        <f t="shared" si="25"/>
        <v>0</v>
      </c>
    </row>
    <row r="544" spans="1:7" s="91" customFormat="1" hidden="1">
      <c r="A544" s="107" t="str">
        <f>Invoice!F546</f>
        <v>Exchange rate :</v>
      </c>
      <c r="B544" s="86">
        <f>Invoice!C546</f>
        <v>0</v>
      </c>
      <c r="C544" s="87">
        <f>Invoice!B546</f>
        <v>0</v>
      </c>
      <c r="D544" s="92">
        <f t="shared" si="23"/>
        <v>0</v>
      </c>
      <c r="E544" s="92">
        <f t="shared" si="24"/>
        <v>0</v>
      </c>
      <c r="F544" s="93">
        <f>Invoice!G546</f>
        <v>0</v>
      </c>
      <c r="G544" s="94">
        <f t="shared" si="25"/>
        <v>0</v>
      </c>
    </row>
    <row r="545" spans="1:7" s="91" customFormat="1" hidden="1">
      <c r="A545" s="107" t="str">
        <f>Invoice!F547</f>
        <v>Exchange rate :</v>
      </c>
      <c r="B545" s="86">
        <f>Invoice!C547</f>
        <v>0</v>
      </c>
      <c r="C545" s="87">
        <f>Invoice!B547</f>
        <v>0</v>
      </c>
      <c r="D545" s="92">
        <f t="shared" si="23"/>
        <v>0</v>
      </c>
      <c r="E545" s="92">
        <f t="shared" si="24"/>
        <v>0</v>
      </c>
      <c r="F545" s="93">
        <f>Invoice!G547</f>
        <v>0</v>
      </c>
      <c r="G545" s="94">
        <f t="shared" si="25"/>
        <v>0</v>
      </c>
    </row>
    <row r="546" spans="1:7" s="91" customFormat="1" hidden="1">
      <c r="A546" s="107" t="str">
        <f>Invoice!F548</f>
        <v>Exchange rate :</v>
      </c>
      <c r="B546" s="86">
        <f>Invoice!C548</f>
        <v>0</v>
      </c>
      <c r="C546" s="87">
        <f>Invoice!B548</f>
        <v>0</v>
      </c>
      <c r="D546" s="92">
        <f t="shared" si="23"/>
        <v>0</v>
      </c>
      <c r="E546" s="92">
        <f t="shared" si="24"/>
        <v>0</v>
      </c>
      <c r="F546" s="93">
        <f>Invoice!G548</f>
        <v>0</v>
      </c>
      <c r="G546" s="94">
        <f t="shared" si="25"/>
        <v>0</v>
      </c>
    </row>
    <row r="547" spans="1:7" s="91" customFormat="1" hidden="1">
      <c r="A547" s="107" t="str">
        <f>Invoice!F549</f>
        <v>Exchange rate :</v>
      </c>
      <c r="B547" s="86">
        <f>Invoice!C549</f>
        <v>0</v>
      </c>
      <c r="C547" s="87">
        <f>Invoice!B549</f>
        <v>0</v>
      </c>
      <c r="D547" s="92">
        <f t="shared" si="23"/>
        <v>0</v>
      </c>
      <c r="E547" s="92">
        <f t="shared" si="24"/>
        <v>0</v>
      </c>
      <c r="F547" s="93">
        <f>Invoice!G549</f>
        <v>0</v>
      </c>
      <c r="G547" s="94">
        <f t="shared" si="25"/>
        <v>0</v>
      </c>
    </row>
    <row r="548" spans="1:7" s="91" customFormat="1" hidden="1">
      <c r="A548" s="107" t="str">
        <f>Invoice!F550</f>
        <v>Exchange rate :</v>
      </c>
      <c r="B548" s="86">
        <f>Invoice!C550</f>
        <v>0</v>
      </c>
      <c r="C548" s="87">
        <f>Invoice!B550</f>
        <v>0</v>
      </c>
      <c r="D548" s="92">
        <f t="shared" si="23"/>
        <v>0</v>
      </c>
      <c r="E548" s="92">
        <f t="shared" si="24"/>
        <v>0</v>
      </c>
      <c r="F548" s="93">
        <f>Invoice!G550</f>
        <v>0</v>
      </c>
      <c r="G548" s="94">
        <f t="shared" si="25"/>
        <v>0</v>
      </c>
    </row>
    <row r="549" spans="1:7" s="91" customFormat="1" hidden="1">
      <c r="A549" s="107" t="str">
        <f>Invoice!F551</f>
        <v>Exchange rate :</v>
      </c>
      <c r="B549" s="86">
        <f>Invoice!C551</f>
        <v>0</v>
      </c>
      <c r="C549" s="87">
        <f>Invoice!B551</f>
        <v>0</v>
      </c>
      <c r="D549" s="92">
        <f t="shared" si="23"/>
        <v>0</v>
      </c>
      <c r="E549" s="92">
        <f t="shared" si="24"/>
        <v>0</v>
      </c>
      <c r="F549" s="93">
        <f>Invoice!G551</f>
        <v>0</v>
      </c>
      <c r="G549" s="94">
        <f t="shared" si="25"/>
        <v>0</v>
      </c>
    </row>
    <row r="550" spans="1:7" s="91" customFormat="1" hidden="1">
      <c r="A550" s="107" t="str">
        <f>Invoice!F552</f>
        <v>Exchange rate :</v>
      </c>
      <c r="B550" s="86">
        <f>Invoice!C552</f>
        <v>0</v>
      </c>
      <c r="C550" s="87">
        <f>Invoice!B552</f>
        <v>0</v>
      </c>
      <c r="D550" s="92">
        <f t="shared" si="23"/>
        <v>0</v>
      </c>
      <c r="E550" s="92">
        <f t="shared" si="24"/>
        <v>0</v>
      </c>
      <c r="F550" s="93">
        <f>Invoice!G552</f>
        <v>0</v>
      </c>
      <c r="G550" s="94">
        <f t="shared" si="25"/>
        <v>0</v>
      </c>
    </row>
    <row r="551" spans="1:7" s="91" customFormat="1" hidden="1">
      <c r="A551" s="107" t="str">
        <f>Invoice!F553</f>
        <v>Exchange rate :</v>
      </c>
      <c r="B551" s="86">
        <f>Invoice!C553</f>
        <v>0</v>
      </c>
      <c r="C551" s="87">
        <f>Invoice!B553</f>
        <v>0</v>
      </c>
      <c r="D551" s="92">
        <f t="shared" si="23"/>
        <v>0</v>
      </c>
      <c r="E551" s="92">
        <f t="shared" si="24"/>
        <v>0</v>
      </c>
      <c r="F551" s="93">
        <f>Invoice!G553</f>
        <v>0</v>
      </c>
      <c r="G551" s="94">
        <f t="shared" si="25"/>
        <v>0</v>
      </c>
    </row>
    <row r="552" spans="1:7" s="91" customFormat="1" hidden="1">
      <c r="A552" s="107" t="str">
        <f>Invoice!F554</f>
        <v>Exchange rate :</v>
      </c>
      <c r="B552" s="86">
        <f>Invoice!C554</f>
        <v>0</v>
      </c>
      <c r="C552" s="87">
        <f>Invoice!B554</f>
        <v>0</v>
      </c>
      <c r="D552" s="92">
        <f t="shared" si="23"/>
        <v>0</v>
      </c>
      <c r="E552" s="92">
        <f t="shared" si="24"/>
        <v>0</v>
      </c>
      <c r="F552" s="93">
        <f>Invoice!G554</f>
        <v>0</v>
      </c>
      <c r="G552" s="94">
        <f t="shared" si="25"/>
        <v>0</v>
      </c>
    </row>
    <row r="553" spans="1:7" s="91" customFormat="1" hidden="1">
      <c r="A553" s="107" t="str">
        <f>Invoice!F555</f>
        <v>Exchange rate :</v>
      </c>
      <c r="B553" s="86">
        <f>Invoice!C555</f>
        <v>0</v>
      </c>
      <c r="C553" s="87">
        <f>Invoice!B555</f>
        <v>0</v>
      </c>
      <c r="D553" s="92">
        <f t="shared" si="23"/>
        <v>0</v>
      </c>
      <c r="E553" s="92">
        <f t="shared" si="24"/>
        <v>0</v>
      </c>
      <c r="F553" s="93">
        <f>Invoice!G555</f>
        <v>0</v>
      </c>
      <c r="G553" s="94">
        <f t="shared" si="25"/>
        <v>0</v>
      </c>
    </row>
    <row r="554" spans="1:7" s="91" customFormat="1" hidden="1">
      <c r="A554" s="107" t="str">
        <f>Invoice!F556</f>
        <v>Exchange rate :</v>
      </c>
      <c r="B554" s="86">
        <f>Invoice!C556</f>
        <v>0</v>
      </c>
      <c r="C554" s="87">
        <f>Invoice!B556</f>
        <v>0</v>
      </c>
      <c r="D554" s="92">
        <f t="shared" si="23"/>
        <v>0</v>
      </c>
      <c r="E554" s="92">
        <f t="shared" si="24"/>
        <v>0</v>
      </c>
      <c r="F554" s="93">
        <f>Invoice!G556</f>
        <v>0</v>
      </c>
      <c r="G554" s="94">
        <f t="shared" si="25"/>
        <v>0</v>
      </c>
    </row>
    <row r="555" spans="1:7" s="91" customFormat="1" hidden="1">
      <c r="A555" s="107" t="str">
        <f>Invoice!F557</f>
        <v>Exchange rate :</v>
      </c>
      <c r="B555" s="86">
        <f>Invoice!C557</f>
        <v>0</v>
      </c>
      <c r="C555" s="87">
        <f>Invoice!B557</f>
        <v>0</v>
      </c>
      <c r="D555" s="92">
        <f t="shared" si="23"/>
        <v>0</v>
      </c>
      <c r="E555" s="92">
        <f t="shared" si="24"/>
        <v>0</v>
      </c>
      <c r="F555" s="93">
        <f>Invoice!G557</f>
        <v>0</v>
      </c>
      <c r="G555" s="94">
        <f t="shared" si="25"/>
        <v>0</v>
      </c>
    </row>
    <row r="556" spans="1:7" s="91" customFormat="1" hidden="1">
      <c r="A556" s="107" t="str">
        <f>Invoice!F558</f>
        <v>Exchange rate :</v>
      </c>
      <c r="B556" s="86">
        <f>Invoice!C558</f>
        <v>0</v>
      </c>
      <c r="C556" s="87">
        <f>Invoice!B558</f>
        <v>0</v>
      </c>
      <c r="D556" s="92">
        <f t="shared" si="23"/>
        <v>0</v>
      </c>
      <c r="E556" s="92">
        <f t="shared" si="24"/>
        <v>0</v>
      </c>
      <c r="F556" s="93">
        <f>Invoice!G558</f>
        <v>0</v>
      </c>
      <c r="G556" s="94">
        <f t="shared" si="25"/>
        <v>0</v>
      </c>
    </row>
    <row r="557" spans="1:7" s="91" customFormat="1" hidden="1">
      <c r="A557" s="107" t="str">
        <f>Invoice!F559</f>
        <v>Exchange rate :</v>
      </c>
      <c r="B557" s="86">
        <f>Invoice!C559</f>
        <v>0</v>
      </c>
      <c r="C557" s="87">
        <f>Invoice!B559</f>
        <v>0</v>
      </c>
      <c r="D557" s="92">
        <f t="shared" si="23"/>
        <v>0</v>
      </c>
      <c r="E557" s="92">
        <f t="shared" si="24"/>
        <v>0</v>
      </c>
      <c r="F557" s="93">
        <f>Invoice!G559</f>
        <v>0</v>
      </c>
      <c r="G557" s="94">
        <f t="shared" si="25"/>
        <v>0</v>
      </c>
    </row>
    <row r="558" spans="1:7" s="91" customFormat="1" hidden="1">
      <c r="A558" s="107" t="str">
        <f>Invoice!F560</f>
        <v>Exchange rate :</v>
      </c>
      <c r="B558" s="86">
        <f>Invoice!C560</f>
        <v>0</v>
      </c>
      <c r="C558" s="87">
        <f>Invoice!B560</f>
        <v>0</v>
      </c>
      <c r="D558" s="92">
        <f t="shared" si="23"/>
        <v>0</v>
      </c>
      <c r="E558" s="92">
        <f t="shared" si="24"/>
        <v>0</v>
      </c>
      <c r="F558" s="93">
        <f>Invoice!G560</f>
        <v>0</v>
      </c>
      <c r="G558" s="94">
        <f t="shared" si="25"/>
        <v>0</v>
      </c>
    </row>
    <row r="559" spans="1:7" s="91" customFormat="1" hidden="1">
      <c r="A559" s="107" t="str">
        <f>Invoice!F561</f>
        <v>Exchange rate :</v>
      </c>
      <c r="B559" s="86">
        <f>Invoice!C561</f>
        <v>0</v>
      </c>
      <c r="C559" s="87">
        <f>Invoice!B561</f>
        <v>0</v>
      </c>
      <c r="D559" s="92">
        <f t="shared" si="23"/>
        <v>0</v>
      </c>
      <c r="E559" s="92">
        <f t="shared" si="24"/>
        <v>0</v>
      </c>
      <c r="F559" s="93">
        <f>Invoice!G561</f>
        <v>0</v>
      </c>
      <c r="G559" s="94">
        <f t="shared" si="25"/>
        <v>0</v>
      </c>
    </row>
    <row r="560" spans="1:7" s="91" customFormat="1" hidden="1">
      <c r="A560" s="107" t="str">
        <f>Invoice!F562</f>
        <v>Exchange rate :</v>
      </c>
      <c r="B560" s="86">
        <f>Invoice!C562</f>
        <v>0</v>
      </c>
      <c r="C560" s="87">
        <f>Invoice!B562</f>
        <v>0</v>
      </c>
      <c r="D560" s="92">
        <f t="shared" si="23"/>
        <v>0</v>
      </c>
      <c r="E560" s="92">
        <f t="shared" si="24"/>
        <v>0</v>
      </c>
      <c r="F560" s="93">
        <f>Invoice!G562</f>
        <v>0</v>
      </c>
      <c r="G560" s="94">
        <f t="shared" si="25"/>
        <v>0</v>
      </c>
    </row>
    <row r="561" spans="1:7" s="91" customFormat="1" hidden="1">
      <c r="A561" s="107" t="str">
        <f>Invoice!F563</f>
        <v>Exchange rate :</v>
      </c>
      <c r="B561" s="86">
        <f>Invoice!C563</f>
        <v>0</v>
      </c>
      <c r="C561" s="87">
        <f>Invoice!B563</f>
        <v>0</v>
      </c>
      <c r="D561" s="92">
        <f t="shared" si="23"/>
        <v>0</v>
      </c>
      <c r="E561" s="92">
        <f t="shared" si="24"/>
        <v>0</v>
      </c>
      <c r="F561" s="93">
        <f>Invoice!G563</f>
        <v>0</v>
      </c>
      <c r="G561" s="94">
        <f t="shared" si="25"/>
        <v>0</v>
      </c>
    </row>
    <row r="562" spans="1:7" s="91" customFormat="1" hidden="1">
      <c r="A562" s="107" t="str">
        <f>Invoice!F564</f>
        <v>Exchange rate :</v>
      </c>
      <c r="B562" s="86">
        <f>Invoice!C564</f>
        <v>0</v>
      </c>
      <c r="C562" s="87">
        <f>Invoice!B564</f>
        <v>0</v>
      </c>
      <c r="D562" s="92">
        <f t="shared" si="23"/>
        <v>0</v>
      </c>
      <c r="E562" s="92">
        <f t="shared" si="24"/>
        <v>0</v>
      </c>
      <c r="F562" s="93">
        <f>Invoice!G564</f>
        <v>0</v>
      </c>
      <c r="G562" s="94">
        <f t="shared" si="25"/>
        <v>0</v>
      </c>
    </row>
    <row r="563" spans="1:7" s="91" customFormat="1" hidden="1">
      <c r="A563" s="107" t="str">
        <f>Invoice!F565</f>
        <v>Exchange rate :</v>
      </c>
      <c r="B563" s="86">
        <f>Invoice!C565</f>
        <v>0</v>
      </c>
      <c r="C563" s="87">
        <f>Invoice!B565</f>
        <v>0</v>
      </c>
      <c r="D563" s="92">
        <f t="shared" si="23"/>
        <v>0</v>
      </c>
      <c r="E563" s="92">
        <f t="shared" si="24"/>
        <v>0</v>
      </c>
      <c r="F563" s="93">
        <f>Invoice!G565</f>
        <v>0</v>
      </c>
      <c r="G563" s="94">
        <f t="shared" si="25"/>
        <v>0</v>
      </c>
    </row>
    <row r="564" spans="1:7" s="91" customFormat="1" hidden="1">
      <c r="A564" s="107" t="str">
        <f>Invoice!F566</f>
        <v>Exchange rate :</v>
      </c>
      <c r="B564" s="86">
        <f>Invoice!C566</f>
        <v>0</v>
      </c>
      <c r="C564" s="87">
        <f>Invoice!B566</f>
        <v>0</v>
      </c>
      <c r="D564" s="92">
        <f t="shared" si="23"/>
        <v>0</v>
      </c>
      <c r="E564" s="92">
        <f t="shared" si="24"/>
        <v>0</v>
      </c>
      <c r="F564" s="93">
        <f>Invoice!G566</f>
        <v>0</v>
      </c>
      <c r="G564" s="94">
        <f t="shared" si="25"/>
        <v>0</v>
      </c>
    </row>
    <row r="565" spans="1:7" s="91" customFormat="1" hidden="1">
      <c r="A565" s="107" t="str">
        <f>Invoice!F567</f>
        <v>Exchange rate :</v>
      </c>
      <c r="B565" s="86">
        <f>Invoice!C567</f>
        <v>0</v>
      </c>
      <c r="C565" s="87">
        <f>Invoice!B567</f>
        <v>0</v>
      </c>
      <c r="D565" s="92">
        <f t="shared" si="23"/>
        <v>0</v>
      </c>
      <c r="E565" s="92">
        <f t="shared" si="24"/>
        <v>0</v>
      </c>
      <c r="F565" s="93">
        <f>Invoice!G567</f>
        <v>0</v>
      </c>
      <c r="G565" s="94">
        <f t="shared" si="25"/>
        <v>0</v>
      </c>
    </row>
    <row r="566" spans="1:7" s="91" customFormat="1" hidden="1">
      <c r="A566" s="107" t="str">
        <f>Invoice!F568</f>
        <v>Exchange rate :</v>
      </c>
      <c r="B566" s="86">
        <f>Invoice!C568</f>
        <v>0</v>
      </c>
      <c r="C566" s="87">
        <f>Invoice!B568</f>
        <v>0</v>
      </c>
      <c r="D566" s="92">
        <f t="shared" si="23"/>
        <v>0</v>
      </c>
      <c r="E566" s="92">
        <f t="shared" si="24"/>
        <v>0</v>
      </c>
      <c r="F566" s="93">
        <f>Invoice!G568</f>
        <v>0</v>
      </c>
      <c r="G566" s="94">
        <f t="shared" si="25"/>
        <v>0</v>
      </c>
    </row>
    <row r="567" spans="1:7" s="91" customFormat="1" hidden="1">
      <c r="A567" s="107" t="str">
        <f>Invoice!F569</f>
        <v>Exchange rate :</v>
      </c>
      <c r="B567" s="86">
        <f>Invoice!C569</f>
        <v>0</v>
      </c>
      <c r="C567" s="87">
        <f>Invoice!B569</f>
        <v>0</v>
      </c>
      <c r="D567" s="92">
        <f t="shared" si="23"/>
        <v>0</v>
      </c>
      <c r="E567" s="92">
        <f t="shared" si="24"/>
        <v>0</v>
      </c>
      <c r="F567" s="93">
        <f>Invoice!G569</f>
        <v>0</v>
      </c>
      <c r="G567" s="94">
        <f t="shared" si="25"/>
        <v>0</v>
      </c>
    </row>
    <row r="568" spans="1:7" s="91" customFormat="1" hidden="1">
      <c r="A568" s="107" t="str">
        <f>Invoice!F570</f>
        <v>Exchange rate :</v>
      </c>
      <c r="B568" s="86">
        <f>Invoice!C570</f>
        <v>0</v>
      </c>
      <c r="C568" s="87">
        <f>Invoice!B570</f>
        <v>0</v>
      </c>
      <c r="D568" s="92">
        <f t="shared" si="23"/>
        <v>0</v>
      </c>
      <c r="E568" s="92">
        <f t="shared" si="24"/>
        <v>0</v>
      </c>
      <c r="F568" s="93">
        <f>Invoice!G570</f>
        <v>0</v>
      </c>
      <c r="G568" s="94">
        <f t="shared" si="25"/>
        <v>0</v>
      </c>
    </row>
    <row r="569" spans="1:7" s="91" customFormat="1" hidden="1">
      <c r="A569" s="107" t="str">
        <f>Invoice!F571</f>
        <v>Exchange rate :</v>
      </c>
      <c r="B569" s="86">
        <f>Invoice!C571</f>
        <v>0</v>
      </c>
      <c r="C569" s="87">
        <f>Invoice!B571</f>
        <v>0</v>
      </c>
      <c r="D569" s="92">
        <f t="shared" si="23"/>
        <v>0</v>
      </c>
      <c r="E569" s="92">
        <f t="shared" si="24"/>
        <v>0</v>
      </c>
      <c r="F569" s="93">
        <f>Invoice!G571</f>
        <v>0</v>
      </c>
      <c r="G569" s="94">
        <f t="shared" si="25"/>
        <v>0</v>
      </c>
    </row>
    <row r="570" spans="1:7" s="91" customFormat="1" hidden="1">
      <c r="A570" s="107" t="str">
        <f>Invoice!F572</f>
        <v>Exchange rate :</v>
      </c>
      <c r="B570" s="86">
        <f>Invoice!C572</f>
        <v>0</v>
      </c>
      <c r="C570" s="87">
        <f>Invoice!B572</f>
        <v>0</v>
      </c>
      <c r="D570" s="92">
        <f t="shared" si="23"/>
        <v>0</v>
      </c>
      <c r="E570" s="92">
        <f t="shared" si="24"/>
        <v>0</v>
      </c>
      <c r="F570" s="93">
        <f>Invoice!G572</f>
        <v>0</v>
      </c>
      <c r="G570" s="94">
        <f t="shared" si="25"/>
        <v>0</v>
      </c>
    </row>
    <row r="571" spans="1:7" s="91" customFormat="1" hidden="1">
      <c r="A571" s="107" t="str">
        <f>Invoice!F573</f>
        <v>Exchange rate :</v>
      </c>
      <c r="B571" s="86">
        <f>Invoice!C573</f>
        <v>0</v>
      </c>
      <c r="C571" s="87">
        <f>Invoice!B573</f>
        <v>0</v>
      </c>
      <c r="D571" s="92">
        <f t="shared" si="23"/>
        <v>0</v>
      </c>
      <c r="E571" s="92">
        <f t="shared" si="24"/>
        <v>0</v>
      </c>
      <c r="F571" s="93">
        <f>Invoice!G573</f>
        <v>0</v>
      </c>
      <c r="G571" s="94">
        <f t="shared" si="25"/>
        <v>0</v>
      </c>
    </row>
    <row r="572" spans="1:7" s="91" customFormat="1" hidden="1">
      <c r="A572" s="107" t="str">
        <f>Invoice!F574</f>
        <v>Exchange rate :</v>
      </c>
      <c r="B572" s="86">
        <f>Invoice!C574</f>
        <v>0</v>
      </c>
      <c r="C572" s="87">
        <f>Invoice!B574</f>
        <v>0</v>
      </c>
      <c r="D572" s="92">
        <f t="shared" si="23"/>
        <v>0</v>
      </c>
      <c r="E572" s="92">
        <f t="shared" si="24"/>
        <v>0</v>
      </c>
      <c r="F572" s="93">
        <f>Invoice!G574</f>
        <v>0</v>
      </c>
      <c r="G572" s="94">
        <f t="shared" si="25"/>
        <v>0</v>
      </c>
    </row>
    <row r="573" spans="1:7" s="91" customFormat="1" hidden="1">
      <c r="A573" s="107" t="str">
        <f>Invoice!F575</f>
        <v>Exchange rate :</v>
      </c>
      <c r="B573" s="86">
        <f>Invoice!C575</f>
        <v>0</v>
      </c>
      <c r="C573" s="87">
        <f>Invoice!B575</f>
        <v>0</v>
      </c>
      <c r="D573" s="92">
        <f t="shared" si="23"/>
        <v>0</v>
      </c>
      <c r="E573" s="92">
        <f t="shared" si="24"/>
        <v>0</v>
      </c>
      <c r="F573" s="93">
        <f>Invoice!G575</f>
        <v>0</v>
      </c>
      <c r="G573" s="94">
        <f t="shared" si="25"/>
        <v>0</v>
      </c>
    </row>
    <row r="574" spans="1:7" s="91" customFormat="1" hidden="1">
      <c r="A574" s="107" t="str">
        <f>Invoice!F576</f>
        <v>Exchange rate :</v>
      </c>
      <c r="B574" s="86">
        <f>Invoice!C576</f>
        <v>0</v>
      </c>
      <c r="C574" s="87">
        <f>Invoice!B576</f>
        <v>0</v>
      </c>
      <c r="D574" s="92">
        <f t="shared" si="23"/>
        <v>0</v>
      </c>
      <c r="E574" s="92">
        <f t="shared" si="24"/>
        <v>0</v>
      </c>
      <c r="F574" s="93">
        <f>Invoice!G576</f>
        <v>0</v>
      </c>
      <c r="G574" s="94">
        <f t="shared" si="25"/>
        <v>0</v>
      </c>
    </row>
    <row r="575" spans="1:7" s="91" customFormat="1" hidden="1">
      <c r="A575" s="107" t="str">
        <f>Invoice!F577</f>
        <v>Exchange rate :</v>
      </c>
      <c r="B575" s="86">
        <f>Invoice!C577</f>
        <v>0</v>
      </c>
      <c r="C575" s="87">
        <f>Invoice!B577</f>
        <v>0</v>
      </c>
      <c r="D575" s="92">
        <f t="shared" si="23"/>
        <v>0</v>
      </c>
      <c r="E575" s="92">
        <f t="shared" si="24"/>
        <v>0</v>
      </c>
      <c r="F575" s="93">
        <f>Invoice!G577</f>
        <v>0</v>
      </c>
      <c r="G575" s="94">
        <f t="shared" si="25"/>
        <v>0</v>
      </c>
    </row>
    <row r="576" spans="1:7" s="91" customFormat="1" hidden="1">
      <c r="A576" s="107" t="str">
        <f>Invoice!F578</f>
        <v>Exchange rate :</v>
      </c>
      <c r="B576" s="86">
        <f>Invoice!C578</f>
        <v>0</v>
      </c>
      <c r="C576" s="87">
        <f>Invoice!B578</f>
        <v>0</v>
      </c>
      <c r="D576" s="92">
        <f t="shared" si="23"/>
        <v>0</v>
      </c>
      <c r="E576" s="92">
        <f t="shared" si="24"/>
        <v>0</v>
      </c>
      <c r="F576" s="93">
        <f>Invoice!G578</f>
        <v>0</v>
      </c>
      <c r="G576" s="94">
        <f t="shared" si="25"/>
        <v>0</v>
      </c>
    </row>
    <row r="577" spans="1:7" s="91" customFormat="1" hidden="1">
      <c r="A577" s="107" t="str">
        <f>Invoice!F579</f>
        <v>Exchange rate :</v>
      </c>
      <c r="B577" s="86">
        <f>Invoice!C579</f>
        <v>0</v>
      </c>
      <c r="C577" s="87">
        <f>Invoice!B579</f>
        <v>0</v>
      </c>
      <c r="D577" s="92">
        <f t="shared" ref="D577:D640" si="26">F577/$D$14</f>
        <v>0</v>
      </c>
      <c r="E577" s="92">
        <f t="shared" ref="E577:E640" si="27">G577/$D$14</f>
        <v>0</v>
      </c>
      <c r="F577" s="93">
        <f>Invoice!G579</f>
        <v>0</v>
      </c>
      <c r="G577" s="94">
        <f t="shared" ref="G577:G640" si="28">C577*F577</f>
        <v>0</v>
      </c>
    </row>
    <row r="578" spans="1:7" s="91" customFormat="1" hidden="1">
      <c r="A578" s="107" t="str">
        <f>Invoice!F580</f>
        <v>Exchange rate :</v>
      </c>
      <c r="B578" s="86">
        <f>Invoice!C580</f>
        <v>0</v>
      </c>
      <c r="C578" s="87">
        <f>Invoice!B580</f>
        <v>0</v>
      </c>
      <c r="D578" s="92">
        <f t="shared" si="26"/>
        <v>0</v>
      </c>
      <c r="E578" s="92">
        <f t="shared" si="27"/>
        <v>0</v>
      </c>
      <c r="F578" s="93">
        <f>Invoice!G580</f>
        <v>0</v>
      </c>
      <c r="G578" s="94">
        <f t="shared" si="28"/>
        <v>0</v>
      </c>
    </row>
    <row r="579" spans="1:7" s="91" customFormat="1" hidden="1">
      <c r="A579" s="107" t="str">
        <f>Invoice!F581</f>
        <v>Exchange rate :</v>
      </c>
      <c r="B579" s="86">
        <f>Invoice!C581</f>
        <v>0</v>
      </c>
      <c r="C579" s="87">
        <f>Invoice!B581</f>
        <v>0</v>
      </c>
      <c r="D579" s="92">
        <f t="shared" si="26"/>
        <v>0</v>
      </c>
      <c r="E579" s="92">
        <f t="shared" si="27"/>
        <v>0</v>
      </c>
      <c r="F579" s="93">
        <f>Invoice!G581</f>
        <v>0</v>
      </c>
      <c r="G579" s="94">
        <f t="shared" si="28"/>
        <v>0</v>
      </c>
    </row>
    <row r="580" spans="1:7" s="91" customFormat="1" hidden="1">
      <c r="A580" s="107" t="str">
        <f>Invoice!F582</f>
        <v>Exchange rate :</v>
      </c>
      <c r="B580" s="86">
        <f>Invoice!C582</f>
        <v>0</v>
      </c>
      <c r="C580" s="87">
        <f>Invoice!B582</f>
        <v>0</v>
      </c>
      <c r="D580" s="92">
        <f t="shared" si="26"/>
        <v>0</v>
      </c>
      <c r="E580" s="92">
        <f t="shared" si="27"/>
        <v>0</v>
      </c>
      <c r="F580" s="93">
        <f>Invoice!G582</f>
        <v>0</v>
      </c>
      <c r="G580" s="94">
        <f t="shared" si="28"/>
        <v>0</v>
      </c>
    </row>
    <row r="581" spans="1:7" s="91" customFormat="1" hidden="1">
      <c r="A581" s="107" t="str">
        <f>Invoice!F583</f>
        <v>Exchange rate :</v>
      </c>
      <c r="B581" s="86">
        <f>Invoice!C583</f>
        <v>0</v>
      </c>
      <c r="C581" s="87">
        <f>Invoice!B583</f>
        <v>0</v>
      </c>
      <c r="D581" s="92">
        <f t="shared" si="26"/>
        <v>0</v>
      </c>
      <c r="E581" s="92">
        <f t="shared" si="27"/>
        <v>0</v>
      </c>
      <c r="F581" s="93">
        <f>Invoice!G583</f>
        <v>0</v>
      </c>
      <c r="G581" s="94">
        <f t="shared" si="28"/>
        <v>0</v>
      </c>
    </row>
    <row r="582" spans="1:7" s="91" customFormat="1" hidden="1">
      <c r="A582" s="107" t="str">
        <f>Invoice!F584</f>
        <v>Exchange rate :</v>
      </c>
      <c r="B582" s="86">
        <f>Invoice!C584</f>
        <v>0</v>
      </c>
      <c r="C582" s="87">
        <f>Invoice!B584</f>
        <v>0</v>
      </c>
      <c r="D582" s="92">
        <f t="shared" si="26"/>
        <v>0</v>
      </c>
      <c r="E582" s="92">
        <f t="shared" si="27"/>
        <v>0</v>
      </c>
      <c r="F582" s="93">
        <f>Invoice!G584</f>
        <v>0</v>
      </c>
      <c r="G582" s="94">
        <f t="shared" si="28"/>
        <v>0</v>
      </c>
    </row>
    <row r="583" spans="1:7" s="91" customFormat="1" hidden="1">
      <c r="A583" s="107" t="str">
        <f>Invoice!F585</f>
        <v>Exchange rate :</v>
      </c>
      <c r="B583" s="86">
        <f>Invoice!C585</f>
        <v>0</v>
      </c>
      <c r="C583" s="87">
        <f>Invoice!B585</f>
        <v>0</v>
      </c>
      <c r="D583" s="92">
        <f t="shared" si="26"/>
        <v>0</v>
      </c>
      <c r="E583" s="92">
        <f t="shared" si="27"/>
        <v>0</v>
      </c>
      <c r="F583" s="93">
        <f>Invoice!G585</f>
        <v>0</v>
      </c>
      <c r="G583" s="94">
        <f t="shared" si="28"/>
        <v>0</v>
      </c>
    </row>
    <row r="584" spans="1:7" s="91" customFormat="1" hidden="1">
      <c r="A584" s="107" t="str">
        <f>Invoice!F586</f>
        <v>Exchange rate :</v>
      </c>
      <c r="B584" s="86">
        <f>Invoice!C586</f>
        <v>0</v>
      </c>
      <c r="C584" s="87">
        <f>Invoice!B586</f>
        <v>0</v>
      </c>
      <c r="D584" s="92">
        <f t="shared" si="26"/>
        <v>0</v>
      </c>
      <c r="E584" s="92">
        <f t="shared" si="27"/>
        <v>0</v>
      </c>
      <c r="F584" s="93">
        <f>Invoice!G586</f>
        <v>0</v>
      </c>
      <c r="G584" s="94">
        <f t="shared" si="28"/>
        <v>0</v>
      </c>
    </row>
    <row r="585" spans="1:7" s="91" customFormat="1" hidden="1">
      <c r="A585" s="107" t="str">
        <f>Invoice!F587</f>
        <v>Exchange rate :</v>
      </c>
      <c r="B585" s="86">
        <f>Invoice!C587</f>
        <v>0</v>
      </c>
      <c r="C585" s="87">
        <f>Invoice!B587</f>
        <v>0</v>
      </c>
      <c r="D585" s="92">
        <f t="shared" si="26"/>
        <v>0</v>
      </c>
      <c r="E585" s="92">
        <f t="shared" si="27"/>
        <v>0</v>
      </c>
      <c r="F585" s="93">
        <f>Invoice!G587</f>
        <v>0</v>
      </c>
      <c r="G585" s="94">
        <f t="shared" si="28"/>
        <v>0</v>
      </c>
    </row>
    <row r="586" spans="1:7" s="91" customFormat="1" hidden="1">
      <c r="A586" s="107" t="str">
        <f>Invoice!F588</f>
        <v>Exchange rate :</v>
      </c>
      <c r="B586" s="86">
        <f>Invoice!C588</f>
        <v>0</v>
      </c>
      <c r="C586" s="87">
        <f>Invoice!B588</f>
        <v>0</v>
      </c>
      <c r="D586" s="92">
        <f t="shared" si="26"/>
        <v>0</v>
      </c>
      <c r="E586" s="92">
        <f t="shared" si="27"/>
        <v>0</v>
      </c>
      <c r="F586" s="93">
        <f>Invoice!G588</f>
        <v>0</v>
      </c>
      <c r="G586" s="94">
        <f t="shared" si="28"/>
        <v>0</v>
      </c>
    </row>
    <row r="587" spans="1:7" s="91" customFormat="1" hidden="1">
      <c r="A587" s="107" t="str">
        <f>Invoice!F589</f>
        <v>Exchange rate :</v>
      </c>
      <c r="B587" s="86">
        <f>Invoice!C589</f>
        <v>0</v>
      </c>
      <c r="C587" s="87">
        <f>Invoice!B589</f>
        <v>0</v>
      </c>
      <c r="D587" s="92">
        <f t="shared" si="26"/>
        <v>0</v>
      </c>
      <c r="E587" s="92">
        <f t="shared" si="27"/>
        <v>0</v>
      </c>
      <c r="F587" s="93">
        <f>Invoice!G589</f>
        <v>0</v>
      </c>
      <c r="G587" s="94">
        <f t="shared" si="28"/>
        <v>0</v>
      </c>
    </row>
    <row r="588" spans="1:7" s="91" customFormat="1" hidden="1">
      <c r="A588" s="107" t="str">
        <f>Invoice!F590</f>
        <v>Exchange rate :</v>
      </c>
      <c r="B588" s="86">
        <f>Invoice!C590</f>
        <v>0</v>
      </c>
      <c r="C588" s="87">
        <f>Invoice!B590</f>
        <v>0</v>
      </c>
      <c r="D588" s="92">
        <f t="shared" si="26"/>
        <v>0</v>
      </c>
      <c r="E588" s="92">
        <f t="shared" si="27"/>
        <v>0</v>
      </c>
      <c r="F588" s="93">
        <f>Invoice!G590</f>
        <v>0</v>
      </c>
      <c r="G588" s="94">
        <f t="shared" si="28"/>
        <v>0</v>
      </c>
    </row>
    <row r="589" spans="1:7" s="91" customFormat="1" hidden="1">
      <c r="A589" s="107" t="str">
        <f>Invoice!F591</f>
        <v>Exchange rate :</v>
      </c>
      <c r="B589" s="86">
        <f>Invoice!C591</f>
        <v>0</v>
      </c>
      <c r="C589" s="87">
        <f>Invoice!B591</f>
        <v>0</v>
      </c>
      <c r="D589" s="92">
        <f t="shared" si="26"/>
        <v>0</v>
      </c>
      <c r="E589" s="92">
        <f t="shared" si="27"/>
        <v>0</v>
      </c>
      <c r="F589" s="93">
        <f>Invoice!G591</f>
        <v>0</v>
      </c>
      <c r="G589" s="94">
        <f t="shared" si="28"/>
        <v>0</v>
      </c>
    </row>
    <row r="590" spans="1:7" s="91" customFormat="1" hidden="1">
      <c r="A590" s="107" t="str">
        <f>Invoice!F592</f>
        <v>Exchange rate :</v>
      </c>
      <c r="B590" s="86">
        <f>Invoice!C592</f>
        <v>0</v>
      </c>
      <c r="C590" s="87">
        <f>Invoice!B592</f>
        <v>0</v>
      </c>
      <c r="D590" s="92">
        <f t="shared" si="26"/>
        <v>0</v>
      </c>
      <c r="E590" s="92">
        <f t="shared" si="27"/>
        <v>0</v>
      </c>
      <c r="F590" s="93">
        <f>Invoice!G592</f>
        <v>0</v>
      </c>
      <c r="G590" s="94">
        <f t="shared" si="28"/>
        <v>0</v>
      </c>
    </row>
    <row r="591" spans="1:7" s="91" customFormat="1" hidden="1">
      <c r="A591" s="107" t="str">
        <f>Invoice!F593</f>
        <v>Exchange rate :</v>
      </c>
      <c r="B591" s="86">
        <f>Invoice!C593</f>
        <v>0</v>
      </c>
      <c r="C591" s="87">
        <f>Invoice!B593</f>
        <v>0</v>
      </c>
      <c r="D591" s="92">
        <f t="shared" si="26"/>
        <v>0</v>
      </c>
      <c r="E591" s="92">
        <f t="shared" si="27"/>
        <v>0</v>
      </c>
      <c r="F591" s="93">
        <f>Invoice!G593</f>
        <v>0</v>
      </c>
      <c r="G591" s="94">
        <f t="shared" si="28"/>
        <v>0</v>
      </c>
    </row>
    <row r="592" spans="1:7" s="91" customFormat="1" hidden="1">
      <c r="A592" s="107" t="str">
        <f>Invoice!F594</f>
        <v>Exchange rate :</v>
      </c>
      <c r="B592" s="86">
        <f>Invoice!C594</f>
        <v>0</v>
      </c>
      <c r="C592" s="87">
        <f>Invoice!B594</f>
        <v>0</v>
      </c>
      <c r="D592" s="92">
        <f t="shared" si="26"/>
        <v>0</v>
      </c>
      <c r="E592" s="92">
        <f t="shared" si="27"/>
        <v>0</v>
      </c>
      <c r="F592" s="93">
        <f>Invoice!G594</f>
        <v>0</v>
      </c>
      <c r="G592" s="94">
        <f t="shared" si="28"/>
        <v>0</v>
      </c>
    </row>
    <row r="593" spans="1:7" s="91" customFormat="1" hidden="1">
      <c r="A593" s="107" t="str">
        <f>Invoice!F595</f>
        <v>Exchange rate :</v>
      </c>
      <c r="B593" s="86">
        <f>Invoice!C595</f>
        <v>0</v>
      </c>
      <c r="C593" s="87">
        <f>Invoice!B595</f>
        <v>0</v>
      </c>
      <c r="D593" s="92">
        <f t="shared" si="26"/>
        <v>0</v>
      </c>
      <c r="E593" s="92">
        <f t="shared" si="27"/>
        <v>0</v>
      </c>
      <c r="F593" s="93">
        <f>Invoice!G595</f>
        <v>0</v>
      </c>
      <c r="G593" s="94">
        <f t="shared" si="28"/>
        <v>0</v>
      </c>
    </row>
    <row r="594" spans="1:7" s="91" customFormat="1" hidden="1">
      <c r="A594" s="107" t="str">
        <f>Invoice!F596</f>
        <v>Exchange rate :</v>
      </c>
      <c r="B594" s="86">
        <f>Invoice!C596</f>
        <v>0</v>
      </c>
      <c r="C594" s="87">
        <f>Invoice!B596</f>
        <v>0</v>
      </c>
      <c r="D594" s="92">
        <f t="shared" si="26"/>
        <v>0</v>
      </c>
      <c r="E594" s="92">
        <f t="shared" si="27"/>
        <v>0</v>
      </c>
      <c r="F594" s="93">
        <f>Invoice!G596</f>
        <v>0</v>
      </c>
      <c r="G594" s="94">
        <f t="shared" si="28"/>
        <v>0</v>
      </c>
    </row>
    <row r="595" spans="1:7" s="91" customFormat="1" hidden="1">
      <c r="A595" s="107" t="str">
        <f>Invoice!F597</f>
        <v>Exchange rate :</v>
      </c>
      <c r="B595" s="86">
        <f>Invoice!C597</f>
        <v>0</v>
      </c>
      <c r="C595" s="87">
        <f>Invoice!B597</f>
        <v>0</v>
      </c>
      <c r="D595" s="92">
        <f t="shared" si="26"/>
        <v>0</v>
      </c>
      <c r="E595" s="92">
        <f t="shared" si="27"/>
        <v>0</v>
      </c>
      <c r="F595" s="93">
        <f>Invoice!G597</f>
        <v>0</v>
      </c>
      <c r="G595" s="94">
        <f t="shared" si="28"/>
        <v>0</v>
      </c>
    </row>
    <row r="596" spans="1:7" s="91" customFormat="1" hidden="1">
      <c r="A596" s="107" t="str">
        <f>Invoice!F598</f>
        <v>Exchange rate :</v>
      </c>
      <c r="B596" s="86">
        <f>Invoice!C598</f>
        <v>0</v>
      </c>
      <c r="C596" s="87">
        <f>Invoice!B598</f>
        <v>0</v>
      </c>
      <c r="D596" s="92">
        <f t="shared" si="26"/>
        <v>0</v>
      </c>
      <c r="E596" s="92">
        <f t="shared" si="27"/>
        <v>0</v>
      </c>
      <c r="F596" s="93">
        <f>Invoice!G598</f>
        <v>0</v>
      </c>
      <c r="G596" s="94">
        <f t="shared" si="28"/>
        <v>0</v>
      </c>
    </row>
    <row r="597" spans="1:7" s="91" customFormat="1" hidden="1">
      <c r="A597" s="107" t="str">
        <f>Invoice!F599</f>
        <v>Exchange rate :</v>
      </c>
      <c r="B597" s="86">
        <f>Invoice!C599</f>
        <v>0</v>
      </c>
      <c r="C597" s="87">
        <f>Invoice!B599</f>
        <v>0</v>
      </c>
      <c r="D597" s="92">
        <f t="shared" si="26"/>
        <v>0</v>
      </c>
      <c r="E597" s="92">
        <f t="shared" si="27"/>
        <v>0</v>
      </c>
      <c r="F597" s="93">
        <f>Invoice!G599</f>
        <v>0</v>
      </c>
      <c r="G597" s="94">
        <f t="shared" si="28"/>
        <v>0</v>
      </c>
    </row>
    <row r="598" spans="1:7" s="91" customFormat="1" hidden="1">
      <c r="A598" s="107" t="str">
        <f>Invoice!F600</f>
        <v>Exchange rate :</v>
      </c>
      <c r="B598" s="86">
        <f>Invoice!C600</f>
        <v>0</v>
      </c>
      <c r="C598" s="87">
        <f>Invoice!B600</f>
        <v>0</v>
      </c>
      <c r="D598" s="92">
        <f t="shared" si="26"/>
        <v>0</v>
      </c>
      <c r="E598" s="92">
        <f t="shared" si="27"/>
        <v>0</v>
      </c>
      <c r="F598" s="93">
        <f>Invoice!G600</f>
        <v>0</v>
      </c>
      <c r="G598" s="94">
        <f t="shared" si="28"/>
        <v>0</v>
      </c>
    </row>
    <row r="599" spans="1:7" s="91" customFormat="1" hidden="1">
      <c r="A599" s="107" t="str">
        <f>Invoice!F601</f>
        <v>Exchange rate :</v>
      </c>
      <c r="B599" s="86">
        <f>Invoice!C601</f>
        <v>0</v>
      </c>
      <c r="C599" s="87">
        <f>Invoice!B601</f>
        <v>0</v>
      </c>
      <c r="D599" s="92">
        <f t="shared" si="26"/>
        <v>0</v>
      </c>
      <c r="E599" s="92">
        <f t="shared" si="27"/>
        <v>0</v>
      </c>
      <c r="F599" s="93">
        <f>Invoice!G601</f>
        <v>0</v>
      </c>
      <c r="G599" s="94">
        <f t="shared" si="28"/>
        <v>0</v>
      </c>
    </row>
    <row r="600" spans="1:7" s="91" customFormat="1" hidden="1">
      <c r="A600" s="107" t="str">
        <f>Invoice!F602</f>
        <v>Exchange rate :</v>
      </c>
      <c r="B600" s="86">
        <f>Invoice!C602</f>
        <v>0</v>
      </c>
      <c r="C600" s="87">
        <f>Invoice!B602</f>
        <v>0</v>
      </c>
      <c r="D600" s="92">
        <f t="shared" si="26"/>
        <v>0</v>
      </c>
      <c r="E600" s="92">
        <f t="shared" si="27"/>
        <v>0</v>
      </c>
      <c r="F600" s="93">
        <f>Invoice!G602</f>
        <v>0</v>
      </c>
      <c r="G600" s="94">
        <f t="shared" si="28"/>
        <v>0</v>
      </c>
    </row>
    <row r="601" spans="1:7" s="91" customFormat="1" hidden="1">
      <c r="A601" s="107" t="str">
        <f>Invoice!F603</f>
        <v>Exchange rate :</v>
      </c>
      <c r="B601" s="86">
        <f>Invoice!C603</f>
        <v>0</v>
      </c>
      <c r="C601" s="87">
        <f>Invoice!B603</f>
        <v>0</v>
      </c>
      <c r="D601" s="92">
        <f t="shared" si="26"/>
        <v>0</v>
      </c>
      <c r="E601" s="92">
        <f t="shared" si="27"/>
        <v>0</v>
      </c>
      <c r="F601" s="93">
        <f>Invoice!G603</f>
        <v>0</v>
      </c>
      <c r="G601" s="94">
        <f t="shared" si="28"/>
        <v>0</v>
      </c>
    </row>
    <row r="602" spans="1:7" s="91" customFormat="1" hidden="1">
      <c r="A602" s="107" t="str">
        <f>Invoice!F604</f>
        <v>Exchange rate :</v>
      </c>
      <c r="B602" s="86">
        <f>Invoice!C604</f>
        <v>0</v>
      </c>
      <c r="C602" s="87">
        <f>Invoice!B604</f>
        <v>0</v>
      </c>
      <c r="D602" s="92">
        <f t="shared" si="26"/>
        <v>0</v>
      </c>
      <c r="E602" s="92">
        <f t="shared" si="27"/>
        <v>0</v>
      </c>
      <c r="F602" s="93">
        <f>Invoice!G604</f>
        <v>0</v>
      </c>
      <c r="G602" s="94">
        <f t="shared" si="28"/>
        <v>0</v>
      </c>
    </row>
    <row r="603" spans="1:7" s="91" customFormat="1" hidden="1">
      <c r="A603" s="107" t="str">
        <f>Invoice!F605</f>
        <v>Exchange rate :</v>
      </c>
      <c r="B603" s="86">
        <f>Invoice!C605</f>
        <v>0</v>
      </c>
      <c r="C603" s="87">
        <f>Invoice!B605</f>
        <v>0</v>
      </c>
      <c r="D603" s="92">
        <f t="shared" si="26"/>
        <v>0</v>
      </c>
      <c r="E603" s="92">
        <f t="shared" si="27"/>
        <v>0</v>
      </c>
      <c r="F603" s="93">
        <f>Invoice!G605</f>
        <v>0</v>
      </c>
      <c r="G603" s="94">
        <f t="shared" si="28"/>
        <v>0</v>
      </c>
    </row>
    <row r="604" spans="1:7" s="91" customFormat="1" hidden="1">
      <c r="A604" s="107" t="str">
        <f>Invoice!F606</f>
        <v>Exchange rate :</v>
      </c>
      <c r="B604" s="86">
        <f>Invoice!C606</f>
        <v>0</v>
      </c>
      <c r="C604" s="87">
        <f>Invoice!B606</f>
        <v>0</v>
      </c>
      <c r="D604" s="92">
        <f t="shared" si="26"/>
        <v>0</v>
      </c>
      <c r="E604" s="92">
        <f t="shared" si="27"/>
        <v>0</v>
      </c>
      <c r="F604" s="93">
        <f>Invoice!G606</f>
        <v>0</v>
      </c>
      <c r="G604" s="94">
        <f t="shared" si="28"/>
        <v>0</v>
      </c>
    </row>
    <row r="605" spans="1:7" s="91" customFormat="1" hidden="1">
      <c r="A605" s="107" t="str">
        <f>Invoice!F607</f>
        <v>Exchange rate :</v>
      </c>
      <c r="B605" s="86">
        <f>Invoice!C607</f>
        <v>0</v>
      </c>
      <c r="C605" s="87">
        <f>Invoice!B607</f>
        <v>0</v>
      </c>
      <c r="D605" s="92">
        <f t="shared" si="26"/>
        <v>0</v>
      </c>
      <c r="E605" s="92">
        <f t="shared" si="27"/>
        <v>0</v>
      </c>
      <c r="F605" s="93">
        <f>Invoice!G607</f>
        <v>0</v>
      </c>
      <c r="G605" s="94">
        <f t="shared" si="28"/>
        <v>0</v>
      </c>
    </row>
    <row r="606" spans="1:7" s="91" customFormat="1" hidden="1">
      <c r="A606" s="107" t="str">
        <f>Invoice!F608</f>
        <v>Exchange rate :</v>
      </c>
      <c r="B606" s="86">
        <f>Invoice!C608</f>
        <v>0</v>
      </c>
      <c r="C606" s="87">
        <f>Invoice!B608</f>
        <v>0</v>
      </c>
      <c r="D606" s="92">
        <f t="shared" si="26"/>
        <v>0</v>
      </c>
      <c r="E606" s="92">
        <f t="shared" si="27"/>
        <v>0</v>
      </c>
      <c r="F606" s="93">
        <f>Invoice!G608</f>
        <v>0</v>
      </c>
      <c r="G606" s="94">
        <f t="shared" si="28"/>
        <v>0</v>
      </c>
    </row>
    <row r="607" spans="1:7" s="91" customFormat="1" hidden="1">
      <c r="A607" s="107" t="str">
        <f>Invoice!F609</f>
        <v>Exchange rate :</v>
      </c>
      <c r="B607" s="86">
        <f>Invoice!C609</f>
        <v>0</v>
      </c>
      <c r="C607" s="87">
        <f>Invoice!B609</f>
        <v>0</v>
      </c>
      <c r="D607" s="92">
        <f t="shared" si="26"/>
        <v>0</v>
      </c>
      <c r="E607" s="92">
        <f t="shared" si="27"/>
        <v>0</v>
      </c>
      <c r="F607" s="93">
        <f>Invoice!G609</f>
        <v>0</v>
      </c>
      <c r="G607" s="94">
        <f t="shared" si="28"/>
        <v>0</v>
      </c>
    </row>
    <row r="608" spans="1:7" s="91" customFormat="1" hidden="1">
      <c r="A608" s="107" t="str">
        <f>Invoice!F610</f>
        <v>Exchange rate :</v>
      </c>
      <c r="B608" s="86">
        <f>Invoice!C610</f>
        <v>0</v>
      </c>
      <c r="C608" s="87">
        <f>Invoice!B610</f>
        <v>0</v>
      </c>
      <c r="D608" s="92">
        <f t="shared" si="26"/>
        <v>0</v>
      </c>
      <c r="E608" s="92">
        <f t="shared" si="27"/>
        <v>0</v>
      </c>
      <c r="F608" s="93">
        <f>Invoice!G610</f>
        <v>0</v>
      </c>
      <c r="G608" s="94">
        <f t="shared" si="28"/>
        <v>0</v>
      </c>
    </row>
    <row r="609" spans="1:7" s="91" customFormat="1" hidden="1">
      <c r="A609" s="107" t="str">
        <f>Invoice!F611</f>
        <v>Exchange rate :</v>
      </c>
      <c r="B609" s="86">
        <f>Invoice!C611</f>
        <v>0</v>
      </c>
      <c r="C609" s="87">
        <f>Invoice!B611</f>
        <v>0</v>
      </c>
      <c r="D609" s="92">
        <f t="shared" si="26"/>
        <v>0</v>
      </c>
      <c r="E609" s="92">
        <f t="shared" si="27"/>
        <v>0</v>
      </c>
      <c r="F609" s="93">
        <f>Invoice!G611</f>
        <v>0</v>
      </c>
      <c r="G609" s="94">
        <f t="shared" si="28"/>
        <v>0</v>
      </c>
    </row>
    <row r="610" spans="1:7" s="91" customFormat="1" hidden="1">
      <c r="A610" s="107" t="str">
        <f>Invoice!F612</f>
        <v>Exchange rate :</v>
      </c>
      <c r="B610" s="86">
        <f>Invoice!C612</f>
        <v>0</v>
      </c>
      <c r="C610" s="87">
        <f>Invoice!B612</f>
        <v>0</v>
      </c>
      <c r="D610" s="92">
        <f t="shared" si="26"/>
        <v>0</v>
      </c>
      <c r="E610" s="92">
        <f t="shared" si="27"/>
        <v>0</v>
      </c>
      <c r="F610" s="93">
        <f>Invoice!G612</f>
        <v>0</v>
      </c>
      <c r="G610" s="94">
        <f t="shared" si="28"/>
        <v>0</v>
      </c>
    </row>
    <row r="611" spans="1:7" s="91" customFormat="1" hidden="1">
      <c r="A611" s="107" t="str">
        <f>Invoice!F613</f>
        <v>Exchange rate :</v>
      </c>
      <c r="B611" s="86">
        <f>Invoice!C613</f>
        <v>0</v>
      </c>
      <c r="C611" s="87">
        <f>Invoice!B613</f>
        <v>0</v>
      </c>
      <c r="D611" s="92">
        <f t="shared" si="26"/>
        <v>0</v>
      </c>
      <c r="E611" s="92">
        <f t="shared" si="27"/>
        <v>0</v>
      </c>
      <c r="F611" s="93">
        <f>Invoice!G613</f>
        <v>0</v>
      </c>
      <c r="G611" s="94">
        <f t="shared" si="28"/>
        <v>0</v>
      </c>
    </row>
    <row r="612" spans="1:7" s="91" customFormat="1" hidden="1">
      <c r="A612" s="107" t="str">
        <f>Invoice!F614</f>
        <v>Exchange rate :</v>
      </c>
      <c r="B612" s="86">
        <f>Invoice!C614</f>
        <v>0</v>
      </c>
      <c r="C612" s="87">
        <f>Invoice!B614</f>
        <v>0</v>
      </c>
      <c r="D612" s="92">
        <f t="shared" si="26"/>
        <v>0</v>
      </c>
      <c r="E612" s="92">
        <f t="shared" si="27"/>
        <v>0</v>
      </c>
      <c r="F612" s="93">
        <f>Invoice!G614</f>
        <v>0</v>
      </c>
      <c r="G612" s="94">
        <f t="shared" si="28"/>
        <v>0</v>
      </c>
    </row>
    <row r="613" spans="1:7" s="91" customFormat="1" hidden="1">
      <c r="A613" s="107" t="str">
        <f>Invoice!F615</f>
        <v>Exchange rate :</v>
      </c>
      <c r="B613" s="86">
        <f>Invoice!C615</f>
        <v>0</v>
      </c>
      <c r="C613" s="87">
        <f>Invoice!B615</f>
        <v>0</v>
      </c>
      <c r="D613" s="92">
        <f t="shared" si="26"/>
        <v>0</v>
      </c>
      <c r="E613" s="92">
        <f t="shared" si="27"/>
        <v>0</v>
      </c>
      <c r="F613" s="93">
        <f>Invoice!G615</f>
        <v>0</v>
      </c>
      <c r="G613" s="94">
        <f t="shared" si="28"/>
        <v>0</v>
      </c>
    </row>
    <row r="614" spans="1:7" s="91" customFormat="1" hidden="1">
      <c r="A614" s="107" t="str">
        <f>Invoice!F616</f>
        <v>Exchange rate :</v>
      </c>
      <c r="B614" s="86">
        <f>Invoice!C616</f>
        <v>0</v>
      </c>
      <c r="C614" s="87">
        <f>Invoice!B616</f>
        <v>0</v>
      </c>
      <c r="D614" s="92">
        <f t="shared" si="26"/>
        <v>0</v>
      </c>
      <c r="E614" s="92">
        <f t="shared" si="27"/>
        <v>0</v>
      </c>
      <c r="F614" s="93">
        <f>Invoice!G616</f>
        <v>0</v>
      </c>
      <c r="G614" s="94">
        <f t="shared" si="28"/>
        <v>0</v>
      </c>
    </row>
    <row r="615" spans="1:7" s="91" customFormat="1" hidden="1">
      <c r="A615" s="107" t="str">
        <f>Invoice!F617</f>
        <v>Exchange rate :</v>
      </c>
      <c r="B615" s="86">
        <f>Invoice!C617</f>
        <v>0</v>
      </c>
      <c r="C615" s="87">
        <f>Invoice!B617</f>
        <v>0</v>
      </c>
      <c r="D615" s="92">
        <f t="shared" si="26"/>
        <v>0</v>
      </c>
      <c r="E615" s="92">
        <f t="shared" si="27"/>
        <v>0</v>
      </c>
      <c r="F615" s="93">
        <f>Invoice!G617</f>
        <v>0</v>
      </c>
      <c r="G615" s="94">
        <f t="shared" si="28"/>
        <v>0</v>
      </c>
    </row>
    <row r="616" spans="1:7" s="91" customFormat="1" hidden="1">
      <c r="A616" s="107" t="str">
        <f>Invoice!F618</f>
        <v>Exchange rate :</v>
      </c>
      <c r="B616" s="86">
        <f>Invoice!C618</f>
        <v>0</v>
      </c>
      <c r="C616" s="87">
        <f>Invoice!B618</f>
        <v>0</v>
      </c>
      <c r="D616" s="92">
        <f t="shared" si="26"/>
        <v>0</v>
      </c>
      <c r="E616" s="92">
        <f t="shared" si="27"/>
        <v>0</v>
      </c>
      <c r="F616" s="93">
        <f>Invoice!G618</f>
        <v>0</v>
      </c>
      <c r="G616" s="94">
        <f t="shared" si="28"/>
        <v>0</v>
      </c>
    </row>
    <row r="617" spans="1:7" s="91" customFormat="1" hidden="1">
      <c r="A617" s="107" t="str">
        <f>Invoice!F619</f>
        <v>Exchange rate :</v>
      </c>
      <c r="B617" s="86">
        <f>Invoice!C619</f>
        <v>0</v>
      </c>
      <c r="C617" s="87">
        <f>Invoice!B619</f>
        <v>0</v>
      </c>
      <c r="D617" s="92">
        <f t="shared" si="26"/>
        <v>0</v>
      </c>
      <c r="E617" s="92">
        <f t="shared" si="27"/>
        <v>0</v>
      </c>
      <c r="F617" s="93">
        <f>Invoice!G619</f>
        <v>0</v>
      </c>
      <c r="G617" s="94">
        <f t="shared" si="28"/>
        <v>0</v>
      </c>
    </row>
    <row r="618" spans="1:7" s="91" customFormat="1" hidden="1">
      <c r="A618" s="107" t="str">
        <f>Invoice!F620</f>
        <v>Exchange rate :</v>
      </c>
      <c r="B618" s="86">
        <f>Invoice!C620</f>
        <v>0</v>
      </c>
      <c r="C618" s="87">
        <f>Invoice!B620</f>
        <v>0</v>
      </c>
      <c r="D618" s="92">
        <f t="shared" si="26"/>
        <v>0</v>
      </c>
      <c r="E618" s="92">
        <f t="shared" si="27"/>
        <v>0</v>
      </c>
      <c r="F618" s="93">
        <f>Invoice!G620</f>
        <v>0</v>
      </c>
      <c r="G618" s="94">
        <f t="shared" si="28"/>
        <v>0</v>
      </c>
    </row>
    <row r="619" spans="1:7" s="91" customFormat="1" hidden="1">
      <c r="A619" s="107" t="str">
        <f>Invoice!F621</f>
        <v>Exchange rate :</v>
      </c>
      <c r="B619" s="86">
        <f>Invoice!C621</f>
        <v>0</v>
      </c>
      <c r="C619" s="87">
        <f>Invoice!B621</f>
        <v>0</v>
      </c>
      <c r="D619" s="92">
        <f t="shared" si="26"/>
        <v>0</v>
      </c>
      <c r="E619" s="92">
        <f t="shared" si="27"/>
        <v>0</v>
      </c>
      <c r="F619" s="93">
        <f>Invoice!G621</f>
        <v>0</v>
      </c>
      <c r="G619" s="94">
        <f t="shared" si="28"/>
        <v>0</v>
      </c>
    </row>
    <row r="620" spans="1:7" s="91" customFormat="1" hidden="1">
      <c r="A620" s="107" t="str">
        <f>Invoice!F622</f>
        <v>Exchange rate :</v>
      </c>
      <c r="B620" s="86">
        <f>Invoice!C622</f>
        <v>0</v>
      </c>
      <c r="C620" s="87">
        <f>Invoice!B622</f>
        <v>0</v>
      </c>
      <c r="D620" s="92">
        <f t="shared" si="26"/>
        <v>0</v>
      </c>
      <c r="E620" s="92">
        <f t="shared" si="27"/>
        <v>0</v>
      </c>
      <c r="F620" s="93">
        <f>Invoice!G622</f>
        <v>0</v>
      </c>
      <c r="G620" s="94">
        <f t="shared" si="28"/>
        <v>0</v>
      </c>
    </row>
    <row r="621" spans="1:7" s="91" customFormat="1" hidden="1">
      <c r="A621" s="107" t="str">
        <f>Invoice!F623</f>
        <v>Exchange rate :</v>
      </c>
      <c r="B621" s="86">
        <f>Invoice!C623</f>
        <v>0</v>
      </c>
      <c r="C621" s="87">
        <f>Invoice!B623</f>
        <v>0</v>
      </c>
      <c r="D621" s="92">
        <f t="shared" si="26"/>
        <v>0</v>
      </c>
      <c r="E621" s="92">
        <f t="shared" si="27"/>
        <v>0</v>
      </c>
      <c r="F621" s="93">
        <f>Invoice!G623</f>
        <v>0</v>
      </c>
      <c r="G621" s="94">
        <f t="shared" si="28"/>
        <v>0</v>
      </c>
    </row>
    <row r="622" spans="1:7" s="91" customFormat="1" hidden="1">
      <c r="A622" s="107" t="str">
        <f>Invoice!F624</f>
        <v>Exchange rate :</v>
      </c>
      <c r="B622" s="86">
        <f>Invoice!C624</f>
        <v>0</v>
      </c>
      <c r="C622" s="87">
        <f>Invoice!B624</f>
        <v>0</v>
      </c>
      <c r="D622" s="92">
        <f t="shared" si="26"/>
        <v>0</v>
      </c>
      <c r="E622" s="92">
        <f t="shared" si="27"/>
        <v>0</v>
      </c>
      <c r="F622" s="93">
        <f>Invoice!G624</f>
        <v>0</v>
      </c>
      <c r="G622" s="94">
        <f t="shared" si="28"/>
        <v>0</v>
      </c>
    </row>
    <row r="623" spans="1:7" s="91" customFormat="1" hidden="1">
      <c r="A623" s="107" t="str">
        <f>Invoice!F625</f>
        <v>Exchange rate :</v>
      </c>
      <c r="B623" s="86">
        <f>Invoice!C625</f>
        <v>0</v>
      </c>
      <c r="C623" s="87">
        <f>Invoice!B625</f>
        <v>0</v>
      </c>
      <c r="D623" s="92">
        <f t="shared" si="26"/>
        <v>0</v>
      </c>
      <c r="E623" s="92">
        <f t="shared" si="27"/>
        <v>0</v>
      </c>
      <c r="F623" s="93">
        <f>Invoice!G625</f>
        <v>0</v>
      </c>
      <c r="G623" s="94">
        <f t="shared" si="28"/>
        <v>0</v>
      </c>
    </row>
    <row r="624" spans="1:7" s="91" customFormat="1" hidden="1">
      <c r="A624" s="107" t="str">
        <f>Invoice!F626</f>
        <v>Exchange rate :</v>
      </c>
      <c r="B624" s="86">
        <f>Invoice!C626</f>
        <v>0</v>
      </c>
      <c r="C624" s="87">
        <f>Invoice!B626</f>
        <v>0</v>
      </c>
      <c r="D624" s="92">
        <f t="shared" si="26"/>
        <v>0</v>
      </c>
      <c r="E624" s="92">
        <f t="shared" si="27"/>
        <v>0</v>
      </c>
      <c r="F624" s="93">
        <f>Invoice!G626</f>
        <v>0</v>
      </c>
      <c r="G624" s="94">
        <f t="shared" si="28"/>
        <v>0</v>
      </c>
    </row>
    <row r="625" spans="1:7" s="91" customFormat="1" hidden="1">
      <c r="A625" s="107" t="str">
        <f>Invoice!F627</f>
        <v>Exchange rate :</v>
      </c>
      <c r="B625" s="86">
        <f>Invoice!C627</f>
        <v>0</v>
      </c>
      <c r="C625" s="87">
        <f>Invoice!B627</f>
        <v>0</v>
      </c>
      <c r="D625" s="92">
        <f t="shared" si="26"/>
        <v>0</v>
      </c>
      <c r="E625" s="92">
        <f t="shared" si="27"/>
        <v>0</v>
      </c>
      <c r="F625" s="93">
        <f>Invoice!G627</f>
        <v>0</v>
      </c>
      <c r="G625" s="94">
        <f t="shared" si="28"/>
        <v>0</v>
      </c>
    </row>
    <row r="626" spans="1:7" s="91" customFormat="1" hidden="1">
      <c r="A626" s="107" t="str">
        <f>Invoice!F628</f>
        <v>Exchange rate :</v>
      </c>
      <c r="B626" s="86">
        <f>Invoice!C628</f>
        <v>0</v>
      </c>
      <c r="C626" s="87">
        <f>Invoice!B628</f>
        <v>0</v>
      </c>
      <c r="D626" s="92">
        <f t="shared" si="26"/>
        <v>0</v>
      </c>
      <c r="E626" s="92">
        <f t="shared" si="27"/>
        <v>0</v>
      </c>
      <c r="F626" s="93">
        <f>Invoice!G628</f>
        <v>0</v>
      </c>
      <c r="G626" s="94">
        <f t="shared" si="28"/>
        <v>0</v>
      </c>
    </row>
    <row r="627" spans="1:7" s="91" customFormat="1" hidden="1">
      <c r="A627" s="107" t="str">
        <f>Invoice!F629</f>
        <v>Exchange rate :</v>
      </c>
      <c r="B627" s="86">
        <f>Invoice!C629</f>
        <v>0</v>
      </c>
      <c r="C627" s="87">
        <f>Invoice!B629</f>
        <v>0</v>
      </c>
      <c r="D627" s="92">
        <f t="shared" si="26"/>
        <v>0</v>
      </c>
      <c r="E627" s="92">
        <f t="shared" si="27"/>
        <v>0</v>
      </c>
      <c r="F627" s="93">
        <f>Invoice!G629</f>
        <v>0</v>
      </c>
      <c r="G627" s="94">
        <f t="shared" si="28"/>
        <v>0</v>
      </c>
    </row>
    <row r="628" spans="1:7" s="91" customFormat="1" hidden="1">
      <c r="A628" s="107" t="str">
        <f>Invoice!F630</f>
        <v>Exchange rate :</v>
      </c>
      <c r="B628" s="86">
        <f>Invoice!C630</f>
        <v>0</v>
      </c>
      <c r="C628" s="87">
        <f>Invoice!B630</f>
        <v>0</v>
      </c>
      <c r="D628" s="92">
        <f t="shared" si="26"/>
        <v>0</v>
      </c>
      <c r="E628" s="92">
        <f t="shared" si="27"/>
        <v>0</v>
      </c>
      <c r="F628" s="93">
        <f>Invoice!G630</f>
        <v>0</v>
      </c>
      <c r="G628" s="94">
        <f t="shared" si="28"/>
        <v>0</v>
      </c>
    </row>
    <row r="629" spans="1:7" s="91" customFormat="1" hidden="1">
      <c r="A629" s="107" t="str">
        <f>Invoice!F631</f>
        <v>Exchange rate :</v>
      </c>
      <c r="B629" s="86">
        <f>Invoice!C631</f>
        <v>0</v>
      </c>
      <c r="C629" s="87">
        <f>Invoice!B631</f>
        <v>0</v>
      </c>
      <c r="D629" s="92">
        <f t="shared" si="26"/>
        <v>0</v>
      </c>
      <c r="E629" s="92">
        <f t="shared" si="27"/>
        <v>0</v>
      </c>
      <c r="F629" s="93">
        <f>Invoice!G631</f>
        <v>0</v>
      </c>
      <c r="G629" s="94">
        <f t="shared" si="28"/>
        <v>0</v>
      </c>
    </row>
    <row r="630" spans="1:7" s="91" customFormat="1" hidden="1">
      <c r="A630" s="107" t="str">
        <f>Invoice!F632</f>
        <v>Exchange rate :</v>
      </c>
      <c r="B630" s="86">
        <f>Invoice!C632</f>
        <v>0</v>
      </c>
      <c r="C630" s="87">
        <f>Invoice!B632</f>
        <v>0</v>
      </c>
      <c r="D630" s="92">
        <f t="shared" si="26"/>
        <v>0</v>
      </c>
      <c r="E630" s="92">
        <f t="shared" si="27"/>
        <v>0</v>
      </c>
      <c r="F630" s="93">
        <f>Invoice!G632</f>
        <v>0</v>
      </c>
      <c r="G630" s="94">
        <f t="shared" si="28"/>
        <v>0</v>
      </c>
    </row>
    <row r="631" spans="1:7" s="91" customFormat="1" hidden="1">
      <c r="A631" s="107" t="str">
        <f>Invoice!F633</f>
        <v>Exchange rate :</v>
      </c>
      <c r="B631" s="86">
        <f>Invoice!C633</f>
        <v>0</v>
      </c>
      <c r="C631" s="87">
        <f>Invoice!B633</f>
        <v>0</v>
      </c>
      <c r="D631" s="92">
        <f t="shared" si="26"/>
        <v>0</v>
      </c>
      <c r="E631" s="92">
        <f t="shared" si="27"/>
        <v>0</v>
      </c>
      <c r="F631" s="93">
        <f>Invoice!G633</f>
        <v>0</v>
      </c>
      <c r="G631" s="94">
        <f t="shared" si="28"/>
        <v>0</v>
      </c>
    </row>
    <row r="632" spans="1:7" s="91" customFormat="1" hidden="1">
      <c r="A632" s="107" t="str">
        <f>Invoice!F634</f>
        <v>Exchange rate :</v>
      </c>
      <c r="B632" s="86">
        <f>Invoice!C634</f>
        <v>0</v>
      </c>
      <c r="C632" s="87">
        <f>Invoice!B634</f>
        <v>0</v>
      </c>
      <c r="D632" s="92">
        <f t="shared" si="26"/>
        <v>0</v>
      </c>
      <c r="E632" s="92">
        <f t="shared" si="27"/>
        <v>0</v>
      </c>
      <c r="F632" s="93">
        <f>Invoice!G634</f>
        <v>0</v>
      </c>
      <c r="G632" s="94">
        <f t="shared" si="28"/>
        <v>0</v>
      </c>
    </row>
    <row r="633" spans="1:7" s="91" customFormat="1" hidden="1">
      <c r="A633" s="107" t="str">
        <f>Invoice!F635</f>
        <v>Exchange rate :</v>
      </c>
      <c r="B633" s="86">
        <f>Invoice!C635</f>
        <v>0</v>
      </c>
      <c r="C633" s="87">
        <f>Invoice!B635</f>
        <v>0</v>
      </c>
      <c r="D633" s="92">
        <f t="shared" si="26"/>
        <v>0</v>
      </c>
      <c r="E633" s="92">
        <f t="shared" si="27"/>
        <v>0</v>
      </c>
      <c r="F633" s="93">
        <f>Invoice!G635</f>
        <v>0</v>
      </c>
      <c r="G633" s="94">
        <f t="shared" si="28"/>
        <v>0</v>
      </c>
    </row>
    <row r="634" spans="1:7" s="91" customFormat="1" hidden="1">
      <c r="A634" s="107" t="str">
        <f>Invoice!F636</f>
        <v>Exchange rate :</v>
      </c>
      <c r="B634" s="86">
        <f>Invoice!C636</f>
        <v>0</v>
      </c>
      <c r="C634" s="87">
        <f>Invoice!B636</f>
        <v>0</v>
      </c>
      <c r="D634" s="92">
        <f t="shared" si="26"/>
        <v>0</v>
      </c>
      <c r="E634" s="92">
        <f t="shared" si="27"/>
        <v>0</v>
      </c>
      <c r="F634" s="93">
        <f>Invoice!G636</f>
        <v>0</v>
      </c>
      <c r="G634" s="94">
        <f t="shared" si="28"/>
        <v>0</v>
      </c>
    </row>
    <row r="635" spans="1:7" s="91" customFormat="1" hidden="1">
      <c r="A635" s="107" t="str">
        <f>Invoice!F637</f>
        <v>Exchange rate :</v>
      </c>
      <c r="B635" s="86">
        <f>Invoice!C637</f>
        <v>0</v>
      </c>
      <c r="C635" s="87">
        <f>Invoice!B637</f>
        <v>0</v>
      </c>
      <c r="D635" s="92">
        <f t="shared" si="26"/>
        <v>0</v>
      </c>
      <c r="E635" s="92">
        <f t="shared" si="27"/>
        <v>0</v>
      </c>
      <c r="F635" s="93">
        <f>Invoice!G637</f>
        <v>0</v>
      </c>
      <c r="G635" s="94">
        <f t="shared" si="28"/>
        <v>0</v>
      </c>
    </row>
    <row r="636" spans="1:7" s="91" customFormat="1" hidden="1">
      <c r="A636" s="107" t="str">
        <f>Invoice!F638</f>
        <v>Exchange rate :</v>
      </c>
      <c r="B636" s="86">
        <f>Invoice!C638</f>
        <v>0</v>
      </c>
      <c r="C636" s="87">
        <f>Invoice!B638</f>
        <v>0</v>
      </c>
      <c r="D636" s="92">
        <f t="shared" si="26"/>
        <v>0</v>
      </c>
      <c r="E636" s="92">
        <f t="shared" si="27"/>
        <v>0</v>
      </c>
      <c r="F636" s="93">
        <f>Invoice!G638</f>
        <v>0</v>
      </c>
      <c r="G636" s="94">
        <f t="shared" si="28"/>
        <v>0</v>
      </c>
    </row>
    <row r="637" spans="1:7" s="91" customFormat="1" hidden="1">
      <c r="A637" s="107" t="str">
        <f>Invoice!F639</f>
        <v>Exchange rate :</v>
      </c>
      <c r="B637" s="86">
        <f>Invoice!C639</f>
        <v>0</v>
      </c>
      <c r="C637" s="87">
        <f>Invoice!B639</f>
        <v>0</v>
      </c>
      <c r="D637" s="92">
        <f t="shared" si="26"/>
        <v>0</v>
      </c>
      <c r="E637" s="92">
        <f t="shared" si="27"/>
        <v>0</v>
      </c>
      <c r="F637" s="93">
        <f>Invoice!G639</f>
        <v>0</v>
      </c>
      <c r="G637" s="94">
        <f t="shared" si="28"/>
        <v>0</v>
      </c>
    </row>
    <row r="638" spans="1:7" s="91" customFormat="1" hidden="1">
      <c r="A638" s="107" t="str">
        <f>Invoice!F640</f>
        <v>Exchange rate :</v>
      </c>
      <c r="B638" s="86">
        <f>Invoice!C640</f>
        <v>0</v>
      </c>
      <c r="C638" s="87">
        <f>Invoice!B640</f>
        <v>0</v>
      </c>
      <c r="D638" s="92">
        <f t="shared" si="26"/>
        <v>0</v>
      </c>
      <c r="E638" s="92">
        <f t="shared" si="27"/>
        <v>0</v>
      </c>
      <c r="F638" s="93">
        <f>Invoice!G640</f>
        <v>0</v>
      </c>
      <c r="G638" s="94">
        <f t="shared" si="28"/>
        <v>0</v>
      </c>
    </row>
    <row r="639" spans="1:7" s="91" customFormat="1" hidden="1">
      <c r="A639" s="107" t="str">
        <f>Invoice!F641</f>
        <v>Exchange rate :</v>
      </c>
      <c r="B639" s="86">
        <f>Invoice!C641</f>
        <v>0</v>
      </c>
      <c r="C639" s="87">
        <f>Invoice!B641</f>
        <v>0</v>
      </c>
      <c r="D639" s="92">
        <f t="shared" si="26"/>
        <v>0</v>
      </c>
      <c r="E639" s="92">
        <f t="shared" si="27"/>
        <v>0</v>
      </c>
      <c r="F639" s="93">
        <f>Invoice!G641</f>
        <v>0</v>
      </c>
      <c r="G639" s="94">
        <f t="shared" si="28"/>
        <v>0</v>
      </c>
    </row>
    <row r="640" spans="1:7" s="91" customFormat="1" hidden="1">
      <c r="A640" s="107" t="str">
        <f>Invoice!F642</f>
        <v>Exchange rate :</v>
      </c>
      <c r="B640" s="86">
        <f>Invoice!C642</f>
        <v>0</v>
      </c>
      <c r="C640" s="87">
        <f>Invoice!B642</f>
        <v>0</v>
      </c>
      <c r="D640" s="92">
        <f t="shared" si="26"/>
        <v>0</v>
      </c>
      <c r="E640" s="92">
        <f t="shared" si="27"/>
        <v>0</v>
      </c>
      <c r="F640" s="93">
        <f>Invoice!G642</f>
        <v>0</v>
      </c>
      <c r="G640" s="94">
        <f t="shared" si="28"/>
        <v>0</v>
      </c>
    </row>
    <row r="641" spans="1:7" s="91" customFormat="1" hidden="1">
      <c r="A641" s="107" t="str">
        <f>Invoice!F643</f>
        <v>Exchange rate :</v>
      </c>
      <c r="B641" s="86">
        <f>Invoice!C643</f>
        <v>0</v>
      </c>
      <c r="C641" s="87">
        <f>Invoice!B643</f>
        <v>0</v>
      </c>
      <c r="D641" s="92">
        <f t="shared" ref="D641:D704" si="29">F641/$D$14</f>
        <v>0</v>
      </c>
      <c r="E641" s="92">
        <f t="shared" ref="E641:E704" si="30">G641/$D$14</f>
        <v>0</v>
      </c>
      <c r="F641" s="93">
        <f>Invoice!G643</f>
        <v>0</v>
      </c>
      <c r="G641" s="94">
        <f t="shared" ref="G641:G704" si="31">C641*F641</f>
        <v>0</v>
      </c>
    </row>
    <row r="642" spans="1:7" s="91" customFormat="1" hidden="1">
      <c r="A642" s="107" t="str">
        <f>Invoice!F644</f>
        <v>Exchange rate :</v>
      </c>
      <c r="B642" s="86">
        <f>Invoice!C644</f>
        <v>0</v>
      </c>
      <c r="C642" s="87">
        <f>Invoice!B644</f>
        <v>0</v>
      </c>
      <c r="D642" s="92">
        <f t="shared" si="29"/>
        <v>0</v>
      </c>
      <c r="E642" s="92">
        <f t="shared" si="30"/>
        <v>0</v>
      </c>
      <c r="F642" s="93">
        <f>Invoice!G644</f>
        <v>0</v>
      </c>
      <c r="G642" s="94">
        <f t="shared" si="31"/>
        <v>0</v>
      </c>
    </row>
    <row r="643" spans="1:7" s="91" customFormat="1" hidden="1">
      <c r="A643" s="107" t="str">
        <f>Invoice!F645</f>
        <v>Exchange rate :</v>
      </c>
      <c r="B643" s="86">
        <f>Invoice!C645</f>
        <v>0</v>
      </c>
      <c r="C643" s="87">
        <f>Invoice!B645</f>
        <v>0</v>
      </c>
      <c r="D643" s="92">
        <f t="shared" si="29"/>
        <v>0</v>
      </c>
      <c r="E643" s="92">
        <f t="shared" si="30"/>
        <v>0</v>
      </c>
      <c r="F643" s="93">
        <f>Invoice!G645</f>
        <v>0</v>
      </c>
      <c r="G643" s="94">
        <f t="shared" si="31"/>
        <v>0</v>
      </c>
    </row>
    <row r="644" spans="1:7" s="91" customFormat="1" hidden="1">
      <c r="A644" s="107" t="str">
        <f>Invoice!F646</f>
        <v>Exchange rate :</v>
      </c>
      <c r="B644" s="86">
        <f>Invoice!C646</f>
        <v>0</v>
      </c>
      <c r="C644" s="87">
        <f>Invoice!B646</f>
        <v>0</v>
      </c>
      <c r="D644" s="92">
        <f t="shared" si="29"/>
        <v>0</v>
      </c>
      <c r="E644" s="92">
        <f t="shared" si="30"/>
        <v>0</v>
      </c>
      <c r="F644" s="93">
        <f>Invoice!G646</f>
        <v>0</v>
      </c>
      <c r="G644" s="94">
        <f t="shared" si="31"/>
        <v>0</v>
      </c>
    </row>
    <row r="645" spans="1:7" s="91" customFormat="1" hidden="1">
      <c r="A645" s="107" t="str">
        <f>Invoice!F647</f>
        <v>Exchange rate :</v>
      </c>
      <c r="B645" s="86">
        <f>Invoice!C647</f>
        <v>0</v>
      </c>
      <c r="C645" s="87">
        <f>Invoice!B647</f>
        <v>0</v>
      </c>
      <c r="D645" s="92">
        <f t="shared" si="29"/>
        <v>0</v>
      </c>
      <c r="E645" s="92">
        <f t="shared" si="30"/>
        <v>0</v>
      </c>
      <c r="F645" s="93">
        <f>Invoice!G647</f>
        <v>0</v>
      </c>
      <c r="G645" s="94">
        <f t="shared" si="31"/>
        <v>0</v>
      </c>
    </row>
    <row r="646" spans="1:7" s="91" customFormat="1" hidden="1">
      <c r="A646" s="107" t="str">
        <f>Invoice!F648</f>
        <v>Exchange rate :</v>
      </c>
      <c r="B646" s="86">
        <f>Invoice!C648</f>
        <v>0</v>
      </c>
      <c r="C646" s="87">
        <f>Invoice!B648</f>
        <v>0</v>
      </c>
      <c r="D646" s="92">
        <f t="shared" si="29"/>
        <v>0</v>
      </c>
      <c r="E646" s="92">
        <f t="shared" si="30"/>
        <v>0</v>
      </c>
      <c r="F646" s="93">
        <f>Invoice!G648</f>
        <v>0</v>
      </c>
      <c r="G646" s="94">
        <f t="shared" si="31"/>
        <v>0</v>
      </c>
    </row>
    <row r="647" spans="1:7" s="91" customFormat="1" hidden="1">
      <c r="A647" s="107" t="str">
        <f>Invoice!F649</f>
        <v>Exchange rate :</v>
      </c>
      <c r="B647" s="86">
        <f>Invoice!C649</f>
        <v>0</v>
      </c>
      <c r="C647" s="87">
        <f>Invoice!B649</f>
        <v>0</v>
      </c>
      <c r="D647" s="92">
        <f t="shared" si="29"/>
        <v>0</v>
      </c>
      <c r="E647" s="92">
        <f t="shared" si="30"/>
        <v>0</v>
      </c>
      <c r="F647" s="93">
        <f>Invoice!G649</f>
        <v>0</v>
      </c>
      <c r="G647" s="94">
        <f t="shared" si="31"/>
        <v>0</v>
      </c>
    </row>
    <row r="648" spans="1:7" s="91" customFormat="1" hidden="1">
      <c r="A648" s="107" t="str">
        <f>Invoice!F650</f>
        <v>Exchange rate :</v>
      </c>
      <c r="B648" s="86">
        <f>Invoice!C650</f>
        <v>0</v>
      </c>
      <c r="C648" s="87">
        <f>Invoice!B650</f>
        <v>0</v>
      </c>
      <c r="D648" s="92">
        <f t="shared" si="29"/>
        <v>0</v>
      </c>
      <c r="E648" s="92">
        <f t="shared" si="30"/>
        <v>0</v>
      </c>
      <c r="F648" s="93">
        <f>Invoice!G650</f>
        <v>0</v>
      </c>
      <c r="G648" s="94">
        <f t="shared" si="31"/>
        <v>0</v>
      </c>
    </row>
    <row r="649" spans="1:7" s="91" customFormat="1" hidden="1">
      <c r="A649" s="107" t="str">
        <f>Invoice!F651</f>
        <v>Exchange rate :</v>
      </c>
      <c r="B649" s="86">
        <f>Invoice!C651</f>
        <v>0</v>
      </c>
      <c r="C649" s="87">
        <f>Invoice!B651</f>
        <v>0</v>
      </c>
      <c r="D649" s="92">
        <f t="shared" si="29"/>
        <v>0</v>
      </c>
      <c r="E649" s="92">
        <f t="shared" si="30"/>
        <v>0</v>
      </c>
      <c r="F649" s="93">
        <f>Invoice!G651</f>
        <v>0</v>
      </c>
      <c r="G649" s="94">
        <f t="shared" si="31"/>
        <v>0</v>
      </c>
    </row>
    <row r="650" spans="1:7" s="91" customFormat="1" hidden="1">
      <c r="A650" s="107" t="str">
        <f>Invoice!F652</f>
        <v>Exchange rate :</v>
      </c>
      <c r="B650" s="86">
        <f>Invoice!C652</f>
        <v>0</v>
      </c>
      <c r="C650" s="87">
        <f>Invoice!B652</f>
        <v>0</v>
      </c>
      <c r="D650" s="92">
        <f t="shared" si="29"/>
        <v>0</v>
      </c>
      <c r="E650" s="92">
        <f t="shared" si="30"/>
        <v>0</v>
      </c>
      <c r="F650" s="93">
        <f>Invoice!G652</f>
        <v>0</v>
      </c>
      <c r="G650" s="94">
        <f t="shared" si="31"/>
        <v>0</v>
      </c>
    </row>
    <row r="651" spans="1:7" s="91" customFormat="1" hidden="1">
      <c r="A651" s="107" t="str">
        <f>Invoice!F653</f>
        <v>Exchange rate :</v>
      </c>
      <c r="B651" s="86">
        <f>Invoice!C653</f>
        <v>0</v>
      </c>
      <c r="C651" s="87">
        <f>Invoice!B653</f>
        <v>0</v>
      </c>
      <c r="D651" s="92">
        <f t="shared" si="29"/>
        <v>0</v>
      </c>
      <c r="E651" s="92">
        <f t="shared" si="30"/>
        <v>0</v>
      </c>
      <c r="F651" s="93">
        <f>Invoice!G653</f>
        <v>0</v>
      </c>
      <c r="G651" s="94">
        <f t="shared" si="31"/>
        <v>0</v>
      </c>
    </row>
    <row r="652" spans="1:7" s="91" customFormat="1" hidden="1">
      <c r="A652" s="107" t="str">
        <f>Invoice!F654</f>
        <v>Exchange rate :</v>
      </c>
      <c r="B652" s="86">
        <f>Invoice!C654</f>
        <v>0</v>
      </c>
      <c r="C652" s="87">
        <f>Invoice!B654</f>
        <v>0</v>
      </c>
      <c r="D652" s="92">
        <f t="shared" si="29"/>
        <v>0</v>
      </c>
      <c r="E652" s="92">
        <f t="shared" si="30"/>
        <v>0</v>
      </c>
      <c r="F652" s="93">
        <f>Invoice!G654</f>
        <v>0</v>
      </c>
      <c r="G652" s="94">
        <f t="shared" si="31"/>
        <v>0</v>
      </c>
    </row>
    <row r="653" spans="1:7" s="91" customFormat="1" hidden="1">
      <c r="A653" s="107" t="str">
        <f>Invoice!F655</f>
        <v>Exchange rate :</v>
      </c>
      <c r="B653" s="86">
        <f>Invoice!C655</f>
        <v>0</v>
      </c>
      <c r="C653" s="87">
        <f>Invoice!B655</f>
        <v>0</v>
      </c>
      <c r="D653" s="92">
        <f t="shared" si="29"/>
        <v>0</v>
      </c>
      <c r="E653" s="92">
        <f t="shared" si="30"/>
        <v>0</v>
      </c>
      <c r="F653" s="93">
        <f>Invoice!G655</f>
        <v>0</v>
      </c>
      <c r="G653" s="94">
        <f t="shared" si="31"/>
        <v>0</v>
      </c>
    </row>
    <row r="654" spans="1:7" s="91" customFormat="1" hidden="1">
      <c r="A654" s="107" t="str">
        <f>Invoice!F656</f>
        <v>Exchange rate :</v>
      </c>
      <c r="B654" s="86">
        <f>Invoice!C656</f>
        <v>0</v>
      </c>
      <c r="C654" s="87">
        <f>Invoice!B656</f>
        <v>0</v>
      </c>
      <c r="D654" s="92">
        <f t="shared" si="29"/>
        <v>0</v>
      </c>
      <c r="E654" s="92">
        <f t="shared" si="30"/>
        <v>0</v>
      </c>
      <c r="F654" s="93">
        <f>Invoice!G656</f>
        <v>0</v>
      </c>
      <c r="G654" s="94">
        <f t="shared" si="31"/>
        <v>0</v>
      </c>
    </row>
    <row r="655" spans="1:7" s="91" customFormat="1" hidden="1">
      <c r="A655" s="107" t="str">
        <f>Invoice!F657</f>
        <v>Exchange rate :</v>
      </c>
      <c r="B655" s="86">
        <f>Invoice!C657</f>
        <v>0</v>
      </c>
      <c r="C655" s="87">
        <f>Invoice!B657</f>
        <v>0</v>
      </c>
      <c r="D655" s="92">
        <f t="shared" si="29"/>
        <v>0</v>
      </c>
      <c r="E655" s="92">
        <f t="shared" si="30"/>
        <v>0</v>
      </c>
      <c r="F655" s="93">
        <f>Invoice!G657</f>
        <v>0</v>
      </c>
      <c r="G655" s="94">
        <f t="shared" si="31"/>
        <v>0</v>
      </c>
    </row>
    <row r="656" spans="1:7" s="91" customFormat="1" hidden="1">
      <c r="A656" s="107" t="str">
        <f>Invoice!F658</f>
        <v>Exchange rate :</v>
      </c>
      <c r="B656" s="86">
        <f>Invoice!C658</f>
        <v>0</v>
      </c>
      <c r="C656" s="87">
        <f>Invoice!B658</f>
        <v>0</v>
      </c>
      <c r="D656" s="92">
        <f t="shared" si="29"/>
        <v>0</v>
      </c>
      <c r="E656" s="92">
        <f t="shared" si="30"/>
        <v>0</v>
      </c>
      <c r="F656" s="93">
        <f>Invoice!G658</f>
        <v>0</v>
      </c>
      <c r="G656" s="94">
        <f t="shared" si="31"/>
        <v>0</v>
      </c>
    </row>
    <row r="657" spans="1:7" s="91" customFormat="1" hidden="1">
      <c r="A657" s="107" t="str">
        <f>Invoice!F659</f>
        <v>Exchange rate :</v>
      </c>
      <c r="B657" s="86">
        <f>Invoice!C659</f>
        <v>0</v>
      </c>
      <c r="C657" s="87">
        <f>Invoice!B659</f>
        <v>0</v>
      </c>
      <c r="D657" s="92">
        <f t="shared" si="29"/>
        <v>0</v>
      </c>
      <c r="E657" s="92">
        <f t="shared" si="30"/>
        <v>0</v>
      </c>
      <c r="F657" s="93">
        <f>Invoice!G659</f>
        <v>0</v>
      </c>
      <c r="G657" s="94">
        <f t="shared" si="31"/>
        <v>0</v>
      </c>
    </row>
    <row r="658" spans="1:7" s="91" customFormat="1" hidden="1">
      <c r="A658" s="107" t="str">
        <f>Invoice!F660</f>
        <v>Exchange rate :</v>
      </c>
      <c r="B658" s="86">
        <f>Invoice!C660</f>
        <v>0</v>
      </c>
      <c r="C658" s="87">
        <f>Invoice!B660</f>
        <v>0</v>
      </c>
      <c r="D658" s="92">
        <f t="shared" si="29"/>
        <v>0</v>
      </c>
      <c r="E658" s="92">
        <f t="shared" si="30"/>
        <v>0</v>
      </c>
      <c r="F658" s="93">
        <f>Invoice!G660</f>
        <v>0</v>
      </c>
      <c r="G658" s="94">
        <f t="shared" si="31"/>
        <v>0</v>
      </c>
    </row>
    <row r="659" spans="1:7" s="91" customFormat="1" hidden="1">
      <c r="A659" s="107" t="str">
        <f>Invoice!F661</f>
        <v>Exchange rate :</v>
      </c>
      <c r="B659" s="86">
        <f>Invoice!C661</f>
        <v>0</v>
      </c>
      <c r="C659" s="87">
        <f>Invoice!B661</f>
        <v>0</v>
      </c>
      <c r="D659" s="92">
        <f t="shared" si="29"/>
        <v>0</v>
      </c>
      <c r="E659" s="92">
        <f t="shared" si="30"/>
        <v>0</v>
      </c>
      <c r="F659" s="93">
        <f>Invoice!G661</f>
        <v>0</v>
      </c>
      <c r="G659" s="94">
        <f t="shared" si="31"/>
        <v>0</v>
      </c>
    </row>
    <row r="660" spans="1:7" s="91" customFormat="1" hidden="1">
      <c r="A660" s="107" t="str">
        <f>Invoice!F662</f>
        <v>Exchange rate :</v>
      </c>
      <c r="B660" s="86">
        <f>Invoice!C662</f>
        <v>0</v>
      </c>
      <c r="C660" s="87">
        <f>Invoice!B662</f>
        <v>0</v>
      </c>
      <c r="D660" s="92">
        <f t="shared" si="29"/>
        <v>0</v>
      </c>
      <c r="E660" s="92">
        <f t="shared" si="30"/>
        <v>0</v>
      </c>
      <c r="F660" s="93">
        <f>Invoice!G662</f>
        <v>0</v>
      </c>
      <c r="G660" s="94">
        <f t="shared" si="31"/>
        <v>0</v>
      </c>
    </row>
    <row r="661" spans="1:7" s="91" customFormat="1" hidden="1">
      <c r="A661" s="107" t="str">
        <f>Invoice!F663</f>
        <v>Exchange rate :</v>
      </c>
      <c r="B661" s="86">
        <f>Invoice!C663</f>
        <v>0</v>
      </c>
      <c r="C661" s="87">
        <f>Invoice!B663</f>
        <v>0</v>
      </c>
      <c r="D661" s="92">
        <f t="shared" si="29"/>
        <v>0</v>
      </c>
      <c r="E661" s="92">
        <f t="shared" si="30"/>
        <v>0</v>
      </c>
      <c r="F661" s="93">
        <f>Invoice!G663</f>
        <v>0</v>
      </c>
      <c r="G661" s="94">
        <f t="shared" si="31"/>
        <v>0</v>
      </c>
    </row>
    <row r="662" spans="1:7" s="91" customFormat="1" hidden="1">
      <c r="A662" s="107" t="str">
        <f>Invoice!F664</f>
        <v>Exchange rate :</v>
      </c>
      <c r="B662" s="86">
        <f>Invoice!C664</f>
        <v>0</v>
      </c>
      <c r="C662" s="87">
        <f>Invoice!B664</f>
        <v>0</v>
      </c>
      <c r="D662" s="92">
        <f t="shared" si="29"/>
        <v>0</v>
      </c>
      <c r="E662" s="92">
        <f t="shared" si="30"/>
        <v>0</v>
      </c>
      <c r="F662" s="93">
        <f>Invoice!G664</f>
        <v>0</v>
      </c>
      <c r="G662" s="94">
        <f t="shared" si="31"/>
        <v>0</v>
      </c>
    </row>
    <row r="663" spans="1:7" s="91" customFormat="1" hidden="1">
      <c r="A663" s="107" t="str">
        <f>Invoice!F665</f>
        <v>Exchange rate :</v>
      </c>
      <c r="B663" s="86">
        <f>Invoice!C665</f>
        <v>0</v>
      </c>
      <c r="C663" s="87">
        <f>Invoice!B665</f>
        <v>0</v>
      </c>
      <c r="D663" s="92">
        <f t="shared" si="29"/>
        <v>0</v>
      </c>
      <c r="E663" s="92">
        <f t="shared" si="30"/>
        <v>0</v>
      </c>
      <c r="F663" s="93">
        <f>Invoice!G665</f>
        <v>0</v>
      </c>
      <c r="G663" s="94">
        <f t="shared" si="31"/>
        <v>0</v>
      </c>
    </row>
    <row r="664" spans="1:7" s="91" customFormat="1" hidden="1">
      <c r="A664" s="107" t="str">
        <f>Invoice!F666</f>
        <v>Exchange rate :</v>
      </c>
      <c r="B664" s="86">
        <f>Invoice!C666</f>
        <v>0</v>
      </c>
      <c r="C664" s="87">
        <f>Invoice!B666</f>
        <v>0</v>
      </c>
      <c r="D664" s="92">
        <f t="shared" si="29"/>
        <v>0</v>
      </c>
      <c r="E664" s="92">
        <f t="shared" si="30"/>
        <v>0</v>
      </c>
      <c r="F664" s="93">
        <f>Invoice!G666</f>
        <v>0</v>
      </c>
      <c r="G664" s="94">
        <f t="shared" si="31"/>
        <v>0</v>
      </c>
    </row>
    <row r="665" spans="1:7" s="91" customFormat="1" hidden="1">
      <c r="A665" s="107" t="str">
        <f>Invoice!F667</f>
        <v>Exchange rate :</v>
      </c>
      <c r="B665" s="86">
        <f>Invoice!C667</f>
        <v>0</v>
      </c>
      <c r="C665" s="87">
        <f>Invoice!B667</f>
        <v>0</v>
      </c>
      <c r="D665" s="92">
        <f t="shared" si="29"/>
        <v>0</v>
      </c>
      <c r="E665" s="92">
        <f t="shared" si="30"/>
        <v>0</v>
      </c>
      <c r="F665" s="93">
        <f>Invoice!G667</f>
        <v>0</v>
      </c>
      <c r="G665" s="94">
        <f t="shared" si="31"/>
        <v>0</v>
      </c>
    </row>
    <row r="666" spans="1:7" s="91" customFormat="1" hidden="1">
      <c r="A666" s="107" t="str">
        <f>Invoice!F668</f>
        <v>Exchange rate :</v>
      </c>
      <c r="B666" s="86">
        <f>Invoice!C668</f>
        <v>0</v>
      </c>
      <c r="C666" s="87">
        <f>Invoice!B668</f>
        <v>0</v>
      </c>
      <c r="D666" s="92">
        <f t="shared" si="29"/>
        <v>0</v>
      </c>
      <c r="E666" s="92">
        <f t="shared" si="30"/>
        <v>0</v>
      </c>
      <c r="F666" s="93">
        <f>Invoice!G668</f>
        <v>0</v>
      </c>
      <c r="G666" s="94">
        <f t="shared" si="31"/>
        <v>0</v>
      </c>
    </row>
    <row r="667" spans="1:7" s="91" customFormat="1" hidden="1">
      <c r="A667" s="107" t="str">
        <f>Invoice!F669</f>
        <v>Exchange rate :</v>
      </c>
      <c r="B667" s="86">
        <f>Invoice!C669</f>
        <v>0</v>
      </c>
      <c r="C667" s="87">
        <f>Invoice!B669</f>
        <v>0</v>
      </c>
      <c r="D667" s="92">
        <f t="shared" si="29"/>
        <v>0</v>
      </c>
      <c r="E667" s="92">
        <f t="shared" si="30"/>
        <v>0</v>
      </c>
      <c r="F667" s="93">
        <f>Invoice!G669</f>
        <v>0</v>
      </c>
      <c r="G667" s="94">
        <f t="shared" si="31"/>
        <v>0</v>
      </c>
    </row>
    <row r="668" spans="1:7" s="91" customFormat="1" hidden="1">
      <c r="A668" s="107" t="str">
        <f>Invoice!F670</f>
        <v>Exchange rate :</v>
      </c>
      <c r="B668" s="86">
        <f>Invoice!C670</f>
        <v>0</v>
      </c>
      <c r="C668" s="87">
        <f>Invoice!B670</f>
        <v>0</v>
      </c>
      <c r="D668" s="92">
        <f t="shared" si="29"/>
        <v>0</v>
      </c>
      <c r="E668" s="92">
        <f t="shared" si="30"/>
        <v>0</v>
      </c>
      <c r="F668" s="93">
        <f>Invoice!G670</f>
        <v>0</v>
      </c>
      <c r="G668" s="94">
        <f t="shared" si="31"/>
        <v>0</v>
      </c>
    </row>
    <row r="669" spans="1:7" s="91" customFormat="1" hidden="1">
      <c r="A669" s="107" t="str">
        <f>Invoice!F671</f>
        <v>Exchange rate :</v>
      </c>
      <c r="B669" s="86">
        <f>Invoice!C671</f>
        <v>0</v>
      </c>
      <c r="C669" s="87">
        <f>Invoice!B671</f>
        <v>0</v>
      </c>
      <c r="D669" s="92">
        <f t="shared" si="29"/>
        <v>0</v>
      </c>
      <c r="E669" s="92">
        <f t="shared" si="30"/>
        <v>0</v>
      </c>
      <c r="F669" s="93">
        <f>Invoice!G671</f>
        <v>0</v>
      </c>
      <c r="G669" s="94">
        <f t="shared" si="31"/>
        <v>0</v>
      </c>
    </row>
    <row r="670" spans="1:7" s="91" customFormat="1" hidden="1">
      <c r="A670" s="107" t="str">
        <f>Invoice!F672</f>
        <v>Exchange rate :</v>
      </c>
      <c r="B670" s="86">
        <f>Invoice!C672</f>
        <v>0</v>
      </c>
      <c r="C670" s="87">
        <f>Invoice!B672</f>
        <v>0</v>
      </c>
      <c r="D670" s="92">
        <f t="shared" si="29"/>
        <v>0</v>
      </c>
      <c r="E670" s="92">
        <f t="shared" si="30"/>
        <v>0</v>
      </c>
      <c r="F670" s="93">
        <f>Invoice!G672</f>
        <v>0</v>
      </c>
      <c r="G670" s="94">
        <f t="shared" si="31"/>
        <v>0</v>
      </c>
    </row>
    <row r="671" spans="1:7" s="91" customFormat="1" hidden="1">
      <c r="A671" s="107" t="str">
        <f>Invoice!F673</f>
        <v>Exchange rate :</v>
      </c>
      <c r="B671" s="86">
        <f>Invoice!C673</f>
        <v>0</v>
      </c>
      <c r="C671" s="87">
        <f>Invoice!B673</f>
        <v>0</v>
      </c>
      <c r="D671" s="92">
        <f t="shared" si="29"/>
        <v>0</v>
      </c>
      <c r="E671" s="92">
        <f t="shared" si="30"/>
        <v>0</v>
      </c>
      <c r="F671" s="93">
        <f>Invoice!G673</f>
        <v>0</v>
      </c>
      <c r="G671" s="94">
        <f t="shared" si="31"/>
        <v>0</v>
      </c>
    </row>
    <row r="672" spans="1:7" s="91" customFormat="1" hidden="1">
      <c r="A672" s="107" t="str">
        <f>Invoice!F674</f>
        <v>Exchange rate :</v>
      </c>
      <c r="B672" s="86">
        <f>Invoice!C674</f>
        <v>0</v>
      </c>
      <c r="C672" s="87">
        <f>Invoice!B674</f>
        <v>0</v>
      </c>
      <c r="D672" s="92">
        <f t="shared" si="29"/>
        <v>0</v>
      </c>
      <c r="E672" s="92">
        <f t="shared" si="30"/>
        <v>0</v>
      </c>
      <c r="F672" s="93">
        <f>Invoice!G674</f>
        <v>0</v>
      </c>
      <c r="G672" s="94">
        <f t="shared" si="31"/>
        <v>0</v>
      </c>
    </row>
    <row r="673" spans="1:7" s="91" customFormat="1" hidden="1">
      <c r="A673" s="107" t="str">
        <f>Invoice!F675</f>
        <v>Exchange rate :</v>
      </c>
      <c r="B673" s="86">
        <f>Invoice!C675</f>
        <v>0</v>
      </c>
      <c r="C673" s="87">
        <f>Invoice!B675</f>
        <v>0</v>
      </c>
      <c r="D673" s="92">
        <f t="shared" si="29"/>
        <v>0</v>
      </c>
      <c r="E673" s="92">
        <f t="shared" si="30"/>
        <v>0</v>
      </c>
      <c r="F673" s="93">
        <f>Invoice!G675</f>
        <v>0</v>
      </c>
      <c r="G673" s="94">
        <f t="shared" si="31"/>
        <v>0</v>
      </c>
    </row>
    <row r="674" spans="1:7" s="91" customFormat="1" hidden="1">
      <c r="A674" s="107" t="str">
        <f>Invoice!F676</f>
        <v>Exchange rate :</v>
      </c>
      <c r="B674" s="86">
        <f>Invoice!C676</f>
        <v>0</v>
      </c>
      <c r="C674" s="87">
        <f>Invoice!B676</f>
        <v>0</v>
      </c>
      <c r="D674" s="92">
        <f t="shared" si="29"/>
        <v>0</v>
      </c>
      <c r="E674" s="92">
        <f t="shared" si="30"/>
        <v>0</v>
      </c>
      <c r="F674" s="93">
        <f>Invoice!G676</f>
        <v>0</v>
      </c>
      <c r="G674" s="94">
        <f t="shared" si="31"/>
        <v>0</v>
      </c>
    </row>
    <row r="675" spans="1:7" s="91" customFormat="1" hidden="1">
      <c r="A675" s="107" t="str">
        <f>Invoice!F677</f>
        <v>Exchange rate :</v>
      </c>
      <c r="B675" s="86">
        <f>Invoice!C677</f>
        <v>0</v>
      </c>
      <c r="C675" s="87">
        <f>Invoice!B677</f>
        <v>0</v>
      </c>
      <c r="D675" s="92">
        <f t="shared" si="29"/>
        <v>0</v>
      </c>
      <c r="E675" s="92">
        <f t="shared" si="30"/>
        <v>0</v>
      </c>
      <c r="F675" s="93">
        <f>Invoice!G677</f>
        <v>0</v>
      </c>
      <c r="G675" s="94">
        <f t="shared" si="31"/>
        <v>0</v>
      </c>
    </row>
    <row r="676" spans="1:7" s="91" customFormat="1" hidden="1">
      <c r="A676" s="107" t="str">
        <f>Invoice!F678</f>
        <v>Exchange rate :</v>
      </c>
      <c r="B676" s="86">
        <f>Invoice!C678</f>
        <v>0</v>
      </c>
      <c r="C676" s="87">
        <f>Invoice!B678</f>
        <v>0</v>
      </c>
      <c r="D676" s="92">
        <f t="shared" si="29"/>
        <v>0</v>
      </c>
      <c r="E676" s="92">
        <f t="shared" si="30"/>
        <v>0</v>
      </c>
      <c r="F676" s="93">
        <f>Invoice!G678</f>
        <v>0</v>
      </c>
      <c r="G676" s="94">
        <f t="shared" si="31"/>
        <v>0</v>
      </c>
    </row>
    <row r="677" spans="1:7" s="91" customFormat="1" hidden="1">
      <c r="A677" s="107" t="str">
        <f>Invoice!F679</f>
        <v>Exchange rate :</v>
      </c>
      <c r="B677" s="86">
        <f>Invoice!C679</f>
        <v>0</v>
      </c>
      <c r="C677" s="87">
        <f>Invoice!B679</f>
        <v>0</v>
      </c>
      <c r="D677" s="92">
        <f t="shared" si="29"/>
        <v>0</v>
      </c>
      <c r="E677" s="92">
        <f t="shared" si="30"/>
        <v>0</v>
      </c>
      <c r="F677" s="93">
        <f>Invoice!G679</f>
        <v>0</v>
      </c>
      <c r="G677" s="94">
        <f t="shared" si="31"/>
        <v>0</v>
      </c>
    </row>
    <row r="678" spans="1:7" s="91" customFormat="1" hidden="1">
      <c r="A678" s="107" t="str">
        <f>Invoice!F680</f>
        <v>Exchange rate :</v>
      </c>
      <c r="B678" s="86">
        <f>Invoice!C680</f>
        <v>0</v>
      </c>
      <c r="C678" s="87">
        <f>Invoice!B680</f>
        <v>0</v>
      </c>
      <c r="D678" s="92">
        <f t="shared" si="29"/>
        <v>0</v>
      </c>
      <c r="E678" s="92">
        <f t="shared" si="30"/>
        <v>0</v>
      </c>
      <c r="F678" s="93">
        <f>Invoice!G680</f>
        <v>0</v>
      </c>
      <c r="G678" s="94">
        <f t="shared" si="31"/>
        <v>0</v>
      </c>
    </row>
    <row r="679" spans="1:7" s="91" customFormat="1" hidden="1">
      <c r="A679" s="107" t="str">
        <f>Invoice!F681</f>
        <v>Exchange rate :</v>
      </c>
      <c r="B679" s="86">
        <f>Invoice!C681</f>
        <v>0</v>
      </c>
      <c r="C679" s="87">
        <f>Invoice!B681</f>
        <v>0</v>
      </c>
      <c r="D679" s="92">
        <f t="shared" si="29"/>
        <v>0</v>
      </c>
      <c r="E679" s="92">
        <f t="shared" si="30"/>
        <v>0</v>
      </c>
      <c r="F679" s="93">
        <f>Invoice!G681</f>
        <v>0</v>
      </c>
      <c r="G679" s="94">
        <f t="shared" si="31"/>
        <v>0</v>
      </c>
    </row>
    <row r="680" spans="1:7" s="91" customFormat="1" hidden="1">
      <c r="A680" s="107" t="str">
        <f>Invoice!F682</f>
        <v>Exchange rate :</v>
      </c>
      <c r="B680" s="86">
        <f>Invoice!C682</f>
        <v>0</v>
      </c>
      <c r="C680" s="87">
        <f>Invoice!B682</f>
        <v>0</v>
      </c>
      <c r="D680" s="92">
        <f t="shared" si="29"/>
        <v>0</v>
      </c>
      <c r="E680" s="92">
        <f t="shared" si="30"/>
        <v>0</v>
      </c>
      <c r="F680" s="93">
        <f>Invoice!G682</f>
        <v>0</v>
      </c>
      <c r="G680" s="94">
        <f t="shared" si="31"/>
        <v>0</v>
      </c>
    </row>
    <row r="681" spans="1:7" s="91" customFormat="1" hidden="1">
      <c r="A681" s="107" t="str">
        <f>Invoice!F683</f>
        <v>Exchange rate :</v>
      </c>
      <c r="B681" s="86">
        <f>Invoice!C683</f>
        <v>0</v>
      </c>
      <c r="C681" s="87">
        <f>Invoice!B683</f>
        <v>0</v>
      </c>
      <c r="D681" s="92">
        <f t="shared" si="29"/>
        <v>0</v>
      </c>
      <c r="E681" s="92">
        <f t="shared" si="30"/>
        <v>0</v>
      </c>
      <c r="F681" s="93">
        <f>Invoice!G683</f>
        <v>0</v>
      </c>
      <c r="G681" s="94">
        <f t="shared" si="31"/>
        <v>0</v>
      </c>
    </row>
    <row r="682" spans="1:7" s="91" customFormat="1" hidden="1">
      <c r="A682" s="107" t="str">
        <f>Invoice!F684</f>
        <v>Exchange rate :</v>
      </c>
      <c r="B682" s="86">
        <f>Invoice!C684</f>
        <v>0</v>
      </c>
      <c r="C682" s="87">
        <f>Invoice!B684</f>
        <v>0</v>
      </c>
      <c r="D682" s="92">
        <f t="shared" si="29"/>
        <v>0</v>
      </c>
      <c r="E682" s="92">
        <f t="shared" si="30"/>
        <v>0</v>
      </c>
      <c r="F682" s="93">
        <f>Invoice!G684</f>
        <v>0</v>
      </c>
      <c r="G682" s="94">
        <f t="shared" si="31"/>
        <v>0</v>
      </c>
    </row>
    <row r="683" spans="1:7" s="91" customFormat="1" hidden="1">
      <c r="A683" s="107" t="str">
        <f>Invoice!F685</f>
        <v>Exchange rate :</v>
      </c>
      <c r="B683" s="86">
        <f>Invoice!C685</f>
        <v>0</v>
      </c>
      <c r="C683" s="87">
        <f>Invoice!B685</f>
        <v>0</v>
      </c>
      <c r="D683" s="92">
        <f t="shared" si="29"/>
        <v>0</v>
      </c>
      <c r="E683" s="92">
        <f t="shared" si="30"/>
        <v>0</v>
      </c>
      <c r="F683" s="93">
        <f>Invoice!G685</f>
        <v>0</v>
      </c>
      <c r="G683" s="94">
        <f t="shared" si="31"/>
        <v>0</v>
      </c>
    </row>
    <row r="684" spans="1:7" s="91" customFormat="1" hidden="1">
      <c r="A684" s="107" t="str">
        <f>Invoice!F686</f>
        <v>Exchange rate :</v>
      </c>
      <c r="B684" s="86">
        <f>Invoice!C686</f>
        <v>0</v>
      </c>
      <c r="C684" s="87">
        <f>Invoice!B686</f>
        <v>0</v>
      </c>
      <c r="D684" s="92">
        <f t="shared" si="29"/>
        <v>0</v>
      </c>
      <c r="E684" s="92">
        <f t="shared" si="30"/>
        <v>0</v>
      </c>
      <c r="F684" s="93">
        <f>Invoice!G686</f>
        <v>0</v>
      </c>
      <c r="G684" s="94">
        <f t="shared" si="31"/>
        <v>0</v>
      </c>
    </row>
    <row r="685" spans="1:7" s="91" customFormat="1" hidden="1">
      <c r="A685" s="107" t="str">
        <f>Invoice!F687</f>
        <v>Exchange rate :</v>
      </c>
      <c r="B685" s="86">
        <f>Invoice!C687</f>
        <v>0</v>
      </c>
      <c r="C685" s="87">
        <f>Invoice!B687</f>
        <v>0</v>
      </c>
      <c r="D685" s="92">
        <f t="shared" si="29"/>
        <v>0</v>
      </c>
      <c r="E685" s="92">
        <f t="shared" si="30"/>
        <v>0</v>
      </c>
      <c r="F685" s="93">
        <f>Invoice!G687</f>
        <v>0</v>
      </c>
      <c r="G685" s="94">
        <f t="shared" si="31"/>
        <v>0</v>
      </c>
    </row>
    <row r="686" spans="1:7" s="91" customFormat="1" hidden="1">
      <c r="A686" s="107" t="str">
        <f>Invoice!F688</f>
        <v>Exchange rate :</v>
      </c>
      <c r="B686" s="86">
        <f>Invoice!C688</f>
        <v>0</v>
      </c>
      <c r="C686" s="87">
        <f>Invoice!B688</f>
        <v>0</v>
      </c>
      <c r="D686" s="92">
        <f t="shared" si="29"/>
        <v>0</v>
      </c>
      <c r="E686" s="92">
        <f t="shared" si="30"/>
        <v>0</v>
      </c>
      <c r="F686" s="93">
        <f>Invoice!G688</f>
        <v>0</v>
      </c>
      <c r="G686" s="94">
        <f t="shared" si="31"/>
        <v>0</v>
      </c>
    </row>
    <row r="687" spans="1:7" s="91" customFormat="1" hidden="1">
      <c r="A687" s="107" t="str">
        <f>Invoice!F689</f>
        <v>Exchange rate :</v>
      </c>
      <c r="B687" s="86">
        <f>Invoice!C689</f>
        <v>0</v>
      </c>
      <c r="C687" s="87">
        <f>Invoice!B689</f>
        <v>0</v>
      </c>
      <c r="D687" s="92">
        <f t="shared" si="29"/>
        <v>0</v>
      </c>
      <c r="E687" s="92">
        <f t="shared" si="30"/>
        <v>0</v>
      </c>
      <c r="F687" s="93">
        <f>Invoice!G689</f>
        <v>0</v>
      </c>
      <c r="G687" s="94">
        <f t="shared" si="31"/>
        <v>0</v>
      </c>
    </row>
    <row r="688" spans="1:7" s="91" customFormat="1" hidden="1">
      <c r="A688" s="107" t="str">
        <f>Invoice!F690</f>
        <v>Exchange rate :</v>
      </c>
      <c r="B688" s="86">
        <f>Invoice!C690</f>
        <v>0</v>
      </c>
      <c r="C688" s="87">
        <f>Invoice!B690</f>
        <v>0</v>
      </c>
      <c r="D688" s="92">
        <f t="shared" si="29"/>
        <v>0</v>
      </c>
      <c r="E688" s="92">
        <f t="shared" si="30"/>
        <v>0</v>
      </c>
      <c r="F688" s="93">
        <f>Invoice!G690</f>
        <v>0</v>
      </c>
      <c r="G688" s="94">
        <f t="shared" si="31"/>
        <v>0</v>
      </c>
    </row>
    <row r="689" spans="1:7" s="91" customFormat="1" hidden="1">
      <c r="A689" s="107" t="str">
        <f>Invoice!F691</f>
        <v>Exchange rate :</v>
      </c>
      <c r="B689" s="86">
        <f>Invoice!C691</f>
        <v>0</v>
      </c>
      <c r="C689" s="87">
        <f>Invoice!B691</f>
        <v>0</v>
      </c>
      <c r="D689" s="92">
        <f t="shared" si="29"/>
        <v>0</v>
      </c>
      <c r="E689" s="92">
        <f t="shared" si="30"/>
        <v>0</v>
      </c>
      <c r="F689" s="93">
        <f>Invoice!G691</f>
        <v>0</v>
      </c>
      <c r="G689" s="94">
        <f t="shared" si="31"/>
        <v>0</v>
      </c>
    </row>
    <row r="690" spans="1:7" s="91" customFormat="1" hidden="1">
      <c r="A690" s="107" t="str">
        <f>Invoice!F692</f>
        <v>Exchange rate :</v>
      </c>
      <c r="B690" s="86">
        <f>Invoice!C692</f>
        <v>0</v>
      </c>
      <c r="C690" s="87">
        <f>Invoice!B692</f>
        <v>0</v>
      </c>
      <c r="D690" s="92">
        <f t="shared" si="29"/>
        <v>0</v>
      </c>
      <c r="E690" s="92">
        <f t="shared" si="30"/>
        <v>0</v>
      </c>
      <c r="F690" s="93">
        <f>Invoice!G692</f>
        <v>0</v>
      </c>
      <c r="G690" s="94">
        <f t="shared" si="31"/>
        <v>0</v>
      </c>
    </row>
    <row r="691" spans="1:7" s="91" customFormat="1" hidden="1">
      <c r="A691" s="107" t="str">
        <f>Invoice!F693</f>
        <v>Exchange rate :</v>
      </c>
      <c r="B691" s="86">
        <f>Invoice!C693</f>
        <v>0</v>
      </c>
      <c r="C691" s="87">
        <f>Invoice!B693</f>
        <v>0</v>
      </c>
      <c r="D691" s="92">
        <f t="shared" si="29"/>
        <v>0</v>
      </c>
      <c r="E691" s="92">
        <f t="shared" si="30"/>
        <v>0</v>
      </c>
      <c r="F691" s="93">
        <f>Invoice!G693</f>
        <v>0</v>
      </c>
      <c r="G691" s="94">
        <f t="shared" si="31"/>
        <v>0</v>
      </c>
    </row>
    <row r="692" spans="1:7" s="91" customFormat="1" hidden="1">
      <c r="A692" s="107" t="str">
        <f>Invoice!F694</f>
        <v>Exchange rate :</v>
      </c>
      <c r="B692" s="86">
        <f>Invoice!C694</f>
        <v>0</v>
      </c>
      <c r="C692" s="87">
        <f>Invoice!B694</f>
        <v>0</v>
      </c>
      <c r="D692" s="92">
        <f t="shared" si="29"/>
        <v>0</v>
      </c>
      <c r="E692" s="92">
        <f t="shared" si="30"/>
        <v>0</v>
      </c>
      <c r="F692" s="93">
        <f>Invoice!G694</f>
        <v>0</v>
      </c>
      <c r="G692" s="94">
        <f t="shared" si="31"/>
        <v>0</v>
      </c>
    </row>
    <row r="693" spans="1:7" s="91" customFormat="1" hidden="1">
      <c r="A693" s="107" t="str">
        <f>Invoice!F695</f>
        <v>Exchange rate :</v>
      </c>
      <c r="B693" s="86">
        <f>Invoice!C695</f>
        <v>0</v>
      </c>
      <c r="C693" s="87">
        <f>Invoice!B695</f>
        <v>0</v>
      </c>
      <c r="D693" s="92">
        <f t="shared" si="29"/>
        <v>0</v>
      </c>
      <c r="E693" s="92">
        <f t="shared" si="30"/>
        <v>0</v>
      </c>
      <c r="F693" s="93">
        <f>Invoice!G695</f>
        <v>0</v>
      </c>
      <c r="G693" s="94">
        <f t="shared" si="31"/>
        <v>0</v>
      </c>
    </row>
    <row r="694" spans="1:7" s="91" customFormat="1" hidden="1">
      <c r="A694" s="107" t="str">
        <f>Invoice!F696</f>
        <v>Exchange rate :</v>
      </c>
      <c r="B694" s="86">
        <f>Invoice!C696</f>
        <v>0</v>
      </c>
      <c r="C694" s="87">
        <f>Invoice!B696</f>
        <v>0</v>
      </c>
      <c r="D694" s="92">
        <f t="shared" si="29"/>
        <v>0</v>
      </c>
      <c r="E694" s="92">
        <f t="shared" si="30"/>
        <v>0</v>
      </c>
      <c r="F694" s="93">
        <f>Invoice!G696</f>
        <v>0</v>
      </c>
      <c r="G694" s="94">
        <f t="shared" si="31"/>
        <v>0</v>
      </c>
    </row>
    <row r="695" spans="1:7" s="91" customFormat="1" hidden="1">
      <c r="A695" s="107" t="str">
        <f>Invoice!F697</f>
        <v>Exchange rate :</v>
      </c>
      <c r="B695" s="86">
        <f>Invoice!C697</f>
        <v>0</v>
      </c>
      <c r="C695" s="87">
        <f>Invoice!B697</f>
        <v>0</v>
      </c>
      <c r="D695" s="92">
        <f t="shared" si="29"/>
        <v>0</v>
      </c>
      <c r="E695" s="92">
        <f t="shared" si="30"/>
        <v>0</v>
      </c>
      <c r="F695" s="93">
        <f>Invoice!G697</f>
        <v>0</v>
      </c>
      <c r="G695" s="94">
        <f t="shared" si="31"/>
        <v>0</v>
      </c>
    </row>
    <row r="696" spans="1:7" s="91" customFormat="1" hidden="1">
      <c r="A696" s="107" t="str">
        <f>Invoice!F698</f>
        <v>Exchange rate :</v>
      </c>
      <c r="B696" s="86">
        <f>Invoice!C698</f>
        <v>0</v>
      </c>
      <c r="C696" s="87">
        <f>Invoice!B698</f>
        <v>0</v>
      </c>
      <c r="D696" s="92">
        <f t="shared" si="29"/>
        <v>0</v>
      </c>
      <c r="E696" s="92">
        <f t="shared" si="30"/>
        <v>0</v>
      </c>
      <c r="F696" s="93">
        <f>Invoice!G698</f>
        <v>0</v>
      </c>
      <c r="G696" s="94">
        <f t="shared" si="31"/>
        <v>0</v>
      </c>
    </row>
    <row r="697" spans="1:7" s="91" customFormat="1" hidden="1">
      <c r="A697" s="107" t="str">
        <f>Invoice!F699</f>
        <v>Exchange rate :</v>
      </c>
      <c r="B697" s="86">
        <f>Invoice!C699</f>
        <v>0</v>
      </c>
      <c r="C697" s="87">
        <f>Invoice!B699</f>
        <v>0</v>
      </c>
      <c r="D697" s="92">
        <f t="shared" si="29"/>
        <v>0</v>
      </c>
      <c r="E697" s="92">
        <f t="shared" si="30"/>
        <v>0</v>
      </c>
      <c r="F697" s="93">
        <f>Invoice!G699</f>
        <v>0</v>
      </c>
      <c r="G697" s="94">
        <f t="shared" si="31"/>
        <v>0</v>
      </c>
    </row>
    <row r="698" spans="1:7" s="91" customFormat="1" hidden="1">
      <c r="A698" s="107" t="str">
        <f>Invoice!F700</f>
        <v>Exchange rate :</v>
      </c>
      <c r="B698" s="86">
        <f>Invoice!C700</f>
        <v>0</v>
      </c>
      <c r="C698" s="87">
        <f>Invoice!B700</f>
        <v>0</v>
      </c>
      <c r="D698" s="92">
        <f t="shared" si="29"/>
        <v>0</v>
      </c>
      <c r="E698" s="92">
        <f t="shared" si="30"/>
        <v>0</v>
      </c>
      <c r="F698" s="93">
        <f>Invoice!G700</f>
        <v>0</v>
      </c>
      <c r="G698" s="94">
        <f t="shared" si="31"/>
        <v>0</v>
      </c>
    </row>
    <row r="699" spans="1:7" s="91" customFormat="1" hidden="1">
      <c r="A699" s="107" t="str">
        <f>Invoice!F701</f>
        <v>Exchange rate :</v>
      </c>
      <c r="B699" s="86">
        <f>Invoice!C701</f>
        <v>0</v>
      </c>
      <c r="C699" s="87">
        <f>Invoice!B701</f>
        <v>0</v>
      </c>
      <c r="D699" s="92">
        <f t="shared" si="29"/>
        <v>0</v>
      </c>
      <c r="E699" s="92">
        <f t="shared" si="30"/>
        <v>0</v>
      </c>
      <c r="F699" s="93">
        <f>Invoice!G701</f>
        <v>0</v>
      </c>
      <c r="G699" s="94">
        <f t="shared" si="31"/>
        <v>0</v>
      </c>
    </row>
    <row r="700" spans="1:7" s="91" customFormat="1" hidden="1">
      <c r="A700" s="107" t="str">
        <f>Invoice!F702</f>
        <v>Exchange rate :</v>
      </c>
      <c r="B700" s="86">
        <f>Invoice!C702</f>
        <v>0</v>
      </c>
      <c r="C700" s="87">
        <f>Invoice!B702</f>
        <v>0</v>
      </c>
      <c r="D700" s="92">
        <f t="shared" si="29"/>
        <v>0</v>
      </c>
      <c r="E700" s="92">
        <f t="shared" si="30"/>
        <v>0</v>
      </c>
      <c r="F700" s="93">
        <f>Invoice!G702</f>
        <v>0</v>
      </c>
      <c r="G700" s="94">
        <f t="shared" si="31"/>
        <v>0</v>
      </c>
    </row>
    <row r="701" spans="1:7" s="91" customFormat="1" hidden="1">
      <c r="A701" s="107" t="str">
        <f>Invoice!F703</f>
        <v>Exchange rate :</v>
      </c>
      <c r="B701" s="86">
        <f>Invoice!C703</f>
        <v>0</v>
      </c>
      <c r="C701" s="87">
        <f>Invoice!B703</f>
        <v>0</v>
      </c>
      <c r="D701" s="92">
        <f t="shared" si="29"/>
        <v>0</v>
      </c>
      <c r="E701" s="92">
        <f t="shared" si="30"/>
        <v>0</v>
      </c>
      <c r="F701" s="93">
        <f>Invoice!G703</f>
        <v>0</v>
      </c>
      <c r="G701" s="94">
        <f t="shared" si="31"/>
        <v>0</v>
      </c>
    </row>
    <row r="702" spans="1:7" s="91" customFormat="1" hidden="1">
      <c r="A702" s="107" t="str">
        <f>Invoice!F704</f>
        <v>Exchange rate :</v>
      </c>
      <c r="B702" s="86">
        <f>Invoice!C704</f>
        <v>0</v>
      </c>
      <c r="C702" s="87">
        <f>Invoice!B704</f>
        <v>0</v>
      </c>
      <c r="D702" s="92">
        <f t="shared" si="29"/>
        <v>0</v>
      </c>
      <c r="E702" s="92">
        <f t="shared" si="30"/>
        <v>0</v>
      </c>
      <c r="F702" s="93">
        <f>Invoice!G704</f>
        <v>0</v>
      </c>
      <c r="G702" s="94">
        <f t="shared" si="31"/>
        <v>0</v>
      </c>
    </row>
    <row r="703" spans="1:7" s="91" customFormat="1" hidden="1">
      <c r="A703" s="107" t="str">
        <f>Invoice!F705</f>
        <v>Exchange rate :</v>
      </c>
      <c r="B703" s="86">
        <f>Invoice!C705</f>
        <v>0</v>
      </c>
      <c r="C703" s="87">
        <f>Invoice!B705</f>
        <v>0</v>
      </c>
      <c r="D703" s="92">
        <f t="shared" si="29"/>
        <v>0</v>
      </c>
      <c r="E703" s="92">
        <f t="shared" si="30"/>
        <v>0</v>
      </c>
      <c r="F703" s="93">
        <f>Invoice!G705</f>
        <v>0</v>
      </c>
      <c r="G703" s="94">
        <f t="shared" si="31"/>
        <v>0</v>
      </c>
    </row>
    <row r="704" spans="1:7" s="91" customFormat="1" hidden="1">
      <c r="A704" s="107" t="str">
        <f>Invoice!F706</f>
        <v>Exchange rate :</v>
      </c>
      <c r="B704" s="86">
        <f>Invoice!C706</f>
        <v>0</v>
      </c>
      <c r="C704" s="87">
        <f>Invoice!B706</f>
        <v>0</v>
      </c>
      <c r="D704" s="92">
        <f t="shared" si="29"/>
        <v>0</v>
      </c>
      <c r="E704" s="92">
        <f t="shared" si="30"/>
        <v>0</v>
      </c>
      <c r="F704" s="93">
        <f>Invoice!G706</f>
        <v>0</v>
      </c>
      <c r="G704" s="94">
        <f t="shared" si="31"/>
        <v>0</v>
      </c>
    </row>
    <row r="705" spans="1:7" s="91" customFormat="1" hidden="1">
      <c r="A705" s="107" t="str">
        <f>Invoice!F707</f>
        <v>Exchange rate :</v>
      </c>
      <c r="B705" s="86">
        <f>Invoice!C707</f>
        <v>0</v>
      </c>
      <c r="C705" s="87">
        <f>Invoice!B707</f>
        <v>0</v>
      </c>
      <c r="D705" s="92">
        <f t="shared" ref="D705:D768" si="32">F705/$D$14</f>
        <v>0</v>
      </c>
      <c r="E705" s="92">
        <f t="shared" ref="E705:E768" si="33">G705/$D$14</f>
        <v>0</v>
      </c>
      <c r="F705" s="93">
        <f>Invoice!G707</f>
        <v>0</v>
      </c>
      <c r="G705" s="94">
        <f t="shared" ref="G705:G768" si="34">C705*F705</f>
        <v>0</v>
      </c>
    </row>
    <row r="706" spans="1:7" s="91" customFormat="1" hidden="1">
      <c r="A706" s="107" t="str">
        <f>Invoice!F708</f>
        <v>Exchange rate :</v>
      </c>
      <c r="B706" s="86">
        <f>Invoice!C708</f>
        <v>0</v>
      </c>
      <c r="C706" s="87">
        <f>Invoice!B708</f>
        <v>0</v>
      </c>
      <c r="D706" s="92">
        <f t="shared" si="32"/>
        <v>0</v>
      </c>
      <c r="E706" s="92">
        <f t="shared" si="33"/>
        <v>0</v>
      </c>
      <c r="F706" s="93">
        <f>Invoice!G708</f>
        <v>0</v>
      </c>
      <c r="G706" s="94">
        <f t="shared" si="34"/>
        <v>0</v>
      </c>
    </row>
    <row r="707" spans="1:7" s="91" customFormat="1" hidden="1">
      <c r="A707" s="107" t="str">
        <f>Invoice!F709</f>
        <v>Exchange rate :</v>
      </c>
      <c r="B707" s="86">
        <f>Invoice!C709</f>
        <v>0</v>
      </c>
      <c r="C707" s="87">
        <f>Invoice!B709</f>
        <v>0</v>
      </c>
      <c r="D707" s="92">
        <f t="shared" si="32"/>
        <v>0</v>
      </c>
      <c r="E707" s="92">
        <f t="shared" si="33"/>
        <v>0</v>
      </c>
      <c r="F707" s="93">
        <f>Invoice!G709</f>
        <v>0</v>
      </c>
      <c r="G707" s="94">
        <f t="shared" si="34"/>
        <v>0</v>
      </c>
    </row>
    <row r="708" spans="1:7" s="91" customFormat="1" hidden="1">
      <c r="A708" s="107" t="str">
        <f>Invoice!F710</f>
        <v>Exchange rate :</v>
      </c>
      <c r="B708" s="86">
        <f>Invoice!C710</f>
        <v>0</v>
      </c>
      <c r="C708" s="87">
        <f>Invoice!B710</f>
        <v>0</v>
      </c>
      <c r="D708" s="92">
        <f t="shared" si="32"/>
        <v>0</v>
      </c>
      <c r="E708" s="92">
        <f t="shared" si="33"/>
        <v>0</v>
      </c>
      <c r="F708" s="93">
        <f>Invoice!G710</f>
        <v>0</v>
      </c>
      <c r="G708" s="94">
        <f t="shared" si="34"/>
        <v>0</v>
      </c>
    </row>
    <row r="709" spans="1:7" s="91" customFormat="1" hidden="1">
      <c r="A709" s="107" t="str">
        <f>Invoice!F711</f>
        <v>Exchange rate :</v>
      </c>
      <c r="B709" s="86">
        <f>Invoice!C711</f>
        <v>0</v>
      </c>
      <c r="C709" s="87">
        <f>Invoice!B711</f>
        <v>0</v>
      </c>
      <c r="D709" s="92">
        <f t="shared" si="32"/>
        <v>0</v>
      </c>
      <c r="E709" s="92">
        <f t="shared" si="33"/>
        <v>0</v>
      </c>
      <c r="F709" s="93">
        <f>Invoice!G711</f>
        <v>0</v>
      </c>
      <c r="G709" s="94">
        <f t="shared" si="34"/>
        <v>0</v>
      </c>
    </row>
    <row r="710" spans="1:7" s="91" customFormat="1" hidden="1">
      <c r="A710" s="107" t="str">
        <f>Invoice!F712</f>
        <v>Exchange rate :</v>
      </c>
      <c r="B710" s="86">
        <f>Invoice!C712</f>
        <v>0</v>
      </c>
      <c r="C710" s="87">
        <f>Invoice!B712</f>
        <v>0</v>
      </c>
      <c r="D710" s="92">
        <f t="shared" si="32"/>
        <v>0</v>
      </c>
      <c r="E710" s="92">
        <f t="shared" si="33"/>
        <v>0</v>
      </c>
      <c r="F710" s="93">
        <f>Invoice!G712</f>
        <v>0</v>
      </c>
      <c r="G710" s="94">
        <f t="shared" si="34"/>
        <v>0</v>
      </c>
    </row>
    <row r="711" spans="1:7" s="91" customFormat="1" hidden="1">
      <c r="A711" s="107" t="str">
        <f>Invoice!F713</f>
        <v>Exchange rate :</v>
      </c>
      <c r="B711" s="86">
        <f>Invoice!C713</f>
        <v>0</v>
      </c>
      <c r="C711" s="87">
        <f>Invoice!B713</f>
        <v>0</v>
      </c>
      <c r="D711" s="92">
        <f t="shared" si="32"/>
        <v>0</v>
      </c>
      <c r="E711" s="92">
        <f t="shared" si="33"/>
        <v>0</v>
      </c>
      <c r="F711" s="93">
        <f>Invoice!G713</f>
        <v>0</v>
      </c>
      <c r="G711" s="94">
        <f t="shared" si="34"/>
        <v>0</v>
      </c>
    </row>
    <row r="712" spans="1:7" s="91" customFormat="1" hidden="1">
      <c r="A712" s="107" t="str">
        <f>Invoice!F714</f>
        <v>Exchange rate :</v>
      </c>
      <c r="B712" s="86">
        <f>Invoice!C714</f>
        <v>0</v>
      </c>
      <c r="C712" s="87">
        <f>Invoice!B714</f>
        <v>0</v>
      </c>
      <c r="D712" s="92">
        <f t="shared" si="32"/>
        <v>0</v>
      </c>
      <c r="E712" s="92">
        <f t="shared" si="33"/>
        <v>0</v>
      </c>
      <c r="F712" s="93">
        <f>Invoice!G714</f>
        <v>0</v>
      </c>
      <c r="G712" s="94">
        <f t="shared" si="34"/>
        <v>0</v>
      </c>
    </row>
    <row r="713" spans="1:7" s="91" customFormat="1" hidden="1">
      <c r="A713" s="107" t="str">
        <f>Invoice!F715</f>
        <v>Exchange rate :</v>
      </c>
      <c r="B713" s="86">
        <f>Invoice!C715</f>
        <v>0</v>
      </c>
      <c r="C713" s="87">
        <f>Invoice!B715</f>
        <v>0</v>
      </c>
      <c r="D713" s="92">
        <f t="shared" si="32"/>
        <v>0</v>
      </c>
      <c r="E713" s="92">
        <f t="shared" si="33"/>
        <v>0</v>
      </c>
      <c r="F713" s="93">
        <f>Invoice!G715</f>
        <v>0</v>
      </c>
      <c r="G713" s="94">
        <f t="shared" si="34"/>
        <v>0</v>
      </c>
    </row>
    <row r="714" spans="1:7" s="91" customFormat="1" hidden="1">
      <c r="A714" s="107" t="str">
        <f>Invoice!F716</f>
        <v>Exchange rate :</v>
      </c>
      <c r="B714" s="86">
        <f>Invoice!C716</f>
        <v>0</v>
      </c>
      <c r="C714" s="87">
        <f>Invoice!B716</f>
        <v>0</v>
      </c>
      <c r="D714" s="92">
        <f t="shared" si="32"/>
        <v>0</v>
      </c>
      <c r="E714" s="92">
        <f t="shared" si="33"/>
        <v>0</v>
      </c>
      <c r="F714" s="93">
        <f>Invoice!G716</f>
        <v>0</v>
      </c>
      <c r="G714" s="94">
        <f t="shared" si="34"/>
        <v>0</v>
      </c>
    </row>
    <row r="715" spans="1:7" s="91" customFormat="1" hidden="1">
      <c r="A715" s="107" t="str">
        <f>Invoice!F717</f>
        <v>Exchange rate :</v>
      </c>
      <c r="B715" s="86">
        <f>Invoice!C717</f>
        <v>0</v>
      </c>
      <c r="C715" s="87">
        <f>Invoice!B717</f>
        <v>0</v>
      </c>
      <c r="D715" s="92">
        <f t="shared" si="32"/>
        <v>0</v>
      </c>
      <c r="E715" s="92">
        <f t="shared" si="33"/>
        <v>0</v>
      </c>
      <c r="F715" s="93">
        <f>Invoice!G717</f>
        <v>0</v>
      </c>
      <c r="G715" s="94">
        <f t="shared" si="34"/>
        <v>0</v>
      </c>
    </row>
    <row r="716" spans="1:7" s="91" customFormat="1" hidden="1">
      <c r="A716" s="107" t="str">
        <f>Invoice!F718</f>
        <v>Exchange rate :</v>
      </c>
      <c r="B716" s="86">
        <f>Invoice!C718</f>
        <v>0</v>
      </c>
      <c r="C716" s="87">
        <f>Invoice!B718</f>
        <v>0</v>
      </c>
      <c r="D716" s="92">
        <f t="shared" si="32"/>
        <v>0</v>
      </c>
      <c r="E716" s="92">
        <f t="shared" si="33"/>
        <v>0</v>
      </c>
      <c r="F716" s="93">
        <f>Invoice!G718</f>
        <v>0</v>
      </c>
      <c r="G716" s="94">
        <f t="shared" si="34"/>
        <v>0</v>
      </c>
    </row>
    <row r="717" spans="1:7" s="91" customFormat="1" hidden="1">
      <c r="A717" s="107" t="str">
        <f>Invoice!F719</f>
        <v>Exchange rate :</v>
      </c>
      <c r="B717" s="86">
        <f>Invoice!C719</f>
        <v>0</v>
      </c>
      <c r="C717" s="87">
        <f>Invoice!B719</f>
        <v>0</v>
      </c>
      <c r="D717" s="92">
        <f t="shared" si="32"/>
        <v>0</v>
      </c>
      <c r="E717" s="92">
        <f t="shared" si="33"/>
        <v>0</v>
      </c>
      <c r="F717" s="93">
        <f>Invoice!G719</f>
        <v>0</v>
      </c>
      <c r="G717" s="94">
        <f t="shared" si="34"/>
        <v>0</v>
      </c>
    </row>
    <row r="718" spans="1:7" s="91" customFormat="1" hidden="1">
      <c r="A718" s="107" t="str">
        <f>Invoice!F720</f>
        <v>Exchange rate :</v>
      </c>
      <c r="B718" s="86">
        <f>Invoice!C720</f>
        <v>0</v>
      </c>
      <c r="C718" s="87">
        <f>Invoice!B720</f>
        <v>0</v>
      </c>
      <c r="D718" s="92">
        <f t="shared" si="32"/>
        <v>0</v>
      </c>
      <c r="E718" s="92">
        <f t="shared" si="33"/>
        <v>0</v>
      </c>
      <c r="F718" s="93">
        <f>Invoice!G720</f>
        <v>0</v>
      </c>
      <c r="G718" s="94">
        <f t="shared" si="34"/>
        <v>0</v>
      </c>
    </row>
    <row r="719" spans="1:7" s="91" customFormat="1" hidden="1">
      <c r="A719" s="107" t="str">
        <f>Invoice!F721</f>
        <v>Exchange rate :</v>
      </c>
      <c r="B719" s="86">
        <f>Invoice!C721</f>
        <v>0</v>
      </c>
      <c r="C719" s="87">
        <f>Invoice!B721</f>
        <v>0</v>
      </c>
      <c r="D719" s="92">
        <f t="shared" si="32"/>
        <v>0</v>
      </c>
      <c r="E719" s="92">
        <f t="shared" si="33"/>
        <v>0</v>
      </c>
      <c r="F719" s="93">
        <f>Invoice!G721</f>
        <v>0</v>
      </c>
      <c r="G719" s="94">
        <f t="shared" si="34"/>
        <v>0</v>
      </c>
    </row>
    <row r="720" spans="1:7" s="91" customFormat="1" hidden="1">
      <c r="A720" s="107" t="str">
        <f>Invoice!F722</f>
        <v>Exchange rate :</v>
      </c>
      <c r="B720" s="86">
        <f>Invoice!C722</f>
        <v>0</v>
      </c>
      <c r="C720" s="87">
        <f>Invoice!B722</f>
        <v>0</v>
      </c>
      <c r="D720" s="92">
        <f t="shared" si="32"/>
        <v>0</v>
      </c>
      <c r="E720" s="92">
        <f t="shared" si="33"/>
        <v>0</v>
      </c>
      <c r="F720" s="93">
        <f>Invoice!G722</f>
        <v>0</v>
      </c>
      <c r="G720" s="94">
        <f t="shared" si="34"/>
        <v>0</v>
      </c>
    </row>
    <row r="721" spans="1:7" s="91" customFormat="1" hidden="1">
      <c r="A721" s="107" t="str">
        <f>Invoice!F723</f>
        <v>Exchange rate :</v>
      </c>
      <c r="B721" s="86">
        <f>Invoice!C723</f>
        <v>0</v>
      </c>
      <c r="C721" s="87">
        <f>Invoice!B723</f>
        <v>0</v>
      </c>
      <c r="D721" s="92">
        <f t="shared" si="32"/>
        <v>0</v>
      </c>
      <c r="E721" s="92">
        <f t="shared" si="33"/>
        <v>0</v>
      </c>
      <c r="F721" s="93">
        <f>Invoice!G723</f>
        <v>0</v>
      </c>
      <c r="G721" s="94">
        <f t="shared" si="34"/>
        <v>0</v>
      </c>
    </row>
    <row r="722" spans="1:7" s="91" customFormat="1" hidden="1">
      <c r="A722" s="107" t="str">
        <f>Invoice!F724</f>
        <v>Exchange rate :</v>
      </c>
      <c r="B722" s="86">
        <f>Invoice!C724</f>
        <v>0</v>
      </c>
      <c r="C722" s="87">
        <f>Invoice!B724</f>
        <v>0</v>
      </c>
      <c r="D722" s="92">
        <f t="shared" si="32"/>
        <v>0</v>
      </c>
      <c r="E722" s="92">
        <f t="shared" si="33"/>
        <v>0</v>
      </c>
      <c r="F722" s="93">
        <f>Invoice!G724</f>
        <v>0</v>
      </c>
      <c r="G722" s="94">
        <f t="shared" si="34"/>
        <v>0</v>
      </c>
    </row>
    <row r="723" spans="1:7" s="91" customFormat="1" hidden="1">
      <c r="A723" s="107" t="str">
        <f>Invoice!F725</f>
        <v>Exchange rate :</v>
      </c>
      <c r="B723" s="86">
        <f>Invoice!C725</f>
        <v>0</v>
      </c>
      <c r="C723" s="87">
        <f>Invoice!B725</f>
        <v>0</v>
      </c>
      <c r="D723" s="92">
        <f t="shared" si="32"/>
        <v>0</v>
      </c>
      <c r="E723" s="92">
        <f t="shared" si="33"/>
        <v>0</v>
      </c>
      <c r="F723" s="93">
        <f>Invoice!G725</f>
        <v>0</v>
      </c>
      <c r="G723" s="94">
        <f t="shared" si="34"/>
        <v>0</v>
      </c>
    </row>
    <row r="724" spans="1:7" s="91" customFormat="1" hidden="1">
      <c r="A724" s="107" t="str">
        <f>Invoice!F726</f>
        <v>Exchange rate :</v>
      </c>
      <c r="B724" s="86">
        <f>Invoice!C726</f>
        <v>0</v>
      </c>
      <c r="C724" s="87">
        <f>Invoice!B726</f>
        <v>0</v>
      </c>
      <c r="D724" s="92">
        <f t="shared" si="32"/>
        <v>0</v>
      </c>
      <c r="E724" s="92">
        <f t="shared" si="33"/>
        <v>0</v>
      </c>
      <c r="F724" s="93">
        <f>Invoice!G726</f>
        <v>0</v>
      </c>
      <c r="G724" s="94">
        <f t="shared" si="34"/>
        <v>0</v>
      </c>
    </row>
    <row r="725" spans="1:7" s="91" customFormat="1" hidden="1">
      <c r="A725" s="107" t="str">
        <f>Invoice!F727</f>
        <v>Exchange rate :</v>
      </c>
      <c r="B725" s="86">
        <f>Invoice!C727</f>
        <v>0</v>
      </c>
      <c r="C725" s="87">
        <f>Invoice!B727</f>
        <v>0</v>
      </c>
      <c r="D725" s="92">
        <f t="shared" si="32"/>
        <v>0</v>
      </c>
      <c r="E725" s="92">
        <f t="shared" si="33"/>
        <v>0</v>
      </c>
      <c r="F725" s="93">
        <f>Invoice!G727</f>
        <v>0</v>
      </c>
      <c r="G725" s="94">
        <f t="shared" si="34"/>
        <v>0</v>
      </c>
    </row>
    <row r="726" spans="1:7" s="91" customFormat="1" hidden="1">
      <c r="A726" s="107" t="str">
        <f>Invoice!F728</f>
        <v>Exchange rate :</v>
      </c>
      <c r="B726" s="86">
        <f>Invoice!C728</f>
        <v>0</v>
      </c>
      <c r="C726" s="87">
        <f>Invoice!B728</f>
        <v>0</v>
      </c>
      <c r="D726" s="92">
        <f t="shared" si="32"/>
        <v>0</v>
      </c>
      <c r="E726" s="92">
        <f t="shared" si="33"/>
        <v>0</v>
      </c>
      <c r="F726" s="93">
        <f>Invoice!G728</f>
        <v>0</v>
      </c>
      <c r="G726" s="94">
        <f t="shared" si="34"/>
        <v>0</v>
      </c>
    </row>
    <row r="727" spans="1:7" s="91" customFormat="1" hidden="1">
      <c r="A727" s="107" t="str">
        <f>Invoice!F729</f>
        <v>Exchange rate :</v>
      </c>
      <c r="B727" s="86">
        <f>Invoice!C729</f>
        <v>0</v>
      </c>
      <c r="C727" s="87">
        <f>Invoice!B729</f>
        <v>0</v>
      </c>
      <c r="D727" s="92">
        <f t="shared" si="32"/>
        <v>0</v>
      </c>
      <c r="E727" s="92">
        <f t="shared" si="33"/>
        <v>0</v>
      </c>
      <c r="F727" s="93">
        <f>Invoice!G729</f>
        <v>0</v>
      </c>
      <c r="G727" s="94">
        <f t="shared" si="34"/>
        <v>0</v>
      </c>
    </row>
    <row r="728" spans="1:7" s="91" customFormat="1" hidden="1">
      <c r="A728" s="107" t="str">
        <f>Invoice!F730</f>
        <v>Exchange rate :</v>
      </c>
      <c r="B728" s="86">
        <f>Invoice!C730</f>
        <v>0</v>
      </c>
      <c r="C728" s="87">
        <f>Invoice!B730</f>
        <v>0</v>
      </c>
      <c r="D728" s="92">
        <f t="shared" si="32"/>
        <v>0</v>
      </c>
      <c r="E728" s="92">
        <f t="shared" si="33"/>
        <v>0</v>
      </c>
      <c r="F728" s="93">
        <f>Invoice!G730</f>
        <v>0</v>
      </c>
      <c r="G728" s="94">
        <f t="shared" si="34"/>
        <v>0</v>
      </c>
    </row>
    <row r="729" spans="1:7" s="91" customFormat="1" hidden="1">
      <c r="A729" s="107" t="str">
        <f>Invoice!F731</f>
        <v>Exchange rate :</v>
      </c>
      <c r="B729" s="86">
        <f>Invoice!C731</f>
        <v>0</v>
      </c>
      <c r="C729" s="87">
        <f>Invoice!B731</f>
        <v>0</v>
      </c>
      <c r="D729" s="92">
        <f t="shared" si="32"/>
        <v>0</v>
      </c>
      <c r="E729" s="92">
        <f t="shared" si="33"/>
        <v>0</v>
      </c>
      <c r="F729" s="93">
        <f>Invoice!G731</f>
        <v>0</v>
      </c>
      <c r="G729" s="94">
        <f t="shared" si="34"/>
        <v>0</v>
      </c>
    </row>
    <row r="730" spans="1:7" s="91" customFormat="1" hidden="1">
      <c r="A730" s="107" t="str">
        <f>Invoice!F732</f>
        <v>Exchange rate :</v>
      </c>
      <c r="B730" s="86">
        <f>Invoice!C732</f>
        <v>0</v>
      </c>
      <c r="C730" s="87">
        <f>Invoice!B732</f>
        <v>0</v>
      </c>
      <c r="D730" s="92">
        <f t="shared" si="32"/>
        <v>0</v>
      </c>
      <c r="E730" s="92">
        <f t="shared" si="33"/>
        <v>0</v>
      </c>
      <c r="F730" s="93">
        <f>Invoice!G732</f>
        <v>0</v>
      </c>
      <c r="G730" s="94">
        <f t="shared" si="34"/>
        <v>0</v>
      </c>
    </row>
    <row r="731" spans="1:7" s="91" customFormat="1" hidden="1">
      <c r="A731" s="107" t="str">
        <f>Invoice!F733</f>
        <v>Exchange rate :</v>
      </c>
      <c r="B731" s="86">
        <f>Invoice!C733</f>
        <v>0</v>
      </c>
      <c r="C731" s="87">
        <f>Invoice!B733</f>
        <v>0</v>
      </c>
      <c r="D731" s="92">
        <f t="shared" si="32"/>
        <v>0</v>
      </c>
      <c r="E731" s="92">
        <f t="shared" si="33"/>
        <v>0</v>
      </c>
      <c r="F731" s="93">
        <f>Invoice!G733</f>
        <v>0</v>
      </c>
      <c r="G731" s="94">
        <f t="shared" si="34"/>
        <v>0</v>
      </c>
    </row>
    <row r="732" spans="1:7" s="91" customFormat="1" hidden="1">
      <c r="A732" s="107" t="str">
        <f>Invoice!F734</f>
        <v>Exchange rate :</v>
      </c>
      <c r="B732" s="86">
        <f>Invoice!C734</f>
        <v>0</v>
      </c>
      <c r="C732" s="87">
        <f>Invoice!B734</f>
        <v>0</v>
      </c>
      <c r="D732" s="92">
        <f t="shared" si="32"/>
        <v>0</v>
      </c>
      <c r="E732" s="92">
        <f t="shared" si="33"/>
        <v>0</v>
      </c>
      <c r="F732" s="93">
        <f>Invoice!G734</f>
        <v>0</v>
      </c>
      <c r="G732" s="94">
        <f t="shared" si="34"/>
        <v>0</v>
      </c>
    </row>
    <row r="733" spans="1:7" s="91" customFormat="1" hidden="1">
      <c r="A733" s="107" t="str">
        <f>Invoice!F735</f>
        <v>Exchange rate :</v>
      </c>
      <c r="B733" s="86">
        <f>Invoice!C735</f>
        <v>0</v>
      </c>
      <c r="C733" s="87">
        <f>Invoice!B735</f>
        <v>0</v>
      </c>
      <c r="D733" s="92">
        <f t="shared" si="32"/>
        <v>0</v>
      </c>
      <c r="E733" s="92">
        <f t="shared" si="33"/>
        <v>0</v>
      </c>
      <c r="F733" s="93">
        <f>Invoice!G735</f>
        <v>0</v>
      </c>
      <c r="G733" s="94">
        <f t="shared" si="34"/>
        <v>0</v>
      </c>
    </row>
    <row r="734" spans="1:7" s="91" customFormat="1" hidden="1">
      <c r="A734" s="107" t="str">
        <f>Invoice!F736</f>
        <v>Exchange rate :</v>
      </c>
      <c r="B734" s="86">
        <f>Invoice!C736</f>
        <v>0</v>
      </c>
      <c r="C734" s="87">
        <f>Invoice!B736</f>
        <v>0</v>
      </c>
      <c r="D734" s="92">
        <f t="shared" si="32"/>
        <v>0</v>
      </c>
      <c r="E734" s="92">
        <f t="shared" si="33"/>
        <v>0</v>
      </c>
      <c r="F734" s="93">
        <f>Invoice!G736</f>
        <v>0</v>
      </c>
      <c r="G734" s="94">
        <f t="shared" si="34"/>
        <v>0</v>
      </c>
    </row>
    <row r="735" spans="1:7" s="91" customFormat="1" hidden="1">
      <c r="A735" s="107" t="str">
        <f>Invoice!F737</f>
        <v>Exchange rate :</v>
      </c>
      <c r="B735" s="86">
        <f>Invoice!C737</f>
        <v>0</v>
      </c>
      <c r="C735" s="87">
        <f>Invoice!B737</f>
        <v>0</v>
      </c>
      <c r="D735" s="92">
        <f t="shared" si="32"/>
        <v>0</v>
      </c>
      <c r="E735" s="92">
        <f t="shared" si="33"/>
        <v>0</v>
      </c>
      <c r="F735" s="93">
        <f>Invoice!G737</f>
        <v>0</v>
      </c>
      <c r="G735" s="94">
        <f t="shared" si="34"/>
        <v>0</v>
      </c>
    </row>
    <row r="736" spans="1:7" s="91" customFormat="1" hidden="1">
      <c r="A736" s="107" t="str">
        <f>Invoice!F738</f>
        <v>Exchange rate :</v>
      </c>
      <c r="B736" s="86">
        <f>Invoice!C738</f>
        <v>0</v>
      </c>
      <c r="C736" s="87">
        <f>Invoice!B738</f>
        <v>0</v>
      </c>
      <c r="D736" s="92">
        <f t="shared" si="32"/>
        <v>0</v>
      </c>
      <c r="E736" s="92">
        <f t="shared" si="33"/>
        <v>0</v>
      </c>
      <c r="F736" s="93">
        <f>Invoice!G738</f>
        <v>0</v>
      </c>
      <c r="G736" s="94">
        <f t="shared" si="34"/>
        <v>0</v>
      </c>
    </row>
    <row r="737" spans="1:7" s="91" customFormat="1" hidden="1">
      <c r="A737" s="107" t="str">
        <f>Invoice!F739</f>
        <v>Exchange rate :</v>
      </c>
      <c r="B737" s="86">
        <f>Invoice!C739</f>
        <v>0</v>
      </c>
      <c r="C737" s="87">
        <f>Invoice!B739</f>
        <v>0</v>
      </c>
      <c r="D737" s="92">
        <f t="shared" si="32"/>
        <v>0</v>
      </c>
      <c r="E737" s="92">
        <f t="shared" si="33"/>
        <v>0</v>
      </c>
      <c r="F737" s="93">
        <f>Invoice!G739</f>
        <v>0</v>
      </c>
      <c r="G737" s="94">
        <f t="shared" si="34"/>
        <v>0</v>
      </c>
    </row>
    <row r="738" spans="1:7" s="91" customFormat="1" hidden="1">
      <c r="A738" s="107" t="str">
        <f>Invoice!F740</f>
        <v>Exchange rate :</v>
      </c>
      <c r="B738" s="86">
        <f>Invoice!C740</f>
        <v>0</v>
      </c>
      <c r="C738" s="87">
        <f>Invoice!B740</f>
        <v>0</v>
      </c>
      <c r="D738" s="92">
        <f t="shared" si="32"/>
        <v>0</v>
      </c>
      <c r="E738" s="92">
        <f t="shared" si="33"/>
        <v>0</v>
      </c>
      <c r="F738" s="93">
        <f>Invoice!G740</f>
        <v>0</v>
      </c>
      <c r="G738" s="94">
        <f t="shared" si="34"/>
        <v>0</v>
      </c>
    </row>
    <row r="739" spans="1:7" s="91" customFormat="1" hidden="1">
      <c r="A739" s="107" t="str">
        <f>Invoice!F741</f>
        <v>Exchange rate :</v>
      </c>
      <c r="B739" s="86">
        <f>Invoice!C741</f>
        <v>0</v>
      </c>
      <c r="C739" s="87">
        <f>Invoice!B741</f>
        <v>0</v>
      </c>
      <c r="D739" s="92">
        <f t="shared" si="32"/>
        <v>0</v>
      </c>
      <c r="E739" s="92">
        <f t="shared" si="33"/>
        <v>0</v>
      </c>
      <c r="F739" s="93">
        <f>Invoice!G741</f>
        <v>0</v>
      </c>
      <c r="G739" s="94">
        <f t="shared" si="34"/>
        <v>0</v>
      </c>
    </row>
    <row r="740" spans="1:7" s="91" customFormat="1" hidden="1">
      <c r="A740" s="107" t="str">
        <f>Invoice!F742</f>
        <v>Exchange rate :</v>
      </c>
      <c r="B740" s="86">
        <f>Invoice!C742</f>
        <v>0</v>
      </c>
      <c r="C740" s="87">
        <f>Invoice!B742</f>
        <v>0</v>
      </c>
      <c r="D740" s="92">
        <f t="shared" si="32"/>
        <v>0</v>
      </c>
      <c r="E740" s="92">
        <f t="shared" si="33"/>
        <v>0</v>
      </c>
      <c r="F740" s="93">
        <f>Invoice!G742</f>
        <v>0</v>
      </c>
      <c r="G740" s="94">
        <f t="shared" si="34"/>
        <v>0</v>
      </c>
    </row>
    <row r="741" spans="1:7" s="91" customFormat="1" hidden="1">
      <c r="A741" s="107" t="str">
        <f>Invoice!F743</f>
        <v>Exchange rate :</v>
      </c>
      <c r="B741" s="86">
        <f>Invoice!C743</f>
        <v>0</v>
      </c>
      <c r="C741" s="87">
        <f>Invoice!B743</f>
        <v>0</v>
      </c>
      <c r="D741" s="92">
        <f t="shared" si="32"/>
        <v>0</v>
      </c>
      <c r="E741" s="92">
        <f t="shared" si="33"/>
        <v>0</v>
      </c>
      <c r="F741" s="93">
        <f>Invoice!G743</f>
        <v>0</v>
      </c>
      <c r="G741" s="94">
        <f t="shared" si="34"/>
        <v>0</v>
      </c>
    </row>
    <row r="742" spans="1:7" s="91" customFormat="1" hidden="1">
      <c r="A742" s="107" t="str">
        <f>Invoice!F744</f>
        <v>Exchange rate :</v>
      </c>
      <c r="B742" s="86">
        <f>Invoice!C744</f>
        <v>0</v>
      </c>
      <c r="C742" s="87">
        <f>Invoice!B744</f>
        <v>0</v>
      </c>
      <c r="D742" s="92">
        <f t="shared" si="32"/>
        <v>0</v>
      </c>
      <c r="E742" s="92">
        <f t="shared" si="33"/>
        <v>0</v>
      </c>
      <c r="F742" s="93">
        <f>Invoice!G744</f>
        <v>0</v>
      </c>
      <c r="G742" s="94">
        <f t="shared" si="34"/>
        <v>0</v>
      </c>
    </row>
    <row r="743" spans="1:7" s="91" customFormat="1" hidden="1">
      <c r="A743" s="107" t="str">
        <f>Invoice!F745</f>
        <v>Exchange rate :</v>
      </c>
      <c r="B743" s="86">
        <f>Invoice!C745</f>
        <v>0</v>
      </c>
      <c r="C743" s="87">
        <f>Invoice!B745</f>
        <v>0</v>
      </c>
      <c r="D743" s="92">
        <f t="shared" si="32"/>
        <v>0</v>
      </c>
      <c r="E743" s="92">
        <f t="shared" si="33"/>
        <v>0</v>
      </c>
      <c r="F743" s="93">
        <f>Invoice!G745</f>
        <v>0</v>
      </c>
      <c r="G743" s="94">
        <f t="shared" si="34"/>
        <v>0</v>
      </c>
    </row>
    <row r="744" spans="1:7" s="91" customFormat="1" hidden="1">
      <c r="A744" s="107" t="str">
        <f>Invoice!F746</f>
        <v>Exchange rate :</v>
      </c>
      <c r="B744" s="86">
        <f>Invoice!C746</f>
        <v>0</v>
      </c>
      <c r="C744" s="87">
        <f>Invoice!B746</f>
        <v>0</v>
      </c>
      <c r="D744" s="92">
        <f t="shared" si="32"/>
        <v>0</v>
      </c>
      <c r="E744" s="92">
        <f t="shared" si="33"/>
        <v>0</v>
      </c>
      <c r="F744" s="93">
        <f>Invoice!G746</f>
        <v>0</v>
      </c>
      <c r="G744" s="94">
        <f t="shared" si="34"/>
        <v>0</v>
      </c>
    </row>
    <row r="745" spans="1:7" s="91" customFormat="1" hidden="1">
      <c r="A745" s="107" t="str">
        <f>Invoice!F747</f>
        <v>Exchange rate :</v>
      </c>
      <c r="B745" s="86">
        <f>Invoice!C747</f>
        <v>0</v>
      </c>
      <c r="C745" s="87">
        <f>Invoice!B747</f>
        <v>0</v>
      </c>
      <c r="D745" s="92">
        <f t="shared" si="32"/>
        <v>0</v>
      </c>
      <c r="E745" s="92">
        <f t="shared" si="33"/>
        <v>0</v>
      </c>
      <c r="F745" s="93">
        <f>Invoice!G747</f>
        <v>0</v>
      </c>
      <c r="G745" s="94">
        <f t="shared" si="34"/>
        <v>0</v>
      </c>
    </row>
    <row r="746" spans="1:7" s="91" customFormat="1" hidden="1">
      <c r="A746" s="107" t="str">
        <f>Invoice!F748</f>
        <v>Exchange rate :</v>
      </c>
      <c r="B746" s="86">
        <f>Invoice!C748</f>
        <v>0</v>
      </c>
      <c r="C746" s="87">
        <f>Invoice!B748</f>
        <v>0</v>
      </c>
      <c r="D746" s="92">
        <f t="shared" si="32"/>
        <v>0</v>
      </c>
      <c r="E746" s="92">
        <f t="shared" si="33"/>
        <v>0</v>
      </c>
      <c r="F746" s="93">
        <f>Invoice!G748</f>
        <v>0</v>
      </c>
      <c r="G746" s="94">
        <f t="shared" si="34"/>
        <v>0</v>
      </c>
    </row>
    <row r="747" spans="1:7" s="91" customFormat="1" hidden="1">
      <c r="A747" s="107" t="str">
        <f>Invoice!F749</f>
        <v>Exchange rate :</v>
      </c>
      <c r="B747" s="86">
        <f>Invoice!C749</f>
        <v>0</v>
      </c>
      <c r="C747" s="87">
        <f>Invoice!B749</f>
        <v>0</v>
      </c>
      <c r="D747" s="92">
        <f t="shared" si="32"/>
        <v>0</v>
      </c>
      <c r="E747" s="92">
        <f t="shared" si="33"/>
        <v>0</v>
      </c>
      <c r="F747" s="93">
        <f>Invoice!G749</f>
        <v>0</v>
      </c>
      <c r="G747" s="94">
        <f t="shared" si="34"/>
        <v>0</v>
      </c>
    </row>
    <row r="748" spans="1:7" s="91" customFormat="1" hidden="1">
      <c r="A748" s="107" t="str">
        <f>Invoice!F750</f>
        <v>Exchange rate :</v>
      </c>
      <c r="B748" s="86">
        <f>Invoice!C750</f>
        <v>0</v>
      </c>
      <c r="C748" s="87">
        <f>Invoice!B750</f>
        <v>0</v>
      </c>
      <c r="D748" s="92">
        <f t="shared" si="32"/>
        <v>0</v>
      </c>
      <c r="E748" s="92">
        <f t="shared" si="33"/>
        <v>0</v>
      </c>
      <c r="F748" s="93">
        <f>Invoice!G750</f>
        <v>0</v>
      </c>
      <c r="G748" s="94">
        <f t="shared" si="34"/>
        <v>0</v>
      </c>
    </row>
    <row r="749" spans="1:7" s="91" customFormat="1" hidden="1">
      <c r="A749" s="107" t="str">
        <f>Invoice!F751</f>
        <v>Exchange rate :</v>
      </c>
      <c r="B749" s="86">
        <f>Invoice!C751</f>
        <v>0</v>
      </c>
      <c r="C749" s="87">
        <f>Invoice!B751</f>
        <v>0</v>
      </c>
      <c r="D749" s="92">
        <f t="shared" si="32"/>
        <v>0</v>
      </c>
      <c r="E749" s="92">
        <f t="shared" si="33"/>
        <v>0</v>
      </c>
      <c r="F749" s="93">
        <f>Invoice!G751</f>
        <v>0</v>
      </c>
      <c r="G749" s="94">
        <f t="shared" si="34"/>
        <v>0</v>
      </c>
    </row>
    <row r="750" spans="1:7" s="91" customFormat="1" hidden="1">
      <c r="A750" s="107" t="str">
        <f>Invoice!F752</f>
        <v>Exchange rate :</v>
      </c>
      <c r="B750" s="86">
        <f>Invoice!C752</f>
        <v>0</v>
      </c>
      <c r="C750" s="87">
        <f>Invoice!B752</f>
        <v>0</v>
      </c>
      <c r="D750" s="92">
        <f t="shared" si="32"/>
        <v>0</v>
      </c>
      <c r="E750" s="92">
        <f t="shared" si="33"/>
        <v>0</v>
      </c>
      <c r="F750" s="93">
        <f>Invoice!G752</f>
        <v>0</v>
      </c>
      <c r="G750" s="94">
        <f t="shared" si="34"/>
        <v>0</v>
      </c>
    </row>
    <row r="751" spans="1:7" s="91" customFormat="1" hidden="1">
      <c r="A751" s="107" t="str">
        <f>Invoice!F753</f>
        <v>Exchange rate :</v>
      </c>
      <c r="B751" s="86">
        <f>Invoice!C753</f>
        <v>0</v>
      </c>
      <c r="C751" s="87">
        <f>Invoice!B753</f>
        <v>0</v>
      </c>
      <c r="D751" s="92">
        <f t="shared" si="32"/>
        <v>0</v>
      </c>
      <c r="E751" s="92">
        <f t="shared" si="33"/>
        <v>0</v>
      </c>
      <c r="F751" s="93">
        <f>Invoice!G753</f>
        <v>0</v>
      </c>
      <c r="G751" s="94">
        <f t="shared" si="34"/>
        <v>0</v>
      </c>
    </row>
    <row r="752" spans="1:7" s="91" customFormat="1" hidden="1">
      <c r="A752" s="107" t="str">
        <f>Invoice!F754</f>
        <v>Exchange rate :</v>
      </c>
      <c r="B752" s="86">
        <f>Invoice!C754</f>
        <v>0</v>
      </c>
      <c r="C752" s="87">
        <f>Invoice!B754</f>
        <v>0</v>
      </c>
      <c r="D752" s="92">
        <f t="shared" si="32"/>
        <v>0</v>
      </c>
      <c r="E752" s="92">
        <f t="shared" si="33"/>
        <v>0</v>
      </c>
      <c r="F752" s="93">
        <f>Invoice!G754</f>
        <v>0</v>
      </c>
      <c r="G752" s="94">
        <f t="shared" si="34"/>
        <v>0</v>
      </c>
    </row>
    <row r="753" spans="1:7" s="91" customFormat="1" hidden="1">
      <c r="A753" s="107" t="str">
        <f>Invoice!F755</f>
        <v>Exchange rate :</v>
      </c>
      <c r="B753" s="86">
        <f>Invoice!C755</f>
        <v>0</v>
      </c>
      <c r="C753" s="87">
        <f>Invoice!B755</f>
        <v>0</v>
      </c>
      <c r="D753" s="92">
        <f t="shared" si="32"/>
        <v>0</v>
      </c>
      <c r="E753" s="92">
        <f t="shared" si="33"/>
        <v>0</v>
      </c>
      <c r="F753" s="93">
        <f>Invoice!G755</f>
        <v>0</v>
      </c>
      <c r="G753" s="94">
        <f t="shared" si="34"/>
        <v>0</v>
      </c>
    </row>
    <row r="754" spans="1:7" s="91" customFormat="1" hidden="1">
      <c r="A754" s="107" t="str">
        <f>Invoice!F756</f>
        <v>Exchange rate :</v>
      </c>
      <c r="B754" s="86">
        <f>Invoice!C756</f>
        <v>0</v>
      </c>
      <c r="C754" s="87">
        <f>Invoice!B756</f>
        <v>0</v>
      </c>
      <c r="D754" s="92">
        <f t="shared" si="32"/>
        <v>0</v>
      </c>
      <c r="E754" s="92">
        <f t="shared" si="33"/>
        <v>0</v>
      </c>
      <c r="F754" s="93">
        <f>Invoice!G756</f>
        <v>0</v>
      </c>
      <c r="G754" s="94">
        <f t="shared" si="34"/>
        <v>0</v>
      </c>
    </row>
    <row r="755" spans="1:7" s="91" customFormat="1" hidden="1">
      <c r="A755" s="107" t="str">
        <f>Invoice!F757</f>
        <v>Exchange rate :</v>
      </c>
      <c r="B755" s="86">
        <f>Invoice!C757</f>
        <v>0</v>
      </c>
      <c r="C755" s="87">
        <f>Invoice!B757</f>
        <v>0</v>
      </c>
      <c r="D755" s="92">
        <f t="shared" si="32"/>
        <v>0</v>
      </c>
      <c r="E755" s="92">
        <f t="shared" si="33"/>
        <v>0</v>
      </c>
      <c r="F755" s="93">
        <f>Invoice!G757</f>
        <v>0</v>
      </c>
      <c r="G755" s="94">
        <f t="shared" si="34"/>
        <v>0</v>
      </c>
    </row>
    <row r="756" spans="1:7" s="91" customFormat="1" hidden="1">
      <c r="A756" s="107" t="str">
        <f>Invoice!F758</f>
        <v>Exchange rate :</v>
      </c>
      <c r="B756" s="86">
        <f>Invoice!C758</f>
        <v>0</v>
      </c>
      <c r="C756" s="87">
        <f>Invoice!B758</f>
        <v>0</v>
      </c>
      <c r="D756" s="92">
        <f t="shared" si="32"/>
        <v>0</v>
      </c>
      <c r="E756" s="92">
        <f t="shared" si="33"/>
        <v>0</v>
      </c>
      <c r="F756" s="93">
        <f>Invoice!G758</f>
        <v>0</v>
      </c>
      <c r="G756" s="94">
        <f t="shared" si="34"/>
        <v>0</v>
      </c>
    </row>
    <row r="757" spans="1:7" s="91" customFormat="1" hidden="1">
      <c r="A757" s="107" t="str">
        <f>Invoice!F759</f>
        <v>Exchange rate :</v>
      </c>
      <c r="B757" s="86">
        <f>Invoice!C759</f>
        <v>0</v>
      </c>
      <c r="C757" s="87">
        <f>Invoice!B759</f>
        <v>0</v>
      </c>
      <c r="D757" s="92">
        <f t="shared" si="32"/>
        <v>0</v>
      </c>
      <c r="E757" s="92">
        <f t="shared" si="33"/>
        <v>0</v>
      </c>
      <c r="F757" s="93">
        <f>Invoice!G759</f>
        <v>0</v>
      </c>
      <c r="G757" s="94">
        <f t="shared" si="34"/>
        <v>0</v>
      </c>
    </row>
    <row r="758" spans="1:7" s="91" customFormat="1" hidden="1">
      <c r="A758" s="107" t="str">
        <f>Invoice!F760</f>
        <v>Exchange rate :</v>
      </c>
      <c r="B758" s="86">
        <f>Invoice!C760</f>
        <v>0</v>
      </c>
      <c r="C758" s="87">
        <f>Invoice!B760</f>
        <v>0</v>
      </c>
      <c r="D758" s="92">
        <f t="shared" si="32"/>
        <v>0</v>
      </c>
      <c r="E758" s="92">
        <f t="shared" si="33"/>
        <v>0</v>
      </c>
      <c r="F758" s="93">
        <f>Invoice!G760</f>
        <v>0</v>
      </c>
      <c r="G758" s="94">
        <f t="shared" si="34"/>
        <v>0</v>
      </c>
    </row>
    <row r="759" spans="1:7" s="91" customFormat="1" hidden="1">
      <c r="A759" s="107" t="str">
        <f>Invoice!F761</f>
        <v>Exchange rate :</v>
      </c>
      <c r="B759" s="86">
        <f>Invoice!C761</f>
        <v>0</v>
      </c>
      <c r="C759" s="87">
        <f>Invoice!B761</f>
        <v>0</v>
      </c>
      <c r="D759" s="92">
        <f t="shared" si="32"/>
        <v>0</v>
      </c>
      <c r="E759" s="92">
        <f t="shared" si="33"/>
        <v>0</v>
      </c>
      <c r="F759" s="93">
        <f>Invoice!G761</f>
        <v>0</v>
      </c>
      <c r="G759" s="94">
        <f t="shared" si="34"/>
        <v>0</v>
      </c>
    </row>
    <row r="760" spans="1:7" s="91" customFormat="1" hidden="1">
      <c r="A760" s="107" t="str">
        <f>Invoice!F762</f>
        <v>Exchange rate :</v>
      </c>
      <c r="B760" s="86">
        <f>Invoice!C762</f>
        <v>0</v>
      </c>
      <c r="C760" s="87">
        <f>Invoice!B762</f>
        <v>0</v>
      </c>
      <c r="D760" s="92">
        <f t="shared" si="32"/>
        <v>0</v>
      </c>
      <c r="E760" s="92">
        <f t="shared" si="33"/>
        <v>0</v>
      </c>
      <c r="F760" s="93">
        <f>Invoice!G762</f>
        <v>0</v>
      </c>
      <c r="G760" s="94">
        <f t="shared" si="34"/>
        <v>0</v>
      </c>
    </row>
    <row r="761" spans="1:7" s="91" customFormat="1" hidden="1">
      <c r="A761" s="107" t="str">
        <f>Invoice!F763</f>
        <v>Exchange rate :</v>
      </c>
      <c r="B761" s="86">
        <f>Invoice!C763</f>
        <v>0</v>
      </c>
      <c r="C761" s="87">
        <f>Invoice!B763</f>
        <v>0</v>
      </c>
      <c r="D761" s="92">
        <f t="shared" si="32"/>
        <v>0</v>
      </c>
      <c r="E761" s="92">
        <f t="shared" si="33"/>
        <v>0</v>
      </c>
      <c r="F761" s="93">
        <f>Invoice!G763</f>
        <v>0</v>
      </c>
      <c r="G761" s="94">
        <f t="shared" si="34"/>
        <v>0</v>
      </c>
    </row>
    <row r="762" spans="1:7" s="91" customFormat="1" hidden="1">
      <c r="A762" s="107" t="str">
        <f>Invoice!F764</f>
        <v>Exchange rate :</v>
      </c>
      <c r="B762" s="86">
        <f>Invoice!C764</f>
        <v>0</v>
      </c>
      <c r="C762" s="87">
        <f>Invoice!B764</f>
        <v>0</v>
      </c>
      <c r="D762" s="92">
        <f t="shared" si="32"/>
        <v>0</v>
      </c>
      <c r="E762" s="92">
        <f t="shared" si="33"/>
        <v>0</v>
      </c>
      <c r="F762" s="93">
        <f>Invoice!G764</f>
        <v>0</v>
      </c>
      <c r="G762" s="94">
        <f t="shared" si="34"/>
        <v>0</v>
      </c>
    </row>
    <row r="763" spans="1:7" s="91" customFormat="1" hidden="1">
      <c r="A763" s="107" t="str">
        <f>Invoice!F765</f>
        <v>Exchange rate :</v>
      </c>
      <c r="B763" s="86">
        <f>Invoice!C765</f>
        <v>0</v>
      </c>
      <c r="C763" s="87">
        <f>Invoice!B765</f>
        <v>0</v>
      </c>
      <c r="D763" s="92">
        <f t="shared" si="32"/>
        <v>0</v>
      </c>
      <c r="E763" s="92">
        <f t="shared" si="33"/>
        <v>0</v>
      </c>
      <c r="F763" s="93">
        <f>Invoice!G765</f>
        <v>0</v>
      </c>
      <c r="G763" s="94">
        <f t="shared" si="34"/>
        <v>0</v>
      </c>
    </row>
    <row r="764" spans="1:7" s="91" customFormat="1" hidden="1">
      <c r="A764" s="107" t="str">
        <f>Invoice!F766</f>
        <v>Exchange rate :</v>
      </c>
      <c r="B764" s="86">
        <f>Invoice!C766</f>
        <v>0</v>
      </c>
      <c r="C764" s="87">
        <f>Invoice!B766</f>
        <v>0</v>
      </c>
      <c r="D764" s="92">
        <f t="shared" si="32"/>
        <v>0</v>
      </c>
      <c r="E764" s="92">
        <f t="shared" si="33"/>
        <v>0</v>
      </c>
      <c r="F764" s="93">
        <f>Invoice!G766</f>
        <v>0</v>
      </c>
      <c r="G764" s="94">
        <f t="shared" si="34"/>
        <v>0</v>
      </c>
    </row>
    <row r="765" spans="1:7" s="91" customFormat="1" hidden="1">
      <c r="A765" s="107" t="str">
        <f>Invoice!F767</f>
        <v>Exchange rate :</v>
      </c>
      <c r="B765" s="86">
        <f>Invoice!C767</f>
        <v>0</v>
      </c>
      <c r="C765" s="87">
        <f>Invoice!B767</f>
        <v>0</v>
      </c>
      <c r="D765" s="92">
        <f t="shared" si="32"/>
        <v>0</v>
      </c>
      <c r="E765" s="92">
        <f t="shared" si="33"/>
        <v>0</v>
      </c>
      <c r="F765" s="93">
        <f>Invoice!G767</f>
        <v>0</v>
      </c>
      <c r="G765" s="94">
        <f t="shared" si="34"/>
        <v>0</v>
      </c>
    </row>
    <row r="766" spans="1:7" s="91" customFormat="1" hidden="1">
      <c r="A766" s="107" t="str">
        <f>Invoice!F768</f>
        <v>Exchange rate :</v>
      </c>
      <c r="B766" s="86">
        <f>Invoice!C768</f>
        <v>0</v>
      </c>
      <c r="C766" s="87">
        <f>Invoice!B768</f>
        <v>0</v>
      </c>
      <c r="D766" s="92">
        <f t="shared" si="32"/>
        <v>0</v>
      </c>
      <c r="E766" s="92">
        <f t="shared" si="33"/>
        <v>0</v>
      </c>
      <c r="F766" s="93">
        <f>Invoice!G768</f>
        <v>0</v>
      </c>
      <c r="G766" s="94">
        <f t="shared" si="34"/>
        <v>0</v>
      </c>
    </row>
    <row r="767" spans="1:7" s="91" customFormat="1" hidden="1">
      <c r="A767" s="107" t="str">
        <f>Invoice!F769</f>
        <v>Exchange rate :</v>
      </c>
      <c r="B767" s="86">
        <f>Invoice!C769</f>
        <v>0</v>
      </c>
      <c r="C767" s="87">
        <f>Invoice!B769</f>
        <v>0</v>
      </c>
      <c r="D767" s="92">
        <f t="shared" si="32"/>
        <v>0</v>
      </c>
      <c r="E767" s="92">
        <f t="shared" si="33"/>
        <v>0</v>
      </c>
      <c r="F767" s="93">
        <f>Invoice!G769</f>
        <v>0</v>
      </c>
      <c r="G767" s="94">
        <f t="shared" si="34"/>
        <v>0</v>
      </c>
    </row>
    <row r="768" spans="1:7" s="91" customFormat="1" hidden="1">
      <c r="A768" s="107" t="str">
        <f>Invoice!F770</f>
        <v>Exchange rate :</v>
      </c>
      <c r="B768" s="86">
        <f>Invoice!C770</f>
        <v>0</v>
      </c>
      <c r="C768" s="87">
        <f>Invoice!B770</f>
        <v>0</v>
      </c>
      <c r="D768" s="92">
        <f t="shared" si="32"/>
        <v>0</v>
      </c>
      <c r="E768" s="92">
        <f t="shared" si="33"/>
        <v>0</v>
      </c>
      <c r="F768" s="93">
        <f>Invoice!G770</f>
        <v>0</v>
      </c>
      <c r="G768" s="94">
        <f t="shared" si="34"/>
        <v>0</v>
      </c>
    </row>
    <row r="769" spans="1:7" s="91" customFormat="1" hidden="1">
      <c r="A769" s="107" t="str">
        <f>Invoice!F771</f>
        <v>Exchange rate :</v>
      </c>
      <c r="B769" s="86">
        <f>Invoice!C771</f>
        <v>0</v>
      </c>
      <c r="C769" s="87">
        <f>Invoice!B771</f>
        <v>0</v>
      </c>
      <c r="D769" s="92">
        <f t="shared" ref="D769:D832" si="35">F769/$D$14</f>
        <v>0</v>
      </c>
      <c r="E769" s="92">
        <f t="shared" ref="E769:E832" si="36">G769/$D$14</f>
        <v>0</v>
      </c>
      <c r="F769" s="93">
        <f>Invoice!G771</f>
        <v>0</v>
      </c>
      <c r="G769" s="94">
        <f t="shared" ref="G769:G832" si="37">C769*F769</f>
        <v>0</v>
      </c>
    </row>
    <row r="770" spans="1:7" s="91" customFormat="1" hidden="1">
      <c r="A770" s="107" t="str">
        <f>Invoice!F772</f>
        <v>Exchange rate :</v>
      </c>
      <c r="B770" s="86">
        <f>Invoice!C772</f>
        <v>0</v>
      </c>
      <c r="C770" s="87">
        <f>Invoice!B772</f>
        <v>0</v>
      </c>
      <c r="D770" s="92">
        <f t="shared" si="35"/>
        <v>0</v>
      </c>
      <c r="E770" s="92">
        <f t="shared" si="36"/>
        <v>0</v>
      </c>
      <c r="F770" s="93">
        <f>Invoice!G772</f>
        <v>0</v>
      </c>
      <c r="G770" s="94">
        <f t="shared" si="37"/>
        <v>0</v>
      </c>
    </row>
    <row r="771" spans="1:7" s="91" customFormat="1" hidden="1">
      <c r="A771" s="107" t="str">
        <f>Invoice!F773</f>
        <v>Exchange rate :</v>
      </c>
      <c r="B771" s="86">
        <f>Invoice!C773</f>
        <v>0</v>
      </c>
      <c r="C771" s="87">
        <f>Invoice!B773</f>
        <v>0</v>
      </c>
      <c r="D771" s="92">
        <f t="shared" si="35"/>
        <v>0</v>
      </c>
      <c r="E771" s="92">
        <f t="shared" si="36"/>
        <v>0</v>
      </c>
      <c r="F771" s="93">
        <f>Invoice!G773</f>
        <v>0</v>
      </c>
      <c r="G771" s="94">
        <f t="shared" si="37"/>
        <v>0</v>
      </c>
    </row>
    <row r="772" spans="1:7" s="91" customFormat="1" hidden="1">
      <c r="A772" s="107" t="str">
        <f>Invoice!F774</f>
        <v>Exchange rate :</v>
      </c>
      <c r="B772" s="86">
        <f>Invoice!C774</f>
        <v>0</v>
      </c>
      <c r="C772" s="87">
        <f>Invoice!B774</f>
        <v>0</v>
      </c>
      <c r="D772" s="92">
        <f t="shared" si="35"/>
        <v>0</v>
      </c>
      <c r="E772" s="92">
        <f t="shared" si="36"/>
        <v>0</v>
      </c>
      <c r="F772" s="93">
        <f>Invoice!G774</f>
        <v>0</v>
      </c>
      <c r="G772" s="94">
        <f t="shared" si="37"/>
        <v>0</v>
      </c>
    </row>
    <row r="773" spans="1:7" s="91" customFormat="1" hidden="1">
      <c r="A773" s="107" t="str">
        <f>Invoice!F775</f>
        <v>Exchange rate :</v>
      </c>
      <c r="B773" s="86">
        <f>Invoice!C775</f>
        <v>0</v>
      </c>
      <c r="C773" s="87">
        <f>Invoice!B775</f>
        <v>0</v>
      </c>
      <c r="D773" s="92">
        <f t="shared" si="35"/>
        <v>0</v>
      </c>
      <c r="E773" s="92">
        <f t="shared" si="36"/>
        <v>0</v>
      </c>
      <c r="F773" s="93">
        <f>Invoice!G775</f>
        <v>0</v>
      </c>
      <c r="G773" s="94">
        <f t="shared" si="37"/>
        <v>0</v>
      </c>
    </row>
    <row r="774" spans="1:7" s="91" customFormat="1" hidden="1">
      <c r="A774" s="107" t="str">
        <f>Invoice!F776</f>
        <v>Exchange rate :</v>
      </c>
      <c r="B774" s="86">
        <f>Invoice!C776</f>
        <v>0</v>
      </c>
      <c r="C774" s="87">
        <f>Invoice!B776</f>
        <v>0</v>
      </c>
      <c r="D774" s="92">
        <f t="shared" si="35"/>
        <v>0</v>
      </c>
      <c r="E774" s="92">
        <f t="shared" si="36"/>
        <v>0</v>
      </c>
      <c r="F774" s="93">
        <f>Invoice!G776</f>
        <v>0</v>
      </c>
      <c r="G774" s="94">
        <f t="shared" si="37"/>
        <v>0</v>
      </c>
    </row>
    <row r="775" spans="1:7" s="91" customFormat="1" hidden="1">
      <c r="A775" s="107" t="str">
        <f>Invoice!F777</f>
        <v>Exchange rate :</v>
      </c>
      <c r="B775" s="86">
        <f>Invoice!C777</f>
        <v>0</v>
      </c>
      <c r="C775" s="87">
        <f>Invoice!B777</f>
        <v>0</v>
      </c>
      <c r="D775" s="92">
        <f t="shared" si="35"/>
        <v>0</v>
      </c>
      <c r="E775" s="92">
        <f t="shared" si="36"/>
        <v>0</v>
      </c>
      <c r="F775" s="93">
        <f>Invoice!G777</f>
        <v>0</v>
      </c>
      <c r="G775" s="94">
        <f t="shared" si="37"/>
        <v>0</v>
      </c>
    </row>
    <row r="776" spans="1:7" s="91" customFormat="1" hidden="1">
      <c r="A776" s="107" t="str">
        <f>Invoice!F778</f>
        <v>Exchange rate :</v>
      </c>
      <c r="B776" s="86">
        <f>Invoice!C778</f>
        <v>0</v>
      </c>
      <c r="C776" s="87">
        <f>Invoice!B778</f>
        <v>0</v>
      </c>
      <c r="D776" s="92">
        <f t="shared" si="35"/>
        <v>0</v>
      </c>
      <c r="E776" s="92">
        <f t="shared" si="36"/>
        <v>0</v>
      </c>
      <c r="F776" s="93">
        <f>Invoice!G778</f>
        <v>0</v>
      </c>
      <c r="G776" s="94">
        <f t="shared" si="37"/>
        <v>0</v>
      </c>
    </row>
    <row r="777" spans="1:7" s="91" customFormat="1" hidden="1">
      <c r="A777" s="107" t="str">
        <f>Invoice!F779</f>
        <v>Exchange rate :</v>
      </c>
      <c r="B777" s="86">
        <f>Invoice!C779</f>
        <v>0</v>
      </c>
      <c r="C777" s="87">
        <f>Invoice!B779</f>
        <v>0</v>
      </c>
      <c r="D777" s="92">
        <f t="shared" si="35"/>
        <v>0</v>
      </c>
      <c r="E777" s="92">
        <f t="shared" si="36"/>
        <v>0</v>
      </c>
      <c r="F777" s="93">
        <f>Invoice!G779</f>
        <v>0</v>
      </c>
      <c r="G777" s="94">
        <f t="shared" si="37"/>
        <v>0</v>
      </c>
    </row>
    <row r="778" spans="1:7" s="91" customFormat="1" hidden="1">
      <c r="A778" s="107" t="str">
        <f>Invoice!F780</f>
        <v>Exchange rate :</v>
      </c>
      <c r="B778" s="86">
        <f>Invoice!C780</f>
        <v>0</v>
      </c>
      <c r="C778" s="87">
        <f>Invoice!B780</f>
        <v>0</v>
      </c>
      <c r="D778" s="92">
        <f t="shared" si="35"/>
        <v>0</v>
      </c>
      <c r="E778" s="92">
        <f t="shared" si="36"/>
        <v>0</v>
      </c>
      <c r="F778" s="93">
        <f>Invoice!G780</f>
        <v>0</v>
      </c>
      <c r="G778" s="94">
        <f t="shared" si="37"/>
        <v>0</v>
      </c>
    </row>
    <row r="779" spans="1:7" s="91" customFormat="1" hidden="1">
      <c r="A779" s="107" t="str">
        <f>Invoice!F781</f>
        <v>Exchange rate :</v>
      </c>
      <c r="B779" s="86">
        <f>Invoice!C781</f>
        <v>0</v>
      </c>
      <c r="C779" s="87">
        <f>Invoice!B781</f>
        <v>0</v>
      </c>
      <c r="D779" s="92">
        <f t="shared" si="35"/>
        <v>0</v>
      </c>
      <c r="E779" s="92">
        <f t="shared" si="36"/>
        <v>0</v>
      </c>
      <c r="F779" s="93">
        <f>Invoice!G781</f>
        <v>0</v>
      </c>
      <c r="G779" s="94">
        <f t="shared" si="37"/>
        <v>0</v>
      </c>
    </row>
    <row r="780" spans="1:7" s="91" customFormat="1" hidden="1">
      <c r="A780" s="107" t="str">
        <f>Invoice!F782</f>
        <v>Exchange rate :</v>
      </c>
      <c r="B780" s="86">
        <f>Invoice!C782</f>
        <v>0</v>
      </c>
      <c r="C780" s="87">
        <f>Invoice!B782</f>
        <v>0</v>
      </c>
      <c r="D780" s="92">
        <f t="shared" si="35"/>
        <v>0</v>
      </c>
      <c r="E780" s="92">
        <f t="shared" si="36"/>
        <v>0</v>
      </c>
      <c r="F780" s="93">
        <f>Invoice!G782</f>
        <v>0</v>
      </c>
      <c r="G780" s="94">
        <f t="shared" si="37"/>
        <v>0</v>
      </c>
    </row>
    <row r="781" spans="1:7" s="91" customFormat="1" hidden="1">
      <c r="A781" s="107" t="str">
        <f>Invoice!F783</f>
        <v>Exchange rate :</v>
      </c>
      <c r="B781" s="86">
        <f>Invoice!C783</f>
        <v>0</v>
      </c>
      <c r="C781" s="87">
        <f>Invoice!B783</f>
        <v>0</v>
      </c>
      <c r="D781" s="92">
        <f t="shared" si="35"/>
        <v>0</v>
      </c>
      <c r="E781" s="92">
        <f t="shared" si="36"/>
        <v>0</v>
      </c>
      <c r="F781" s="93">
        <f>Invoice!G783</f>
        <v>0</v>
      </c>
      <c r="G781" s="94">
        <f t="shared" si="37"/>
        <v>0</v>
      </c>
    </row>
    <row r="782" spans="1:7" s="91" customFormat="1" hidden="1">
      <c r="A782" s="107" t="str">
        <f>Invoice!F784</f>
        <v>Exchange rate :</v>
      </c>
      <c r="B782" s="86">
        <f>Invoice!C784</f>
        <v>0</v>
      </c>
      <c r="C782" s="87">
        <f>Invoice!B784</f>
        <v>0</v>
      </c>
      <c r="D782" s="92">
        <f t="shared" si="35"/>
        <v>0</v>
      </c>
      <c r="E782" s="92">
        <f t="shared" si="36"/>
        <v>0</v>
      </c>
      <c r="F782" s="93">
        <f>Invoice!G784</f>
        <v>0</v>
      </c>
      <c r="G782" s="94">
        <f t="shared" si="37"/>
        <v>0</v>
      </c>
    </row>
    <row r="783" spans="1:7" s="91" customFormat="1" hidden="1">
      <c r="A783" s="107" t="str">
        <f>Invoice!F785</f>
        <v>Exchange rate :</v>
      </c>
      <c r="B783" s="86">
        <f>Invoice!C785</f>
        <v>0</v>
      </c>
      <c r="C783" s="87">
        <f>Invoice!B785</f>
        <v>0</v>
      </c>
      <c r="D783" s="92">
        <f t="shared" si="35"/>
        <v>0</v>
      </c>
      <c r="E783" s="92">
        <f t="shared" si="36"/>
        <v>0</v>
      </c>
      <c r="F783" s="93">
        <f>Invoice!G785</f>
        <v>0</v>
      </c>
      <c r="G783" s="94">
        <f t="shared" si="37"/>
        <v>0</v>
      </c>
    </row>
    <row r="784" spans="1:7" s="91" customFormat="1" hidden="1">
      <c r="A784" s="107" t="str">
        <f>Invoice!F786</f>
        <v>Exchange rate :</v>
      </c>
      <c r="B784" s="86">
        <f>Invoice!C786</f>
        <v>0</v>
      </c>
      <c r="C784" s="87">
        <f>Invoice!B786</f>
        <v>0</v>
      </c>
      <c r="D784" s="92">
        <f t="shared" si="35"/>
        <v>0</v>
      </c>
      <c r="E784" s="92">
        <f t="shared" si="36"/>
        <v>0</v>
      </c>
      <c r="F784" s="93">
        <f>Invoice!G786</f>
        <v>0</v>
      </c>
      <c r="G784" s="94">
        <f t="shared" si="37"/>
        <v>0</v>
      </c>
    </row>
    <row r="785" spans="1:7" s="91" customFormat="1" hidden="1">
      <c r="A785" s="107" t="str">
        <f>Invoice!F787</f>
        <v>Exchange rate :</v>
      </c>
      <c r="B785" s="86">
        <f>Invoice!C787</f>
        <v>0</v>
      </c>
      <c r="C785" s="87">
        <f>Invoice!B787</f>
        <v>0</v>
      </c>
      <c r="D785" s="92">
        <f t="shared" si="35"/>
        <v>0</v>
      </c>
      <c r="E785" s="92">
        <f t="shared" si="36"/>
        <v>0</v>
      </c>
      <c r="F785" s="93">
        <f>Invoice!G787</f>
        <v>0</v>
      </c>
      <c r="G785" s="94">
        <f t="shared" si="37"/>
        <v>0</v>
      </c>
    </row>
    <row r="786" spans="1:7" s="91" customFormat="1" hidden="1">
      <c r="A786" s="107" t="str">
        <f>Invoice!F788</f>
        <v>Exchange rate :</v>
      </c>
      <c r="B786" s="86">
        <f>Invoice!C788</f>
        <v>0</v>
      </c>
      <c r="C786" s="87">
        <f>Invoice!B788</f>
        <v>0</v>
      </c>
      <c r="D786" s="92">
        <f t="shared" si="35"/>
        <v>0</v>
      </c>
      <c r="E786" s="92">
        <f t="shared" si="36"/>
        <v>0</v>
      </c>
      <c r="F786" s="93">
        <f>Invoice!G788</f>
        <v>0</v>
      </c>
      <c r="G786" s="94">
        <f t="shared" si="37"/>
        <v>0</v>
      </c>
    </row>
    <row r="787" spans="1:7" s="91" customFormat="1" hidden="1">
      <c r="A787" s="107" t="str">
        <f>Invoice!F789</f>
        <v>Exchange rate :</v>
      </c>
      <c r="B787" s="86">
        <f>Invoice!C789</f>
        <v>0</v>
      </c>
      <c r="C787" s="87">
        <f>Invoice!B789</f>
        <v>0</v>
      </c>
      <c r="D787" s="92">
        <f t="shared" si="35"/>
        <v>0</v>
      </c>
      <c r="E787" s="92">
        <f t="shared" si="36"/>
        <v>0</v>
      </c>
      <c r="F787" s="93">
        <f>Invoice!G789</f>
        <v>0</v>
      </c>
      <c r="G787" s="94">
        <f t="shared" si="37"/>
        <v>0</v>
      </c>
    </row>
    <row r="788" spans="1:7" s="91" customFormat="1" hidden="1">
      <c r="A788" s="107" t="str">
        <f>Invoice!F790</f>
        <v>Exchange rate :</v>
      </c>
      <c r="B788" s="86">
        <f>Invoice!C790</f>
        <v>0</v>
      </c>
      <c r="C788" s="87">
        <f>Invoice!B790</f>
        <v>0</v>
      </c>
      <c r="D788" s="92">
        <f t="shared" si="35"/>
        <v>0</v>
      </c>
      <c r="E788" s="92">
        <f t="shared" si="36"/>
        <v>0</v>
      </c>
      <c r="F788" s="93">
        <f>Invoice!G790</f>
        <v>0</v>
      </c>
      <c r="G788" s="94">
        <f t="shared" si="37"/>
        <v>0</v>
      </c>
    </row>
    <row r="789" spans="1:7" s="91" customFormat="1" hidden="1">
      <c r="A789" s="107" t="str">
        <f>Invoice!F791</f>
        <v>Exchange rate :</v>
      </c>
      <c r="B789" s="86">
        <f>Invoice!C791</f>
        <v>0</v>
      </c>
      <c r="C789" s="87">
        <f>Invoice!B791</f>
        <v>0</v>
      </c>
      <c r="D789" s="92">
        <f t="shared" si="35"/>
        <v>0</v>
      </c>
      <c r="E789" s="92">
        <f t="shared" si="36"/>
        <v>0</v>
      </c>
      <c r="F789" s="93">
        <f>Invoice!G791</f>
        <v>0</v>
      </c>
      <c r="G789" s="94">
        <f t="shared" si="37"/>
        <v>0</v>
      </c>
    </row>
    <row r="790" spans="1:7" s="91" customFormat="1" hidden="1">
      <c r="A790" s="107" t="str">
        <f>Invoice!F792</f>
        <v>Exchange rate :</v>
      </c>
      <c r="B790" s="86">
        <f>Invoice!C792</f>
        <v>0</v>
      </c>
      <c r="C790" s="87">
        <f>Invoice!B792</f>
        <v>0</v>
      </c>
      <c r="D790" s="92">
        <f t="shared" si="35"/>
        <v>0</v>
      </c>
      <c r="E790" s="92">
        <f t="shared" si="36"/>
        <v>0</v>
      </c>
      <c r="F790" s="93">
        <f>Invoice!G792</f>
        <v>0</v>
      </c>
      <c r="G790" s="94">
        <f t="shared" si="37"/>
        <v>0</v>
      </c>
    </row>
    <row r="791" spans="1:7" s="91" customFormat="1" hidden="1">
      <c r="A791" s="107" t="str">
        <f>Invoice!F793</f>
        <v>Exchange rate :</v>
      </c>
      <c r="B791" s="86">
        <f>Invoice!C793</f>
        <v>0</v>
      </c>
      <c r="C791" s="87">
        <f>Invoice!B793</f>
        <v>0</v>
      </c>
      <c r="D791" s="92">
        <f t="shared" si="35"/>
        <v>0</v>
      </c>
      <c r="E791" s="92">
        <f t="shared" si="36"/>
        <v>0</v>
      </c>
      <c r="F791" s="93">
        <f>Invoice!G793</f>
        <v>0</v>
      </c>
      <c r="G791" s="94">
        <f t="shared" si="37"/>
        <v>0</v>
      </c>
    </row>
    <row r="792" spans="1:7" s="91" customFormat="1" hidden="1">
      <c r="A792" s="107" t="str">
        <f>Invoice!F794</f>
        <v>Exchange rate :</v>
      </c>
      <c r="B792" s="86">
        <f>Invoice!C794</f>
        <v>0</v>
      </c>
      <c r="C792" s="87">
        <f>Invoice!B794</f>
        <v>0</v>
      </c>
      <c r="D792" s="92">
        <f t="shared" si="35"/>
        <v>0</v>
      </c>
      <c r="E792" s="92">
        <f t="shared" si="36"/>
        <v>0</v>
      </c>
      <c r="F792" s="93">
        <f>Invoice!G794</f>
        <v>0</v>
      </c>
      <c r="G792" s="94">
        <f t="shared" si="37"/>
        <v>0</v>
      </c>
    </row>
    <row r="793" spans="1:7" s="91" customFormat="1" hidden="1">
      <c r="A793" s="107" t="str">
        <f>Invoice!F795</f>
        <v>Exchange rate :</v>
      </c>
      <c r="B793" s="86">
        <f>Invoice!C795</f>
        <v>0</v>
      </c>
      <c r="C793" s="87">
        <f>Invoice!B795</f>
        <v>0</v>
      </c>
      <c r="D793" s="92">
        <f t="shared" si="35"/>
        <v>0</v>
      </c>
      <c r="E793" s="92">
        <f t="shared" si="36"/>
        <v>0</v>
      </c>
      <c r="F793" s="93">
        <f>Invoice!G795</f>
        <v>0</v>
      </c>
      <c r="G793" s="94">
        <f t="shared" si="37"/>
        <v>0</v>
      </c>
    </row>
    <row r="794" spans="1:7" s="91" customFormat="1" hidden="1">
      <c r="A794" s="107" t="str">
        <f>Invoice!F796</f>
        <v>Exchange rate :</v>
      </c>
      <c r="B794" s="86">
        <f>Invoice!C796</f>
        <v>0</v>
      </c>
      <c r="C794" s="87">
        <f>Invoice!B796</f>
        <v>0</v>
      </c>
      <c r="D794" s="92">
        <f t="shared" si="35"/>
        <v>0</v>
      </c>
      <c r="E794" s="92">
        <f t="shared" si="36"/>
        <v>0</v>
      </c>
      <c r="F794" s="93">
        <f>Invoice!G796</f>
        <v>0</v>
      </c>
      <c r="G794" s="94">
        <f t="shared" si="37"/>
        <v>0</v>
      </c>
    </row>
    <row r="795" spans="1:7" s="91" customFormat="1" hidden="1">
      <c r="A795" s="107" t="str">
        <f>Invoice!F797</f>
        <v>Exchange rate :</v>
      </c>
      <c r="B795" s="86">
        <f>Invoice!C797</f>
        <v>0</v>
      </c>
      <c r="C795" s="87">
        <f>Invoice!B797</f>
        <v>0</v>
      </c>
      <c r="D795" s="92">
        <f t="shared" si="35"/>
        <v>0</v>
      </c>
      <c r="E795" s="92">
        <f t="shared" si="36"/>
        <v>0</v>
      </c>
      <c r="F795" s="93">
        <f>Invoice!G797</f>
        <v>0</v>
      </c>
      <c r="G795" s="94">
        <f t="shared" si="37"/>
        <v>0</v>
      </c>
    </row>
    <row r="796" spans="1:7" s="91" customFormat="1" hidden="1">
      <c r="A796" s="107" t="str">
        <f>Invoice!F798</f>
        <v>Exchange rate :</v>
      </c>
      <c r="B796" s="86">
        <f>Invoice!C798</f>
        <v>0</v>
      </c>
      <c r="C796" s="87">
        <f>Invoice!B798</f>
        <v>0</v>
      </c>
      <c r="D796" s="92">
        <f t="shared" si="35"/>
        <v>0</v>
      </c>
      <c r="E796" s="92">
        <f t="shared" si="36"/>
        <v>0</v>
      </c>
      <c r="F796" s="93">
        <f>Invoice!G798</f>
        <v>0</v>
      </c>
      <c r="G796" s="94">
        <f t="shared" si="37"/>
        <v>0</v>
      </c>
    </row>
    <row r="797" spans="1:7" s="91" customFormat="1" hidden="1">
      <c r="A797" s="107" t="str">
        <f>Invoice!F799</f>
        <v>Exchange rate :</v>
      </c>
      <c r="B797" s="86">
        <f>Invoice!C799</f>
        <v>0</v>
      </c>
      <c r="C797" s="87">
        <f>Invoice!B799</f>
        <v>0</v>
      </c>
      <c r="D797" s="92">
        <f t="shared" si="35"/>
        <v>0</v>
      </c>
      <c r="E797" s="92">
        <f t="shared" si="36"/>
        <v>0</v>
      </c>
      <c r="F797" s="93">
        <f>Invoice!G799</f>
        <v>0</v>
      </c>
      <c r="G797" s="94">
        <f t="shared" si="37"/>
        <v>0</v>
      </c>
    </row>
    <row r="798" spans="1:7" s="91" customFormat="1" hidden="1">
      <c r="A798" s="107" t="str">
        <f>Invoice!F800</f>
        <v>Exchange rate :</v>
      </c>
      <c r="B798" s="86">
        <f>Invoice!C800</f>
        <v>0</v>
      </c>
      <c r="C798" s="87">
        <f>Invoice!B800</f>
        <v>0</v>
      </c>
      <c r="D798" s="92">
        <f t="shared" si="35"/>
        <v>0</v>
      </c>
      <c r="E798" s="92">
        <f t="shared" si="36"/>
        <v>0</v>
      </c>
      <c r="F798" s="93">
        <f>Invoice!G800</f>
        <v>0</v>
      </c>
      <c r="G798" s="94">
        <f t="shared" si="37"/>
        <v>0</v>
      </c>
    </row>
    <row r="799" spans="1:7" s="91" customFormat="1" hidden="1">
      <c r="A799" s="107" t="str">
        <f>Invoice!F801</f>
        <v>Exchange rate :</v>
      </c>
      <c r="B799" s="86">
        <f>Invoice!C801</f>
        <v>0</v>
      </c>
      <c r="C799" s="87">
        <f>Invoice!B801</f>
        <v>0</v>
      </c>
      <c r="D799" s="92">
        <f t="shared" si="35"/>
        <v>0</v>
      </c>
      <c r="E799" s="92">
        <f t="shared" si="36"/>
        <v>0</v>
      </c>
      <c r="F799" s="93">
        <f>Invoice!G801</f>
        <v>0</v>
      </c>
      <c r="G799" s="94">
        <f t="shared" si="37"/>
        <v>0</v>
      </c>
    </row>
    <row r="800" spans="1:7" s="91" customFormat="1" hidden="1">
      <c r="A800" s="107" t="str">
        <f>Invoice!F802</f>
        <v>Exchange rate :</v>
      </c>
      <c r="B800" s="86">
        <f>Invoice!C802</f>
        <v>0</v>
      </c>
      <c r="C800" s="87">
        <f>Invoice!B802</f>
        <v>0</v>
      </c>
      <c r="D800" s="92">
        <f t="shared" si="35"/>
        <v>0</v>
      </c>
      <c r="E800" s="92">
        <f t="shared" si="36"/>
        <v>0</v>
      </c>
      <c r="F800" s="93">
        <f>Invoice!G802</f>
        <v>0</v>
      </c>
      <c r="G800" s="94">
        <f t="shared" si="37"/>
        <v>0</v>
      </c>
    </row>
    <row r="801" spans="1:7" s="91" customFormat="1" hidden="1">
      <c r="A801" s="107" t="str">
        <f>Invoice!F803</f>
        <v>Exchange rate :</v>
      </c>
      <c r="B801" s="86">
        <f>Invoice!C803</f>
        <v>0</v>
      </c>
      <c r="C801" s="87">
        <f>Invoice!B803</f>
        <v>0</v>
      </c>
      <c r="D801" s="92">
        <f t="shared" si="35"/>
        <v>0</v>
      </c>
      <c r="E801" s="92">
        <f t="shared" si="36"/>
        <v>0</v>
      </c>
      <c r="F801" s="93">
        <f>Invoice!G803</f>
        <v>0</v>
      </c>
      <c r="G801" s="94">
        <f t="shared" si="37"/>
        <v>0</v>
      </c>
    </row>
    <row r="802" spans="1:7" s="91" customFormat="1" hidden="1">
      <c r="A802" s="107" t="str">
        <f>Invoice!F804</f>
        <v>Exchange rate :</v>
      </c>
      <c r="B802" s="86">
        <f>Invoice!C804</f>
        <v>0</v>
      </c>
      <c r="C802" s="87">
        <f>Invoice!B804</f>
        <v>0</v>
      </c>
      <c r="D802" s="92">
        <f t="shared" si="35"/>
        <v>0</v>
      </c>
      <c r="E802" s="92">
        <f t="shared" si="36"/>
        <v>0</v>
      </c>
      <c r="F802" s="93">
        <f>Invoice!G804</f>
        <v>0</v>
      </c>
      <c r="G802" s="94">
        <f t="shared" si="37"/>
        <v>0</v>
      </c>
    </row>
    <row r="803" spans="1:7" s="91" customFormat="1" hidden="1">
      <c r="A803" s="107" t="str">
        <f>Invoice!F805</f>
        <v>Exchange rate :</v>
      </c>
      <c r="B803" s="86">
        <f>Invoice!C805</f>
        <v>0</v>
      </c>
      <c r="C803" s="87">
        <f>Invoice!B805</f>
        <v>0</v>
      </c>
      <c r="D803" s="92">
        <f t="shared" si="35"/>
        <v>0</v>
      </c>
      <c r="E803" s="92">
        <f t="shared" si="36"/>
        <v>0</v>
      </c>
      <c r="F803" s="93">
        <f>Invoice!G805</f>
        <v>0</v>
      </c>
      <c r="G803" s="94">
        <f t="shared" si="37"/>
        <v>0</v>
      </c>
    </row>
    <row r="804" spans="1:7" s="91" customFormat="1" hidden="1">
      <c r="A804" s="107" t="str">
        <f>Invoice!F806</f>
        <v>Exchange rate :</v>
      </c>
      <c r="B804" s="86">
        <f>Invoice!C806</f>
        <v>0</v>
      </c>
      <c r="C804" s="87">
        <f>Invoice!B806</f>
        <v>0</v>
      </c>
      <c r="D804" s="92">
        <f t="shared" si="35"/>
        <v>0</v>
      </c>
      <c r="E804" s="92">
        <f t="shared" si="36"/>
        <v>0</v>
      </c>
      <c r="F804" s="93">
        <f>Invoice!G806</f>
        <v>0</v>
      </c>
      <c r="G804" s="94">
        <f t="shared" si="37"/>
        <v>0</v>
      </c>
    </row>
    <row r="805" spans="1:7" s="91" customFormat="1" hidden="1">
      <c r="A805" s="107" t="str">
        <f>Invoice!F807</f>
        <v>Exchange rate :</v>
      </c>
      <c r="B805" s="86">
        <f>Invoice!C807</f>
        <v>0</v>
      </c>
      <c r="C805" s="87">
        <f>Invoice!B807</f>
        <v>0</v>
      </c>
      <c r="D805" s="92">
        <f t="shared" si="35"/>
        <v>0</v>
      </c>
      <c r="E805" s="92">
        <f t="shared" si="36"/>
        <v>0</v>
      </c>
      <c r="F805" s="93">
        <f>Invoice!G807</f>
        <v>0</v>
      </c>
      <c r="G805" s="94">
        <f t="shared" si="37"/>
        <v>0</v>
      </c>
    </row>
    <row r="806" spans="1:7" s="91" customFormat="1" hidden="1">
      <c r="A806" s="107" t="str">
        <f>Invoice!F808</f>
        <v>Exchange rate :</v>
      </c>
      <c r="B806" s="86">
        <f>Invoice!C808</f>
        <v>0</v>
      </c>
      <c r="C806" s="87">
        <f>Invoice!B808</f>
        <v>0</v>
      </c>
      <c r="D806" s="92">
        <f t="shared" si="35"/>
        <v>0</v>
      </c>
      <c r="E806" s="92">
        <f t="shared" si="36"/>
        <v>0</v>
      </c>
      <c r="F806" s="93">
        <f>Invoice!G808</f>
        <v>0</v>
      </c>
      <c r="G806" s="94">
        <f t="shared" si="37"/>
        <v>0</v>
      </c>
    </row>
    <row r="807" spans="1:7" s="91" customFormat="1" hidden="1">
      <c r="A807" s="107" t="str">
        <f>Invoice!F809</f>
        <v>Exchange rate :</v>
      </c>
      <c r="B807" s="86">
        <f>Invoice!C809</f>
        <v>0</v>
      </c>
      <c r="C807" s="87">
        <f>Invoice!B809</f>
        <v>0</v>
      </c>
      <c r="D807" s="92">
        <f t="shared" si="35"/>
        <v>0</v>
      </c>
      <c r="E807" s="92">
        <f t="shared" si="36"/>
        <v>0</v>
      </c>
      <c r="F807" s="93">
        <f>Invoice!G809</f>
        <v>0</v>
      </c>
      <c r="G807" s="94">
        <f t="shared" si="37"/>
        <v>0</v>
      </c>
    </row>
    <row r="808" spans="1:7" s="91" customFormat="1" hidden="1">
      <c r="A808" s="107" t="str">
        <f>Invoice!F810</f>
        <v>Exchange rate :</v>
      </c>
      <c r="B808" s="86">
        <f>Invoice!C810</f>
        <v>0</v>
      </c>
      <c r="C808" s="87">
        <f>Invoice!B810</f>
        <v>0</v>
      </c>
      <c r="D808" s="92">
        <f t="shared" si="35"/>
        <v>0</v>
      </c>
      <c r="E808" s="92">
        <f t="shared" si="36"/>
        <v>0</v>
      </c>
      <c r="F808" s="93">
        <f>Invoice!G810</f>
        <v>0</v>
      </c>
      <c r="G808" s="94">
        <f t="shared" si="37"/>
        <v>0</v>
      </c>
    </row>
    <row r="809" spans="1:7" s="91" customFormat="1" hidden="1">
      <c r="A809" s="107" t="str">
        <f>Invoice!F811</f>
        <v>Exchange rate :</v>
      </c>
      <c r="B809" s="86">
        <f>Invoice!C811</f>
        <v>0</v>
      </c>
      <c r="C809" s="87">
        <f>Invoice!B811</f>
        <v>0</v>
      </c>
      <c r="D809" s="92">
        <f t="shared" si="35"/>
        <v>0</v>
      </c>
      <c r="E809" s="92">
        <f t="shared" si="36"/>
        <v>0</v>
      </c>
      <c r="F809" s="93">
        <f>Invoice!G811</f>
        <v>0</v>
      </c>
      <c r="G809" s="94">
        <f t="shared" si="37"/>
        <v>0</v>
      </c>
    </row>
    <row r="810" spans="1:7" s="91" customFormat="1" hidden="1">
      <c r="A810" s="107" t="str">
        <f>Invoice!F812</f>
        <v>Exchange rate :</v>
      </c>
      <c r="B810" s="86">
        <f>Invoice!C812</f>
        <v>0</v>
      </c>
      <c r="C810" s="87">
        <f>Invoice!B812</f>
        <v>0</v>
      </c>
      <c r="D810" s="92">
        <f t="shared" si="35"/>
        <v>0</v>
      </c>
      <c r="E810" s="92">
        <f t="shared" si="36"/>
        <v>0</v>
      </c>
      <c r="F810" s="93">
        <f>Invoice!G812</f>
        <v>0</v>
      </c>
      <c r="G810" s="94">
        <f t="shared" si="37"/>
        <v>0</v>
      </c>
    </row>
    <row r="811" spans="1:7" s="91" customFormat="1" hidden="1">
      <c r="A811" s="107" t="str">
        <f>Invoice!F813</f>
        <v>Exchange rate :</v>
      </c>
      <c r="B811" s="86">
        <f>Invoice!C813</f>
        <v>0</v>
      </c>
      <c r="C811" s="87">
        <f>Invoice!B813</f>
        <v>0</v>
      </c>
      <c r="D811" s="92">
        <f t="shared" si="35"/>
        <v>0</v>
      </c>
      <c r="E811" s="92">
        <f t="shared" si="36"/>
        <v>0</v>
      </c>
      <c r="F811" s="93">
        <f>Invoice!G813</f>
        <v>0</v>
      </c>
      <c r="G811" s="94">
        <f t="shared" si="37"/>
        <v>0</v>
      </c>
    </row>
    <row r="812" spans="1:7" s="91" customFormat="1" hidden="1">
      <c r="A812" s="107" t="str">
        <f>Invoice!F814</f>
        <v>Exchange rate :</v>
      </c>
      <c r="B812" s="86">
        <f>Invoice!C814</f>
        <v>0</v>
      </c>
      <c r="C812" s="87">
        <f>Invoice!B814</f>
        <v>0</v>
      </c>
      <c r="D812" s="92">
        <f t="shared" si="35"/>
        <v>0</v>
      </c>
      <c r="E812" s="92">
        <f t="shared" si="36"/>
        <v>0</v>
      </c>
      <c r="F812" s="93">
        <f>Invoice!G814</f>
        <v>0</v>
      </c>
      <c r="G812" s="94">
        <f t="shared" si="37"/>
        <v>0</v>
      </c>
    </row>
    <row r="813" spans="1:7" s="91" customFormat="1" hidden="1">
      <c r="A813" s="107" t="str">
        <f>Invoice!F815</f>
        <v>Exchange rate :</v>
      </c>
      <c r="B813" s="86">
        <f>Invoice!C815</f>
        <v>0</v>
      </c>
      <c r="C813" s="87">
        <f>Invoice!B815</f>
        <v>0</v>
      </c>
      <c r="D813" s="92">
        <f t="shared" si="35"/>
        <v>0</v>
      </c>
      <c r="E813" s="92">
        <f t="shared" si="36"/>
        <v>0</v>
      </c>
      <c r="F813" s="93">
        <f>Invoice!G815</f>
        <v>0</v>
      </c>
      <c r="G813" s="94">
        <f t="shared" si="37"/>
        <v>0</v>
      </c>
    </row>
    <row r="814" spans="1:7" s="91" customFormat="1" hidden="1">
      <c r="A814" s="107" t="str">
        <f>Invoice!F816</f>
        <v>Exchange rate :</v>
      </c>
      <c r="B814" s="86">
        <f>Invoice!C816</f>
        <v>0</v>
      </c>
      <c r="C814" s="87">
        <f>Invoice!B816</f>
        <v>0</v>
      </c>
      <c r="D814" s="92">
        <f t="shared" si="35"/>
        <v>0</v>
      </c>
      <c r="E814" s="92">
        <f t="shared" si="36"/>
        <v>0</v>
      </c>
      <c r="F814" s="93">
        <f>Invoice!G816</f>
        <v>0</v>
      </c>
      <c r="G814" s="94">
        <f t="shared" si="37"/>
        <v>0</v>
      </c>
    </row>
    <row r="815" spans="1:7" s="91" customFormat="1" hidden="1">
      <c r="A815" s="107" t="str">
        <f>Invoice!F817</f>
        <v>Exchange rate :</v>
      </c>
      <c r="B815" s="86">
        <f>Invoice!C817</f>
        <v>0</v>
      </c>
      <c r="C815" s="87">
        <f>Invoice!B817</f>
        <v>0</v>
      </c>
      <c r="D815" s="92">
        <f t="shared" si="35"/>
        <v>0</v>
      </c>
      <c r="E815" s="92">
        <f t="shared" si="36"/>
        <v>0</v>
      </c>
      <c r="F815" s="93">
        <f>Invoice!G817</f>
        <v>0</v>
      </c>
      <c r="G815" s="94">
        <f t="shared" si="37"/>
        <v>0</v>
      </c>
    </row>
    <row r="816" spans="1:7" s="91" customFormat="1" hidden="1">
      <c r="A816" s="107" t="str">
        <f>Invoice!F818</f>
        <v>Exchange rate :</v>
      </c>
      <c r="B816" s="86">
        <f>Invoice!C818</f>
        <v>0</v>
      </c>
      <c r="C816" s="87">
        <f>Invoice!B818</f>
        <v>0</v>
      </c>
      <c r="D816" s="92">
        <f t="shared" si="35"/>
        <v>0</v>
      </c>
      <c r="E816" s="92">
        <f t="shared" si="36"/>
        <v>0</v>
      </c>
      <c r="F816" s="93">
        <f>Invoice!G818</f>
        <v>0</v>
      </c>
      <c r="G816" s="94">
        <f t="shared" si="37"/>
        <v>0</v>
      </c>
    </row>
    <row r="817" spans="1:7" s="91" customFormat="1" hidden="1">
      <c r="A817" s="107" t="str">
        <f>Invoice!F819</f>
        <v>Exchange rate :</v>
      </c>
      <c r="B817" s="86">
        <f>Invoice!C819</f>
        <v>0</v>
      </c>
      <c r="C817" s="87">
        <f>Invoice!B819</f>
        <v>0</v>
      </c>
      <c r="D817" s="92">
        <f t="shared" si="35"/>
        <v>0</v>
      </c>
      <c r="E817" s="92">
        <f t="shared" si="36"/>
        <v>0</v>
      </c>
      <c r="F817" s="93">
        <f>Invoice!G819</f>
        <v>0</v>
      </c>
      <c r="G817" s="94">
        <f t="shared" si="37"/>
        <v>0</v>
      </c>
    </row>
    <row r="818" spans="1:7" s="91" customFormat="1" hidden="1">
      <c r="A818" s="107" t="str">
        <f>Invoice!F820</f>
        <v>Exchange rate :</v>
      </c>
      <c r="B818" s="86">
        <f>Invoice!C820</f>
        <v>0</v>
      </c>
      <c r="C818" s="87">
        <f>Invoice!B820</f>
        <v>0</v>
      </c>
      <c r="D818" s="92">
        <f t="shared" si="35"/>
        <v>0</v>
      </c>
      <c r="E818" s="92">
        <f t="shared" si="36"/>
        <v>0</v>
      </c>
      <c r="F818" s="93">
        <f>Invoice!G820</f>
        <v>0</v>
      </c>
      <c r="G818" s="94">
        <f t="shared" si="37"/>
        <v>0</v>
      </c>
    </row>
    <row r="819" spans="1:7" s="91" customFormat="1" hidden="1">
      <c r="A819" s="107" t="str">
        <f>Invoice!F821</f>
        <v>Exchange rate :</v>
      </c>
      <c r="B819" s="86">
        <f>Invoice!C821</f>
        <v>0</v>
      </c>
      <c r="C819" s="87">
        <f>Invoice!B821</f>
        <v>0</v>
      </c>
      <c r="D819" s="92">
        <f t="shared" si="35"/>
        <v>0</v>
      </c>
      <c r="E819" s="92">
        <f t="shared" si="36"/>
        <v>0</v>
      </c>
      <c r="F819" s="93">
        <f>Invoice!G821</f>
        <v>0</v>
      </c>
      <c r="G819" s="94">
        <f t="shared" si="37"/>
        <v>0</v>
      </c>
    </row>
    <row r="820" spans="1:7" s="91" customFormat="1" hidden="1">
      <c r="A820" s="107" t="str">
        <f>Invoice!F822</f>
        <v>Exchange rate :</v>
      </c>
      <c r="B820" s="86">
        <f>Invoice!C822</f>
        <v>0</v>
      </c>
      <c r="C820" s="87">
        <f>Invoice!B822</f>
        <v>0</v>
      </c>
      <c r="D820" s="92">
        <f t="shared" si="35"/>
        <v>0</v>
      </c>
      <c r="E820" s="92">
        <f t="shared" si="36"/>
        <v>0</v>
      </c>
      <c r="F820" s="93">
        <f>Invoice!G822</f>
        <v>0</v>
      </c>
      <c r="G820" s="94">
        <f t="shared" si="37"/>
        <v>0</v>
      </c>
    </row>
    <row r="821" spans="1:7" s="91" customFormat="1" hidden="1">
      <c r="A821" s="107" t="str">
        <f>Invoice!F823</f>
        <v>Exchange rate :</v>
      </c>
      <c r="B821" s="86">
        <f>Invoice!C823</f>
        <v>0</v>
      </c>
      <c r="C821" s="87">
        <f>Invoice!B823</f>
        <v>0</v>
      </c>
      <c r="D821" s="92">
        <f t="shared" si="35"/>
        <v>0</v>
      </c>
      <c r="E821" s="92">
        <f t="shared" si="36"/>
        <v>0</v>
      </c>
      <c r="F821" s="93">
        <f>Invoice!G823</f>
        <v>0</v>
      </c>
      <c r="G821" s="94">
        <f t="shared" si="37"/>
        <v>0</v>
      </c>
    </row>
    <row r="822" spans="1:7" s="91" customFormat="1" hidden="1">
      <c r="A822" s="107" t="str">
        <f>Invoice!F824</f>
        <v>Exchange rate :</v>
      </c>
      <c r="B822" s="86">
        <f>Invoice!C824</f>
        <v>0</v>
      </c>
      <c r="C822" s="87">
        <f>Invoice!B824</f>
        <v>0</v>
      </c>
      <c r="D822" s="92">
        <f t="shared" si="35"/>
        <v>0</v>
      </c>
      <c r="E822" s="92">
        <f t="shared" si="36"/>
        <v>0</v>
      </c>
      <c r="F822" s="93">
        <f>Invoice!G824</f>
        <v>0</v>
      </c>
      <c r="G822" s="94">
        <f t="shared" si="37"/>
        <v>0</v>
      </c>
    </row>
    <row r="823" spans="1:7" s="91" customFormat="1" hidden="1">
      <c r="A823" s="107" t="str">
        <f>Invoice!F825</f>
        <v>Exchange rate :</v>
      </c>
      <c r="B823" s="86">
        <f>Invoice!C825</f>
        <v>0</v>
      </c>
      <c r="C823" s="87">
        <f>Invoice!B825</f>
        <v>0</v>
      </c>
      <c r="D823" s="92">
        <f t="shared" si="35"/>
        <v>0</v>
      </c>
      <c r="E823" s="92">
        <f t="shared" si="36"/>
        <v>0</v>
      </c>
      <c r="F823" s="93">
        <f>Invoice!G825</f>
        <v>0</v>
      </c>
      <c r="G823" s="94">
        <f t="shared" si="37"/>
        <v>0</v>
      </c>
    </row>
    <row r="824" spans="1:7" s="91" customFormat="1" hidden="1">
      <c r="A824" s="107" t="str">
        <f>Invoice!F826</f>
        <v>Exchange rate :</v>
      </c>
      <c r="B824" s="86">
        <f>Invoice!C826</f>
        <v>0</v>
      </c>
      <c r="C824" s="87">
        <f>Invoice!B826</f>
        <v>0</v>
      </c>
      <c r="D824" s="92">
        <f t="shared" si="35"/>
        <v>0</v>
      </c>
      <c r="E824" s="92">
        <f t="shared" si="36"/>
        <v>0</v>
      </c>
      <c r="F824" s="93">
        <f>Invoice!G826</f>
        <v>0</v>
      </c>
      <c r="G824" s="94">
        <f t="shared" si="37"/>
        <v>0</v>
      </c>
    </row>
    <row r="825" spans="1:7" s="91" customFormat="1" hidden="1">
      <c r="A825" s="107" t="str">
        <f>Invoice!F827</f>
        <v>Exchange rate :</v>
      </c>
      <c r="B825" s="86">
        <f>Invoice!C827</f>
        <v>0</v>
      </c>
      <c r="C825" s="87">
        <f>Invoice!B827</f>
        <v>0</v>
      </c>
      <c r="D825" s="92">
        <f t="shared" si="35"/>
        <v>0</v>
      </c>
      <c r="E825" s="92">
        <f t="shared" si="36"/>
        <v>0</v>
      </c>
      <c r="F825" s="93">
        <f>Invoice!G827</f>
        <v>0</v>
      </c>
      <c r="G825" s="94">
        <f t="shared" si="37"/>
        <v>0</v>
      </c>
    </row>
    <row r="826" spans="1:7" s="91" customFormat="1" hidden="1">
      <c r="A826" s="107" t="str">
        <f>Invoice!F828</f>
        <v>Exchange rate :</v>
      </c>
      <c r="B826" s="86">
        <f>Invoice!C828</f>
        <v>0</v>
      </c>
      <c r="C826" s="87">
        <f>Invoice!B828</f>
        <v>0</v>
      </c>
      <c r="D826" s="92">
        <f t="shared" si="35"/>
        <v>0</v>
      </c>
      <c r="E826" s="92">
        <f t="shared" si="36"/>
        <v>0</v>
      </c>
      <c r="F826" s="93">
        <f>Invoice!G828</f>
        <v>0</v>
      </c>
      <c r="G826" s="94">
        <f t="shared" si="37"/>
        <v>0</v>
      </c>
    </row>
    <row r="827" spans="1:7" s="91" customFormat="1" hidden="1">
      <c r="A827" s="107" t="str">
        <f>Invoice!F829</f>
        <v>Exchange rate :</v>
      </c>
      <c r="B827" s="86">
        <f>Invoice!C829</f>
        <v>0</v>
      </c>
      <c r="C827" s="87">
        <f>Invoice!B829</f>
        <v>0</v>
      </c>
      <c r="D827" s="92">
        <f t="shared" si="35"/>
        <v>0</v>
      </c>
      <c r="E827" s="92">
        <f t="shared" si="36"/>
        <v>0</v>
      </c>
      <c r="F827" s="93">
        <f>Invoice!G829</f>
        <v>0</v>
      </c>
      <c r="G827" s="94">
        <f t="shared" si="37"/>
        <v>0</v>
      </c>
    </row>
    <row r="828" spans="1:7" s="91" customFormat="1" hidden="1">
      <c r="A828" s="107" t="str">
        <f>Invoice!F830</f>
        <v>Exchange rate :</v>
      </c>
      <c r="B828" s="86">
        <f>Invoice!C830</f>
        <v>0</v>
      </c>
      <c r="C828" s="87">
        <f>Invoice!B830</f>
        <v>0</v>
      </c>
      <c r="D828" s="92">
        <f t="shared" si="35"/>
        <v>0</v>
      </c>
      <c r="E828" s="92">
        <f t="shared" si="36"/>
        <v>0</v>
      </c>
      <c r="F828" s="93">
        <f>Invoice!G830</f>
        <v>0</v>
      </c>
      <c r="G828" s="94">
        <f t="shared" si="37"/>
        <v>0</v>
      </c>
    </row>
    <row r="829" spans="1:7" s="91" customFormat="1" hidden="1">
      <c r="A829" s="107" t="str">
        <f>Invoice!F831</f>
        <v>Exchange rate :</v>
      </c>
      <c r="B829" s="86">
        <f>Invoice!C831</f>
        <v>0</v>
      </c>
      <c r="C829" s="87">
        <f>Invoice!B831</f>
        <v>0</v>
      </c>
      <c r="D829" s="92">
        <f t="shared" si="35"/>
        <v>0</v>
      </c>
      <c r="E829" s="92">
        <f t="shared" si="36"/>
        <v>0</v>
      </c>
      <c r="F829" s="93">
        <f>Invoice!G831</f>
        <v>0</v>
      </c>
      <c r="G829" s="94">
        <f t="shared" si="37"/>
        <v>0</v>
      </c>
    </row>
    <row r="830" spans="1:7" s="91" customFormat="1" hidden="1">
      <c r="A830" s="107" t="str">
        <f>Invoice!F832</f>
        <v>Exchange rate :</v>
      </c>
      <c r="B830" s="86">
        <f>Invoice!C832</f>
        <v>0</v>
      </c>
      <c r="C830" s="87">
        <f>Invoice!B832</f>
        <v>0</v>
      </c>
      <c r="D830" s="92">
        <f t="shared" si="35"/>
        <v>0</v>
      </c>
      <c r="E830" s="92">
        <f t="shared" si="36"/>
        <v>0</v>
      </c>
      <c r="F830" s="93">
        <f>Invoice!G832</f>
        <v>0</v>
      </c>
      <c r="G830" s="94">
        <f t="shared" si="37"/>
        <v>0</v>
      </c>
    </row>
    <row r="831" spans="1:7" s="91" customFormat="1" hidden="1">
      <c r="A831" s="107" t="str">
        <f>Invoice!F833</f>
        <v>Exchange rate :</v>
      </c>
      <c r="B831" s="86">
        <f>Invoice!C833</f>
        <v>0</v>
      </c>
      <c r="C831" s="87">
        <f>Invoice!B833</f>
        <v>0</v>
      </c>
      <c r="D831" s="92">
        <f t="shared" si="35"/>
        <v>0</v>
      </c>
      <c r="E831" s="92">
        <f t="shared" si="36"/>
        <v>0</v>
      </c>
      <c r="F831" s="93">
        <f>Invoice!G833</f>
        <v>0</v>
      </c>
      <c r="G831" s="94">
        <f t="shared" si="37"/>
        <v>0</v>
      </c>
    </row>
    <row r="832" spans="1:7" s="91" customFormat="1" hidden="1">
      <c r="A832" s="107" t="str">
        <f>Invoice!F834</f>
        <v>Exchange rate :</v>
      </c>
      <c r="B832" s="86">
        <f>Invoice!C834</f>
        <v>0</v>
      </c>
      <c r="C832" s="87">
        <f>Invoice!B834</f>
        <v>0</v>
      </c>
      <c r="D832" s="92">
        <f t="shared" si="35"/>
        <v>0</v>
      </c>
      <c r="E832" s="92">
        <f t="shared" si="36"/>
        <v>0</v>
      </c>
      <c r="F832" s="93">
        <f>Invoice!G834</f>
        <v>0</v>
      </c>
      <c r="G832" s="94">
        <f t="shared" si="37"/>
        <v>0</v>
      </c>
    </row>
    <row r="833" spans="1:7" s="91" customFormat="1" hidden="1">
      <c r="A833" s="107" t="str">
        <f>Invoice!F835</f>
        <v>Exchange rate :</v>
      </c>
      <c r="B833" s="86">
        <f>Invoice!C835</f>
        <v>0</v>
      </c>
      <c r="C833" s="87">
        <f>Invoice!B835</f>
        <v>0</v>
      </c>
      <c r="D833" s="92">
        <f t="shared" ref="D833:D896" si="38">F833/$D$14</f>
        <v>0</v>
      </c>
      <c r="E833" s="92">
        <f t="shared" ref="E833:E896" si="39">G833/$D$14</f>
        <v>0</v>
      </c>
      <c r="F833" s="93">
        <f>Invoice!G835</f>
        <v>0</v>
      </c>
      <c r="G833" s="94">
        <f t="shared" ref="G833:G896" si="40">C833*F833</f>
        <v>0</v>
      </c>
    </row>
    <row r="834" spans="1:7" s="91" customFormat="1" hidden="1">
      <c r="A834" s="107" t="str">
        <f>Invoice!F836</f>
        <v>Exchange rate :</v>
      </c>
      <c r="B834" s="86">
        <f>Invoice!C836</f>
        <v>0</v>
      </c>
      <c r="C834" s="87">
        <f>Invoice!B836</f>
        <v>0</v>
      </c>
      <c r="D834" s="92">
        <f t="shared" si="38"/>
        <v>0</v>
      </c>
      <c r="E834" s="92">
        <f t="shared" si="39"/>
        <v>0</v>
      </c>
      <c r="F834" s="93">
        <f>Invoice!G836</f>
        <v>0</v>
      </c>
      <c r="G834" s="94">
        <f t="shared" si="40"/>
        <v>0</v>
      </c>
    </row>
    <row r="835" spans="1:7" s="91" customFormat="1" hidden="1">
      <c r="A835" s="107" t="str">
        <f>Invoice!F837</f>
        <v>Exchange rate :</v>
      </c>
      <c r="B835" s="86">
        <f>Invoice!C837</f>
        <v>0</v>
      </c>
      <c r="C835" s="87">
        <f>Invoice!B837</f>
        <v>0</v>
      </c>
      <c r="D835" s="92">
        <f t="shared" si="38"/>
        <v>0</v>
      </c>
      <c r="E835" s="92">
        <f t="shared" si="39"/>
        <v>0</v>
      </c>
      <c r="F835" s="93">
        <f>Invoice!G837</f>
        <v>0</v>
      </c>
      <c r="G835" s="94">
        <f t="shared" si="40"/>
        <v>0</v>
      </c>
    </row>
    <row r="836" spans="1:7" s="91" customFormat="1" hidden="1">
      <c r="A836" s="107" t="str">
        <f>Invoice!F838</f>
        <v>Exchange rate :</v>
      </c>
      <c r="B836" s="86">
        <f>Invoice!C838</f>
        <v>0</v>
      </c>
      <c r="C836" s="87">
        <f>Invoice!B838</f>
        <v>0</v>
      </c>
      <c r="D836" s="92">
        <f t="shared" si="38"/>
        <v>0</v>
      </c>
      <c r="E836" s="92">
        <f t="shared" si="39"/>
        <v>0</v>
      </c>
      <c r="F836" s="93">
        <f>Invoice!G838</f>
        <v>0</v>
      </c>
      <c r="G836" s="94">
        <f t="shared" si="40"/>
        <v>0</v>
      </c>
    </row>
    <row r="837" spans="1:7" s="91" customFormat="1" hidden="1">
      <c r="A837" s="107" t="str">
        <f>Invoice!F839</f>
        <v>Exchange rate :</v>
      </c>
      <c r="B837" s="86">
        <f>Invoice!C839</f>
        <v>0</v>
      </c>
      <c r="C837" s="87">
        <f>Invoice!B839</f>
        <v>0</v>
      </c>
      <c r="D837" s="92">
        <f t="shared" si="38"/>
        <v>0</v>
      </c>
      <c r="E837" s="92">
        <f t="shared" si="39"/>
        <v>0</v>
      </c>
      <c r="F837" s="93">
        <f>Invoice!G839</f>
        <v>0</v>
      </c>
      <c r="G837" s="94">
        <f t="shared" si="40"/>
        <v>0</v>
      </c>
    </row>
    <row r="838" spans="1:7" s="91" customFormat="1" hidden="1">
      <c r="A838" s="107" t="str">
        <f>Invoice!F840</f>
        <v>Exchange rate :</v>
      </c>
      <c r="B838" s="86">
        <f>Invoice!C840</f>
        <v>0</v>
      </c>
      <c r="C838" s="87">
        <f>Invoice!B840</f>
        <v>0</v>
      </c>
      <c r="D838" s="92">
        <f t="shared" si="38"/>
        <v>0</v>
      </c>
      <c r="E838" s="92">
        <f t="shared" si="39"/>
        <v>0</v>
      </c>
      <c r="F838" s="93">
        <f>Invoice!G840</f>
        <v>0</v>
      </c>
      <c r="G838" s="94">
        <f t="shared" si="40"/>
        <v>0</v>
      </c>
    </row>
    <row r="839" spans="1:7" s="91" customFormat="1" hidden="1">
      <c r="A839" s="107" t="str">
        <f>Invoice!F841</f>
        <v>Exchange rate :</v>
      </c>
      <c r="B839" s="86">
        <f>Invoice!C841</f>
        <v>0</v>
      </c>
      <c r="C839" s="87">
        <f>Invoice!B841</f>
        <v>0</v>
      </c>
      <c r="D839" s="92">
        <f t="shared" si="38"/>
        <v>0</v>
      </c>
      <c r="E839" s="92">
        <f t="shared" si="39"/>
        <v>0</v>
      </c>
      <c r="F839" s="93">
        <f>Invoice!G841</f>
        <v>0</v>
      </c>
      <c r="G839" s="94">
        <f t="shared" si="40"/>
        <v>0</v>
      </c>
    </row>
    <row r="840" spans="1:7" s="91" customFormat="1" hidden="1">
      <c r="A840" s="107" t="str">
        <f>Invoice!F842</f>
        <v>Exchange rate :</v>
      </c>
      <c r="B840" s="86">
        <f>Invoice!C842</f>
        <v>0</v>
      </c>
      <c r="C840" s="87">
        <f>Invoice!B842</f>
        <v>0</v>
      </c>
      <c r="D840" s="92">
        <f t="shared" si="38"/>
        <v>0</v>
      </c>
      <c r="E840" s="92">
        <f t="shared" si="39"/>
        <v>0</v>
      </c>
      <c r="F840" s="93">
        <f>Invoice!G842</f>
        <v>0</v>
      </c>
      <c r="G840" s="94">
        <f t="shared" si="40"/>
        <v>0</v>
      </c>
    </row>
    <row r="841" spans="1:7" s="91" customFormat="1" hidden="1">
      <c r="A841" s="107" t="str">
        <f>Invoice!F843</f>
        <v>Exchange rate :</v>
      </c>
      <c r="B841" s="86">
        <f>Invoice!C843</f>
        <v>0</v>
      </c>
      <c r="C841" s="87">
        <f>Invoice!B843</f>
        <v>0</v>
      </c>
      <c r="D841" s="92">
        <f t="shared" si="38"/>
        <v>0</v>
      </c>
      <c r="E841" s="92">
        <f t="shared" si="39"/>
        <v>0</v>
      </c>
      <c r="F841" s="93">
        <f>Invoice!G843</f>
        <v>0</v>
      </c>
      <c r="G841" s="94">
        <f t="shared" si="40"/>
        <v>0</v>
      </c>
    </row>
    <row r="842" spans="1:7" s="91" customFormat="1" hidden="1">
      <c r="A842" s="107" t="str">
        <f>Invoice!F844</f>
        <v>Exchange rate :</v>
      </c>
      <c r="B842" s="86">
        <f>Invoice!C844</f>
        <v>0</v>
      </c>
      <c r="C842" s="87">
        <f>Invoice!B844</f>
        <v>0</v>
      </c>
      <c r="D842" s="92">
        <f t="shared" si="38"/>
        <v>0</v>
      </c>
      <c r="E842" s="92">
        <f t="shared" si="39"/>
        <v>0</v>
      </c>
      <c r="F842" s="93">
        <f>Invoice!G844</f>
        <v>0</v>
      </c>
      <c r="G842" s="94">
        <f t="shared" si="40"/>
        <v>0</v>
      </c>
    </row>
    <row r="843" spans="1:7" s="91" customFormat="1" hidden="1">
      <c r="A843" s="107" t="str">
        <f>Invoice!F845</f>
        <v>Exchange rate :</v>
      </c>
      <c r="B843" s="86">
        <f>Invoice!C845</f>
        <v>0</v>
      </c>
      <c r="C843" s="87">
        <f>Invoice!B845</f>
        <v>0</v>
      </c>
      <c r="D843" s="92">
        <f t="shared" si="38"/>
        <v>0</v>
      </c>
      <c r="E843" s="92">
        <f t="shared" si="39"/>
        <v>0</v>
      </c>
      <c r="F843" s="93">
        <f>Invoice!G845</f>
        <v>0</v>
      </c>
      <c r="G843" s="94">
        <f t="shared" si="40"/>
        <v>0</v>
      </c>
    </row>
    <row r="844" spans="1:7" s="91" customFormat="1" hidden="1">
      <c r="A844" s="107" t="str">
        <f>Invoice!F846</f>
        <v>Exchange rate :</v>
      </c>
      <c r="B844" s="86">
        <f>Invoice!C846</f>
        <v>0</v>
      </c>
      <c r="C844" s="87">
        <f>Invoice!B846</f>
        <v>0</v>
      </c>
      <c r="D844" s="92">
        <f t="shared" si="38"/>
        <v>0</v>
      </c>
      <c r="E844" s="92">
        <f t="shared" si="39"/>
        <v>0</v>
      </c>
      <c r="F844" s="93">
        <f>Invoice!G846</f>
        <v>0</v>
      </c>
      <c r="G844" s="94">
        <f t="shared" si="40"/>
        <v>0</v>
      </c>
    </row>
    <row r="845" spans="1:7" s="91" customFormat="1" hidden="1">
      <c r="A845" s="107" t="str">
        <f>Invoice!F847</f>
        <v>Exchange rate :</v>
      </c>
      <c r="B845" s="86">
        <f>Invoice!C847</f>
        <v>0</v>
      </c>
      <c r="C845" s="87">
        <f>Invoice!B847</f>
        <v>0</v>
      </c>
      <c r="D845" s="92">
        <f t="shared" si="38"/>
        <v>0</v>
      </c>
      <c r="E845" s="92">
        <f t="shared" si="39"/>
        <v>0</v>
      </c>
      <c r="F845" s="93">
        <f>Invoice!G847</f>
        <v>0</v>
      </c>
      <c r="G845" s="94">
        <f t="shared" si="40"/>
        <v>0</v>
      </c>
    </row>
    <row r="846" spans="1:7" s="91" customFormat="1" hidden="1">
      <c r="A846" s="107" t="str">
        <f>Invoice!F848</f>
        <v>Exchange rate :</v>
      </c>
      <c r="B846" s="86">
        <f>Invoice!C848</f>
        <v>0</v>
      </c>
      <c r="C846" s="87">
        <f>Invoice!B848</f>
        <v>0</v>
      </c>
      <c r="D846" s="92">
        <f t="shared" si="38"/>
        <v>0</v>
      </c>
      <c r="E846" s="92">
        <f t="shared" si="39"/>
        <v>0</v>
      </c>
      <c r="F846" s="93">
        <f>Invoice!G848</f>
        <v>0</v>
      </c>
      <c r="G846" s="94">
        <f t="shared" si="40"/>
        <v>0</v>
      </c>
    </row>
    <row r="847" spans="1:7" s="91" customFormat="1" hidden="1">
      <c r="A847" s="107" t="str">
        <f>Invoice!F849</f>
        <v>Exchange rate :</v>
      </c>
      <c r="B847" s="86">
        <f>Invoice!C849</f>
        <v>0</v>
      </c>
      <c r="C847" s="87">
        <f>Invoice!B849</f>
        <v>0</v>
      </c>
      <c r="D847" s="92">
        <f t="shared" si="38"/>
        <v>0</v>
      </c>
      <c r="E847" s="92">
        <f t="shared" si="39"/>
        <v>0</v>
      </c>
      <c r="F847" s="93">
        <f>Invoice!G849</f>
        <v>0</v>
      </c>
      <c r="G847" s="94">
        <f t="shared" si="40"/>
        <v>0</v>
      </c>
    </row>
    <row r="848" spans="1:7" s="91" customFormat="1" hidden="1">
      <c r="A848" s="107" t="str">
        <f>Invoice!F850</f>
        <v>Exchange rate :</v>
      </c>
      <c r="B848" s="86">
        <f>Invoice!C850</f>
        <v>0</v>
      </c>
      <c r="C848" s="87">
        <f>Invoice!B850</f>
        <v>0</v>
      </c>
      <c r="D848" s="92">
        <f t="shared" si="38"/>
        <v>0</v>
      </c>
      <c r="E848" s="92">
        <f t="shared" si="39"/>
        <v>0</v>
      </c>
      <c r="F848" s="93">
        <f>Invoice!G850</f>
        <v>0</v>
      </c>
      <c r="G848" s="94">
        <f t="shared" si="40"/>
        <v>0</v>
      </c>
    </row>
    <row r="849" spans="1:7" s="91" customFormat="1" hidden="1">
      <c r="A849" s="107" t="str">
        <f>Invoice!F851</f>
        <v>Exchange rate :</v>
      </c>
      <c r="B849" s="86">
        <f>Invoice!C851</f>
        <v>0</v>
      </c>
      <c r="C849" s="87">
        <f>Invoice!B851</f>
        <v>0</v>
      </c>
      <c r="D849" s="92">
        <f t="shared" si="38"/>
        <v>0</v>
      </c>
      <c r="E849" s="92">
        <f t="shared" si="39"/>
        <v>0</v>
      </c>
      <c r="F849" s="93">
        <f>Invoice!G851</f>
        <v>0</v>
      </c>
      <c r="G849" s="94">
        <f t="shared" si="40"/>
        <v>0</v>
      </c>
    </row>
    <row r="850" spans="1:7" s="91" customFormat="1" hidden="1">
      <c r="A850" s="107" t="str">
        <f>Invoice!F852</f>
        <v>Exchange rate :</v>
      </c>
      <c r="B850" s="86">
        <f>Invoice!C852</f>
        <v>0</v>
      </c>
      <c r="C850" s="87">
        <f>Invoice!B852</f>
        <v>0</v>
      </c>
      <c r="D850" s="92">
        <f t="shared" si="38"/>
        <v>0</v>
      </c>
      <c r="E850" s="92">
        <f t="shared" si="39"/>
        <v>0</v>
      </c>
      <c r="F850" s="93">
        <f>Invoice!G852</f>
        <v>0</v>
      </c>
      <c r="G850" s="94">
        <f t="shared" si="40"/>
        <v>0</v>
      </c>
    </row>
    <row r="851" spans="1:7" s="91" customFormat="1" hidden="1">
      <c r="A851" s="107" t="str">
        <f>Invoice!F853</f>
        <v>Exchange rate :</v>
      </c>
      <c r="B851" s="86">
        <f>Invoice!C853</f>
        <v>0</v>
      </c>
      <c r="C851" s="87">
        <f>Invoice!B853</f>
        <v>0</v>
      </c>
      <c r="D851" s="92">
        <f t="shared" si="38"/>
        <v>0</v>
      </c>
      <c r="E851" s="92">
        <f t="shared" si="39"/>
        <v>0</v>
      </c>
      <c r="F851" s="93">
        <f>Invoice!G853</f>
        <v>0</v>
      </c>
      <c r="G851" s="94">
        <f t="shared" si="40"/>
        <v>0</v>
      </c>
    </row>
    <row r="852" spans="1:7" s="91" customFormat="1" hidden="1">
      <c r="A852" s="107" t="str">
        <f>Invoice!F854</f>
        <v>Exchange rate :</v>
      </c>
      <c r="B852" s="86">
        <f>Invoice!C854</f>
        <v>0</v>
      </c>
      <c r="C852" s="87">
        <f>Invoice!B854</f>
        <v>0</v>
      </c>
      <c r="D852" s="92">
        <f t="shared" si="38"/>
        <v>0</v>
      </c>
      <c r="E852" s="92">
        <f t="shared" si="39"/>
        <v>0</v>
      </c>
      <c r="F852" s="93">
        <f>Invoice!G854</f>
        <v>0</v>
      </c>
      <c r="G852" s="94">
        <f t="shared" si="40"/>
        <v>0</v>
      </c>
    </row>
    <row r="853" spans="1:7" s="91" customFormat="1" hidden="1">
      <c r="A853" s="107" t="str">
        <f>Invoice!F855</f>
        <v>Exchange rate :</v>
      </c>
      <c r="B853" s="86">
        <f>Invoice!C855</f>
        <v>0</v>
      </c>
      <c r="C853" s="87">
        <f>Invoice!B855</f>
        <v>0</v>
      </c>
      <c r="D853" s="92">
        <f t="shared" si="38"/>
        <v>0</v>
      </c>
      <c r="E853" s="92">
        <f t="shared" si="39"/>
        <v>0</v>
      </c>
      <c r="F853" s="93">
        <f>Invoice!G855</f>
        <v>0</v>
      </c>
      <c r="G853" s="94">
        <f t="shared" si="40"/>
        <v>0</v>
      </c>
    </row>
    <row r="854" spans="1:7" s="91" customFormat="1" hidden="1">
      <c r="A854" s="107" t="str">
        <f>Invoice!F856</f>
        <v>Exchange rate :</v>
      </c>
      <c r="B854" s="86">
        <f>Invoice!C856</f>
        <v>0</v>
      </c>
      <c r="C854" s="87">
        <f>Invoice!B856</f>
        <v>0</v>
      </c>
      <c r="D854" s="92">
        <f t="shared" si="38"/>
        <v>0</v>
      </c>
      <c r="E854" s="92">
        <f t="shared" si="39"/>
        <v>0</v>
      </c>
      <c r="F854" s="93">
        <f>Invoice!G856</f>
        <v>0</v>
      </c>
      <c r="G854" s="94">
        <f t="shared" si="40"/>
        <v>0</v>
      </c>
    </row>
    <row r="855" spans="1:7" s="91" customFormat="1" hidden="1">
      <c r="A855" s="107" t="str">
        <f>Invoice!F857</f>
        <v>Exchange rate :</v>
      </c>
      <c r="B855" s="86">
        <f>Invoice!C857</f>
        <v>0</v>
      </c>
      <c r="C855" s="87">
        <f>Invoice!B857</f>
        <v>0</v>
      </c>
      <c r="D855" s="92">
        <f t="shared" si="38"/>
        <v>0</v>
      </c>
      <c r="E855" s="92">
        <f t="shared" si="39"/>
        <v>0</v>
      </c>
      <c r="F855" s="93">
        <f>Invoice!G857</f>
        <v>0</v>
      </c>
      <c r="G855" s="94">
        <f t="shared" si="40"/>
        <v>0</v>
      </c>
    </row>
    <row r="856" spans="1:7" s="91" customFormat="1" hidden="1">
      <c r="A856" s="107" t="str">
        <f>Invoice!F858</f>
        <v>Exchange rate :</v>
      </c>
      <c r="B856" s="86">
        <f>Invoice!C858</f>
        <v>0</v>
      </c>
      <c r="C856" s="87">
        <f>Invoice!B858</f>
        <v>0</v>
      </c>
      <c r="D856" s="92">
        <f t="shared" si="38"/>
        <v>0</v>
      </c>
      <c r="E856" s="92">
        <f t="shared" si="39"/>
        <v>0</v>
      </c>
      <c r="F856" s="93">
        <f>Invoice!G858</f>
        <v>0</v>
      </c>
      <c r="G856" s="94">
        <f t="shared" si="40"/>
        <v>0</v>
      </c>
    </row>
    <row r="857" spans="1:7" s="91" customFormat="1" hidden="1">
      <c r="A857" s="107" t="str">
        <f>Invoice!F859</f>
        <v>Exchange rate :</v>
      </c>
      <c r="B857" s="86">
        <f>Invoice!C859</f>
        <v>0</v>
      </c>
      <c r="C857" s="87">
        <f>Invoice!B859</f>
        <v>0</v>
      </c>
      <c r="D857" s="92">
        <f t="shared" si="38"/>
        <v>0</v>
      </c>
      <c r="E857" s="92">
        <f t="shared" si="39"/>
        <v>0</v>
      </c>
      <c r="F857" s="93">
        <f>Invoice!G859</f>
        <v>0</v>
      </c>
      <c r="G857" s="94">
        <f t="shared" si="40"/>
        <v>0</v>
      </c>
    </row>
    <row r="858" spans="1:7" s="91" customFormat="1" hidden="1">
      <c r="A858" s="107" t="str">
        <f>Invoice!F860</f>
        <v>Exchange rate :</v>
      </c>
      <c r="B858" s="86">
        <f>Invoice!C860</f>
        <v>0</v>
      </c>
      <c r="C858" s="87">
        <f>Invoice!B860</f>
        <v>0</v>
      </c>
      <c r="D858" s="92">
        <f t="shared" si="38"/>
        <v>0</v>
      </c>
      <c r="E858" s="92">
        <f t="shared" si="39"/>
        <v>0</v>
      </c>
      <c r="F858" s="93">
        <f>Invoice!G860</f>
        <v>0</v>
      </c>
      <c r="G858" s="94">
        <f t="shared" si="40"/>
        <v>0</v>
      </c>
    </row>
    <row r="859" spans="1:7" s="91" customFormat="1" hidden="1">
      <c r="A859" s="107" t="str">
        <f>Invoice!F861</f>
        <v>Exchange rate :</v>
      </c>
      <c r="B859" s="86">
        <f>Invoice!C861</f>
        <v>0</v>
      </c>
      <c r="C859" s="87">
        <f>Invoice!B861</f>
        <v>0</v>
      </c>
      <c r="D859" s="92">
        <f t="shared" si="38"/>
        <v>0</v>
      </c>
      <c r="E859" s="92">
        <f t="shared" si="39"/>
        <v>0</v>
      </c>
      <c r="F859" s="93">
        <f>Invoice!G861</f>
        <v>0</v>
      </c>
      <c r="G859" s="94">
        <f t="shared" si="40"/>
        <v>0</v>
      </c>
    </row>
    <row r="860" spans="1:7" s="91" customFormat="1" hidden="1">
      <c r="A860" s="107" t="str">
        <f>Invoice!F862</f>
        <v>Exchange rate :</v>
      </c>
      <c r="B860" s="86">
        <f>Invoice!C862</f>
        <v>0</v>
      </c>
      <c r="C860" s="87">
        <f>Invoice!B862</f>
        <v>0</v>
      </c>
      <c r="D860" s="92">
        <f t="shared" si="38"/>
        <v>0</v>
      </c>
      <c r="E860" s="92">
        <f t="shared" si="39"/>
        <v>0</v>
      </c>
      <c r="F860" s="93">
        <f>Invoice!G862</f>
        <v>0</v>
      </c>
      <c r="G860" s="94">
        <f t="shared" si="40"/>
        <v>0</v>
      </c>
    </row>
    <row r="861" spans="1:7" s="91" customFormat="1" hidden="1">
      <c r="A861" s="107" t="str">
        <f>Invoice!F863</f>
        <v>Exchange rate :</v>
      </c>
      <c r="B861" s="86">
        <f>Invoice!C863</f>
        <v>0</v>
      </c>
      <c r="C861" s="87">
        <f>Invoice!B863</f>
        <v>0</v>
      </c>
      <c r="D861" s="92">
        <f t="shared" si="38"/>
        <v>0</v>
      </c>
      <c r="E861" s="92">
        <f t="shared" si="39"/>
        <v>0</v>
      </c>
      <c r="F861" s="93">
        <f>Invoice!G863</f>
        <v>0</v>
      </c>
      <c r="G861" s="94">
        <f t="shared" si="40"/>
        <v>0</v>
      </c>
    </row>
    <row r="862" spans="1:7" s="91" customFormat="1" hidden="1">
      <c r="A862" s="107" t="str">
        <f>Invoice!F864</f>
        <v>Exchange rate :</v>
      </c>
      <c r="B862" s="86">
        <f>Invoice!C864</f>
        <v>0</v>
      </c>
      <c r="C862" s="87">
        <f>Invoice!B864</f>
        <v>0</v>
      </c>
      <c r="D862" s="92">
        <f t="shared" si="38"/>
        <v>0</v>
      </c>
      <c r="E862" s="92">
        <f t="shared" si="39"/>
        <v>0</v>
      </c>
      <c r="F862" s="93">
        <f>Invoice!G864</f>
        <v>0</v>
      </c>
      <c r="G862" s="94">
        <f t="shared" si="40"/>
        <v>0</v>
      </c>
    </row>
    <row r="863" spans="1:7" s="91" customFormat="1" hidden="1">
      <c r="A863" s="107" t="str">
        <f>Invoice!F865</f>
        <v>Exchange rate :</v>
      </c>
      <c r="B863" s="86">
        <f>Invoice!C865</f>
        <v>0</v>
      </c>
      <c r="C863" s="87">
        <f>Invoice!B865</f>
        <v>0</v>
      </c>
      <c r="D863" s="92">
        <f t="shared" si="38"/>
        <v>0</v>
      </c>
      <c r="E863" s="92">
        <f t="shared" si="39"/>
        <v>0</v>
      </c>
      <c r="F863" s="93">
        <f>Invoice!G865</f>
        <v>0</v>
      </c>
      <c r="G863" s="94">
        <f t="shared" si="40"/>
        <v>0</v>
      </c>
    </row>
    <row r="864" spans="1:7" s="91" customFormat="1" hidden="1">
      <c r="A864" s="107" t="str">
        <f>Invoice!F866</f>
        <v>Exchange rate :</v>
      </c>
      <c r="B864" s="86">
        <f>Invoice!C866</f>
        <v>0</v>
      </c>
      <c r="C864" s="87">
        <f>Invoice!B866</f>
        <v>0</v>
      </c>
      <c r="D864" s="92">
        <f t="shared" si="38"/>
        <v>0</v>
      </c>
      <c r="E864" s="92">
        <f t="shared" si="39"/>
        <v>0</v>
      </c>
      <c r="F864" s="93">
        <f>Invoice!G866</f>
        <v>0</v>
      </c>
      <c r="G864" s="94">
        <f t="shared" si="40"/>
        <v>0</v>
      </c>
    </row>
    <row r="865" spans="1:7" s="91" customFormat="1" hidden="1">
      <c r="A865" s="107" t="str">
        <f>Invoice!F867</f>
        <v>Exchange rate :</v>
      </c>
      <c r="B865" s="86">
        <f>Invoice!C867</f>
        <v>0</v>
      </c>
      <c r="C865" s="87">
        <f>Invoice!B867</f>
        <v>0</v>
      </c>
      <c r="D865" s="92">
        <f t="shared" si="38"/>
        <v>0</v>
      </c>
      <c r="E865" s="92">
        <f t="shared" si="39"/>
        <v>0</v>
      </c>
      <c r="F865" s="93">
        <f>Invoice!G867</f>
        <v>0</v>
      </c>
      <c r="G865" s="94">
        <f t="shared" si="40"/>
        <v>0</v>
      </c>
    </row>
    <row r="866" spans="1:7" s="91" customFormat="1" hidden="1">
      <c r="A866" s="107" t="str">
        <f>Invoice!F868</f>
        <v>Exchange rate :</v>
      </c>
      <c r="B866" s="86">
        <f>Invoice!C868</f>
        <v>0</v>
      </c>
      <c r="C866" s="87">
        <f>Invoice!B868</f>
        <v>0</v>
      </c>
      <c r="D866" s="92">
        <f t="shared" si="38"/>
        <v>0</v>
      </c>
      <c r="E866" s="92">
        <f t="shared" si="39"/>
        <v>0</v>
      </c>
      <c r="F866" s="93">
        <f>Invoice!G868</f>
        <v>0</v>
      </c>
      <c r="G866" s="94">
        <f t="shared" si="40"/>
        <v>0</v>
      </c>
    </row>
    <row r="867" spans="1:7" s="91" customFormat="1" hidden="1">
      <c r="A867" s="107" t="str">
        <f>Invoice!F869</f>
        <v>Exchange rate :</v>
      </c>
      <c r="B867" s="86">
        <f>Invoice!C869</f>
        <v>0</v>
      </c>
      <c r="C867" s="87">
        <f>Invoice!B869</f>
        <v>0</v>
      </c>
      <c r="D867" s="92">
        <f t="shared" si="38"/>
        <v>0</v>
      </c>
      <c r="E867" s="92">
        <f t="shared" si="39"/>
        <v>0</v>
      </c>
      <c r="F867" s="93">
        <f>Invoice!G869</f>
        <v>0</v>
      </c>
      <c r="G867" s="94">
        <f t="shared" si="40"/>
        <v>0</v>
      </c>
    </row>
    <row r="868" spans="1:7" s="91" customFormat="1" hidden="1">
      <c r="A868" s="107" t="str">
        <f>Invoice!F870</f>
        <v>Exchange rate :</v>
      </c>
      <c r="B868" s="86">
        <f>Invoice!C870</f>
        <v>0</v>
      </c>
      <c r="C868" s="87">
        <f>Invoice!B870</f>
        <v>0</v>
      </c>
      <c r="D868" s="92">
        <f t="shared" si="38"/>
        <v>0</v>
      </c>
      <c r="E868" s="92">
        <f t="shared" si="39"/>
        <v>0</v>
      </c>
      <c r="F868" s="93">
        <f>Invoice!G870</f>
        <v>0</v>
      </c>
      <c r="G868" s="94">
        <f t="shared" si="40"/>
        <v>0</v>
      </c>
    </row>
    <row r="869" spans="1:7" s="91" customFormat="1" hidden="1">
      <c r="A869" s="107" t="str">
        <f>Invoice!F871</f>
        <v>Exchange rate :</v>
      </c>
      <c r="B869" s="86">
        <f>Invoice!C871</f>
        <v>0</v>
      </c>
      <c r="C869" s="87">
        <f>Invoice!B871</f>
        <v>0</v>
      </c>
      <c r="D869" s="92">
        <f t="shared" si="38"/>
        <v>0</v>
      </c>
      <c r="E869" s="92">
        <f t="shared" si="39"/>
        <v>0</v>
      </c>
      <c r="F869" s="93">
        <f>Invoice!G871</f>
        <v>0</v>
      </c>
      <c r="G869" s="94">
        <f t="shared" si="40"/>
        <v>0</v>
      </c>
    </row>
    <row r="870" spans="1:7" s="91" customFormat="1" hidden="1">
      <c r="A870" s="107" t="str">
        <f>Invoice!F872</f>
        <v>Exchange rate :</v>
      </c>
      <c r="B870" s="86">
        <f>Invoice!C872</f>
        <v>0</v>
      </c>
      <c r="C870" s="87">
        <f>Invoice!B872</f>
        <v>0</v>
      </c>
      <c r="D870" s="92">
        <f t="shared" si="38"/>
        <v>0</v>
      </c>
      <c r="E870" s="92">
        <f t="shared" si="39"/>
        <v>0</v>
      </c>
      <c r="F870" s="93">
        <f>Invoice!G872</f>
        <v>0</v>
      </c>
      <c r="G870" s="94">
        <f t="shared" si="40"/>
        <v>0</v>
      </c>
    </row>
    <row r="871" spans="1:7" s="91" customFormat="1" hidden="1">
      <c r="A871" s="107" t="str">
        <f>Invoice!F873</f>
        <v>Exchange rate :</v>
      </c>
      <c r="B871" s="86">
        <f>Invoice!C873</f>
        <v>0</v>
      </c>
      <c r="C871" s="87">
        <f>Invoice!B873</f>
        <v>0</v>
      </c>
      <c r="D871" s="92">
        <f t="shared" si="38"/>
        <v>0</v>
      </c>
      <c r="E871" s="92">
        <f t="shared" si="39"/>
        <v>0</v>
      </c>
      <c r="F871" s="93">
        <f>Invoice!G873</f>
        <v>0</v>
      </c>
      <c r="G871" s="94">
        <f t="shared" si="40"/>
        <v>0</v>
      </c>
    </row>
    <row r="872" spans="1:7" s="91" customFormat="1" hidden="1">
      <c r="A872" s="107" t="str">
        <f>Invoice!F874</f>
        <v>Exchange rate :</v>
      </c>
      <c r="B872" s="86">
        <f>Invoice!C874</f>
        <v>0</v>
      </c>
      <c r="C872" s="87">
        <f>Invoice!B874</f>
        <v>0</v>
      </c>
      <c r="D872" s="92">
        <f t="shared" si="38"/>
        <v>0</v>
      </c>
      <c r="E872" s="92">
        <f t="shared" si="39"/>
        <v>0</v>
      </c>
      <c r="F872" s="93">
        <f>Invoice!G874</f>
        <v>0</v>
      </c>
      <c r="G872" s="94">
        <f t="shared" si="40"/>
        <v>0</v>
      </c>
    </row>
    <row r="873" spans="1:7" s="91" customFormat="1" hidden="1">
      <c r="A873" s="107" t="str">
        <f>Invoice!F875</f>
        <v>Exchange rate :</v>
      </c>
      <c r="B873" s="86">
        <f>Invoice!C875</f>
        <v>0</v>
      </c>
      <c r="C873" s="87">
        <f>Invoice!B875</f>
        <v>0</v>
      </c>
      <c r="D873" s="92">
        <f t="shared" si="38"/>
        <v>0</v>
      </c>
      <c r="E873" s="92">
        <f t="shared" si="39"/>
        <v>0</v>
      </c>
      <c r="F873" s="93">
        <f>Invoice!G875</f>
        <v>0</v>
      </c>
      <c r="G873" s="94">
        <f t="shared" si="40"/>
        <v>0</v>
      </c>
    </row>
    <row r="874" spans="1:7" s="91" customFormat="1" hidden="1">
      <c r="A874" s="107" t="str">
        <f>Invoice!F876</f>
        <v>Exchange rate :</v>
      </c>
      <c r="B874" s="86">
        <f>Invoice!C876</f>
        <v>0</v>
      </c>
      <c r="C874" s="87">
        <f>Invoice!B876</f>
        <v>0</v>
      </c>
      <c r="D874" s="92">
        <f t="shared" si="38"/>
        <v>0</v>
      </c>
      <c r="E874" s="92">
        <f t="shared" si="39"/>
        <v>0</v>
      </c>
      <c r="F874" s="93">
        <f>Invoice!G876</f>
        <v>0</v>
      </c>
      <c r="G874" s="94">
        <f t="shared" si="40"/>
        <v>0</v>
      </c>
    </row>
    <row r="875" spans="1:7" s="91" customFormat="1" hidden="1">
      <c r="A875" s="107" t="str">
        <f>Invoice!F877</f>
        <v>Exchange rate :</v>
      </c>
      <c r="B875" s="86">
        <f>Invoice!C877</f>
        <v>0</v>
      </c>
      <c r="C875" s="87">
        <f>Invoice!B877</f>
        <v>0</v>
      </c>
      <c r="D875" s="92">
        <f t="shared" si="38"/>
        <v>0</v>
      </c>
      <c r="E875" s="92">
        <f t="shared" si="39"/>
        <v>0</v>
      </c>
      <c r="F875" s="93">
        <f>Invoice!G877</f>
        <v>0</v>
      </c>
      <c r="G875" s="94">
        <f t="shared" si="40"/>
        <v>0</v>
      </c>
    </row>
    <row r="876" spans="1:7" s="91" customFormat="1" hidden="1">
      <c r="A876" s="107" t="str">
        <f>Invoice!F878</f>
        <v>Exchange rate :</v>
      </c>
      <c r="B876" s="86">
        <f>Invoice!C878</f>
        <v>0</v>
      </c>
      <c r="C876" s="87">
        <f>Invoice!B878</f>
        <v>0</v>
      </c>
      <c r="D876" s="92">
        <f t="shared" si="38"/>
        <v>0</v>
      </c>
      <c r="E876" s="92">
        <f t="shared" si="39"/>
        <v>0</v>
      </c>
      <c r="F876" s="93">
        <f>Invoice!G878</f>
        <v>0</v>
      </c>
      <c r="G876" s="94">
        <f t="shared" si="40"/>
        <v>0</v>
      </c>
    </row>
    <row r="877" spans="1:7" s="91" customFormat="1" hidden="1">
      <c r="A877" s="107" t="str">
        <f>Invoice!F879</f>
        <v>Exchange rate :</v>
      </c>
      <c r="B877" s="86">
        <f>Invoice!C879</f>
        <v>0</v>
      </c>
      <c r="C877" s="87">
        <f>Invoice!B879</f>
        <v>0</v>
      </c>
      <c r="D877" s="92">
        <f t="shared" si="38"/>
        <v>0</v>
      </c>
      <c r="E877" s="92">
        <f t="shared" si="39"/>
        <v>0</v>
      </c>
      <c r="F877" s="93">
        <f>Invoice!G879</f>
        <v>0</v>
      </c>
      <c r="G877" s="94">
        <f t="shared" si="40"/>
        <v>0</v>
      </c>
    </row>
    <row r="878" spans="1:7" s="91" customFormat="1" hidden="1">
      <c r="A878" s="107" t="str">
        <f>Invoice!F880</f>
        <v>Exchange rate :</v>
      </c>
      <c r="B878" s="86">
        <f>Invoice!C880</f>
        <v>0</v>
      </c>
      <c r="C878" s="87">
        <f>Invoice!B880</f>
        <v>0</v>
      </c>
      <c r="D878" s="92">
        <f t="shared" si="38"/>
        <v>0</v>
      </c>
      <c r="E878" s="92">
        <f t="shared" si="39"/>
        <v>0</v>
      </c>
      <c r="F878" s="93">
        <f>Invoice!G880</f>
        <v>0</v>
      </c>
      <c r="G878" s="94">
        <f t="shared" si="40"/>
        <v>0</v>
      </c>
    </row>
    <row r="879" spans="1:7" s="91" customFormat="1" hidden="1">
      <c r="A879" s="107" t="str">
        <f>Invoice!F881</f>
        <v>Exchange rate :</v>
      </c>
      <c r="B879" s="86">
        <f>Invoice!C881</f>
        <v>0</v>
      </c>
      <c r="C879" s="87">
        <f>Invoice!B881</f>
        <v>0</v>
      </c>
      <c r="D879" s="92">
        <f t="shared" si="38"/>
        <v>0</v>
      </c>
      <c r="E879" s="92">
        <f t="shared" si="39"/>
        <v>0</v>
      </c>
      <c r="F879" s="93">
        <f>Invoice!G881</f>
        <v>0</v>
      </c>
      <c r="G879" s="94">
        <f t="shared" si="40"/>
        <v>0</v>
      </c>
    </row>
    <row r="880" spans="1:7" s="91" customFormat="1" hidden="1">
      <c r="A880" s="107" t="str">
        <f>Invoice!F882</f>
        <v>Exchange rate :</v>
      </c>
      <c r="B880" s="86">
        <f>Invoice!C882</f>
        <v>0</v>
      </c>
      <c r="C880" s="87">
        <f>Invoice!B882</f>
        <v>0</v>
      </c>
      <c r="D880" s="92">
        <f t="shared" si="38"/>
        <v>0</v>
      </c>
      <c r="E880" s="92">
        <f t="shared" si="39"/>
        <v>0</v>
      </c>
      <c r="F880" s="93">
        <f>Invoice!G882</f>
        <v>0</v>
      </c>
      <c r="G880" s="94">
        <f t="shared" si="40"/>
        <v>0</v>
      </c>
    </row>
    <row r="881" spans="1:7" s="91" customFormat="1" hidden="1">
      <c r="A881" s="107" t="str">
        <f>Invoice!F883</f>
        <v>Exchange rate :</v>
      </c>
      <c r="B881" s="86">
        <f>Invoice!C883</f>
        <v>0</v>
      </c>
      <c r="C881" s="87">
        <f>Invoice!B883</f>
        <v>0</v>
      </c>
      <c r="D881" s="92">
        <f t="shared" si="38"/>
        <v>0</v>
      </c>
      <c r="E881" s="92">
        <f t="shared" si="39"/>
        <v>0</v>
      </c>
      <c r="F881" s="93">
        <f>Invoice!G883</f>
        <v>0</v>
      </c>
      <c r="G881" s="94">
        <f t="shared" si="40"/>
        <v>0</v>
      </c>
    </row>
    <row r="882" spans="1:7" s="91" customFormat="1" hidden="1">
      <c r="A882" s="107" t="str">
        <f>Invoice!F884</f>
        <v>Exchange rate :</v>
      </c>
      <c r="B882" s="86">
        <f>Invoice!C884</f>
        <v>0</v>
      </c>
      <c r="C882" s="87">
        <f>Invoice!B884</f>
        <v>0</v>
      </c>
      <c r="D882" s="92">
        <f t="shared" si="38"/>
        <v>0</v>
      </c>
      <c r="E882" s="92">
        <f t="shared" si="39"/>
        <v>0</v>
      </c>
      <c r="F882" s="93">
        <f>Invoice!G884</f>
        <v>0</v>
      </c>
      <c r="G882" s="94">
        <f t="shared" si="40"/>
        <v>0</v>
      </c>
    </row>
    <row r="883" spans="1:7" s="91" customFormat="1" hidden="1">
      <c r="A883" s="107" t="str">
        <f>Invoice!F885</f>
        <v>Exchange rate :</v>
      </c>
      <c r="B883" s="86">
        <f>Invoice!C885</f>
        <v>0</v>
      </c>
      <c r="C883" s="87">
        <f>Invoice!B885</f>
        <v>0</v>
      </c>
      <c r="D883" s="92">
        <f t="shared" si="38"/>
        <v>0</v>
      </c>
      <c r="E883" s="92">
        <f t="shared" si="39"/>
        <v>0</v>
      </c>
      <c r="F883" s="93">
        <f>Invoice!G885</f>
        <v>0</v>
      </c>
      <c r="G883" s="94">
        <f t="shared" si="40"/>
        <v>0</v>
      </c>
    </row>
    <row r="884" spans="1:7" s="91" customFormat="1" hidden="1">
      <c r="A884" s="107" t="str">
        <f>Invoice!F886</f>
        <v>Exchange rate :</v>
      </c>
      <c r="B884" s="86">
        <f>Invoice!C886</f>
        <v>0</v>
      </c>
      <c r="C884" s="87">
        <f>Invoice!B886</f>
        <v>0</v>
      </c>
      <c r="D884" s="92">
        <f t="shared" si="38"/>
        <v>0</v>
      </c>
      <c r="E884" s="92">
        <f t="shared" si="39"/>
        <v>0</v>
      </c>
      <c r="F884" s="93">
        <f>Invoice!G886</f>
        <v>0</v>
      </c>
      <c r="G884" s="94">
        <f t="shared" si="40"/>
        <v>0</v>
      </c>
    </row>
    <row r="885" spans="1:7" s="91" customFormat="1" hidden="1">
      <c r="A885" s="107" t="str">
        <f>Invoice!F887</f>
        <v>Exchange rate :</v>
      </c>
      <c r="B885" s="86">
        <f>Invoice!C887</f>
        <v>0</v>
      </c>
      <c r="C885" s="87">
        <f>Invoice!B887</f>
        <v>0</v>
      </c>
      <c r="D885" s="92">
        <f t="shared" si="38"/>
        <v>0</v>
      </c>
      <c r="E885" s="92">
        <f t="shared" si="39"/>
        <v>0</v>
      </c>
      <c r="F885" s="93">
        <f>Invoice!G887</f>
        <v>0</v>
      </c>
      <c r="G885" s="94">
        <f t="shared" si="40"/>
        <v>0</v>
      </c>
    </row>
    <row r="886" spans="1:7" s="91" customFormat="1" hidden="1">
      <c r="A886" s="107" t="str">
        <f>Invoice!F888</f>
        <v>Exchange rate :</v>
      </c>
      <c r="B886" s="86">
        <f>Invoice!C888</f>
        <v>0</v>
      </c>
      <c r="C886" s="87">
        <f>Invoice!B888</f>
        <v>0</v>
      </c>
      <c r="D886" s="92">
        <f t="shared" si="38"/>
        <v>0</v>
      </c>
      <c r="E886" s="92">
        <f t="shared" si="39"/>
        <v>0</v>
      </c>
      <c r="F886" s="93">
        <f>Invoice!G888</f>
        <v>0</v>
      </c>
      <c r="G886" s="94">
        <f t="shared" si="40"/>
        <v>0</v>
      </c>
    </row>
    <row r="887" spans="1:7" s="91" customFormat="1" hidden="1">
      <c r="A887" s="107" t="str">
        <f>Invoice!F889</f>
        <v>Exchange rate :</v>
      </c>
      <c r="B887" s="86">
        <f>Invoice!C889</f>
        <v>0</v>
      </c>
      <c r="C887" s="87">
        <f>Invoice!B889</f>
        <v>0</v>
      </c>
      <c r="D887" s="92">
        <f t="shared" si="38"/>
        <v>0</v>
      </c>
      <c r="E887" s="92">
        <f t="shared" si="39"/>
        <v>0</v>
      </c>
      <c r="F887" s="93">
        <f>Invoice!G889</f>
        <v>0</v>
      </c>
      <c r="G887" s="94">
        <f t="shared" si="40"/>
        <v>0</v>
      </c>
    </row>
    <row r="888" spans="1:7" s="91" customFormat="1" hidden="1">
      <c r="A888" s="107" t="str">
        <f>Invoice!F890</f>
        <v>Exchange rate :</v>
      </c>
      <c r="B888" s="86">
        <f>Invoice!C890</f>
        <v>0</v>
      </c>
      <c r="C888" s="87">
        <f>Invoice!B890</f>
        <v>0</v>
      </c>
      <c r="D888" s="92">
        <f t="shared" si="38"/>
        <v>0</v>
      </c>
      <c r="E888" s="92">
        <f t="shared" si="39"/>
        <v>0</v>
      </c>
      <c r="F888" s="93">
        <f>Invoice!G890</f>
        <v>0</v>
      </c>
      <c r="G888" s="94">
        <f t="shared" si="40"/>
        <v>0</v>
      </c>
    </row>
    <row r="889" spans="1:7" s="91" customFormat="1" hidden="1">
      <c r="A889" s="107" t="str">
        <f>Invoice!F891</f>
        <v>Exchange rate :</v>
      </c>
      <c r="B889" s="86">
        <f>Invoice!C891</f>
        <v>0</v>
      </c>
      <c r="C889" s="87">
        <f>Invoice!B891</f>
        <v>0</v>
      </c>
      <c r="D889" s="92">
        <f t="shared" si="38"/>
        <v>0</v>
      </c>
      <c r="E889" s="92">
        <f t="shared" si="39"/>
        <v>0</v>
      </c>
      <c r="F889" s="93">
        <f>Invoice!G891</f>
        <v>0</v>
      </c>
      <c r="G889" s="94">
        <f t="shared" si="40"/>
        <v>0</v>
      </c>
    </row>
    <row r="890" spans="1:7" s="91" customFormat="1" hidden="1">
      <c r="A890" s="107" t="str">
        <f>Invoice!F892</f>
        <v>Exchange rate :</v>
      </c>
      <c r="B890" s="86">
        <f>Invoice!C892</f>
        <v>0</v>
      </c>
      <c r="C890" s="87">
        <f>Invoice!B892</f>
        <v>0</v>
      </c>
      <c r="D890" s="92">
        <f t="shared" si="38"/>
        <v>0</v>
      </c>
      <c r="E890" s="92">
        <f t="shared" si="39"/>
        <v>0</v>
      </c>
      <c r="F890" s="93">
        <f>Invoice!G892</f>
        <v>0</v>
      </c>
      <c r="G890" s="94">
        <f t="shared" si="40"/>
        <v>0</v>
      </c>
    </row>
    <row r="891" spans="1:7" s="91" customFormat="1" hidden="1">
      <c r="A891" s="107" t="str">
        <f>Invoice!F893</f>
        <v>Exchange rate :</v>
      </c>
      <c r="B891" s="86">
        <f>Invoice!C893</f>
        <v>0</v>
      </c>
      <c r="C891" s="87">
        <f>Invoice!B893</f>
        <v>0</v>
      </c>
      <c r="D891" s="92">
        <f t="shared" si="38"/>
        <v>0</v>
      </c>
      <c r="E891" s="92">
        <f t="shared" si="39"/>
        <v>0</v>
      </c>
      <c r="F891" s="93">
        <f>Invoice!G893</f>
        <v>0</v>
      </c>
      <c r="G891" s="94">
        <f t="shared" si="40"/>
        <v>0</v>
      </c>
    </row>
    <row r="892" spans="1:7" s="91" customFormat="1" hidden="1">
      <c r="A892" s="107" t="str">
        <f>Invoice!F894</f>
        <v>Exchange rate :</v>
      </c>
      <c r="B892" s="86">
        <f>Invoice!C894</f>
        <v>0</v>
      </c>
      <c r="C892" s="87">
        <f>Invoice!B894</f>
        <v>0</v>
      </c>
      <c r="D892" s="92">
        <f t="shared" si="38"/>
        <v>0</v>
      </c>
      <c r="E892" s="92">
        <f t="shared" si="39"/>
        <v>0</v>
      </c>
      <c r="F892" s="93">
        <f>Invoice!G894</f>
        <v>0</v>
      </c>
      <c r="G892" s="94">
        <f t="shared" si="40"/>
        <v>0</v>
      </c>
    </row>
    <row r="893" spans="1:7" s="91" customFormat="1" hidden="1">
      <c r="A893" s="107" t="str">
        <f>Invoice!F895</f>
        <v>Exchange rate :</v>
      </c>
      <c r="B893" s="86">
        <f>Invoice!C895</f>
        <v>0</v>
      </c>
      <c r="C893" s="87">
        <f>Invoice!B895</f>
        <v>0</v>
      </c>
      <c r="D893" s="92">
        <f t="shared" si="38"/>
        <v>0</v>
      </c>
      <c r="E893" s="92">
        <f t="shared" si="39"/>
        <v>0</v>
      </c>
      <c r="F893" s="93">
        <f>Invoice!G895</f>
        <v>0</v>
      </c>
      <c r="G893" s="94">
        <f t="shared" si="40"/>
        <v>0</v>
      </c>
    </row>
    <row r="894" spans="1:7" s="91" customFormat="1" hidden="1">
      <c r="A894" s="107" t="str">
        <f>Invoice!F896</f>
        <v>Exchange rate :</v>
      </c>
      <c r="B894" s="86">
        <f>Invoice!C896</f>
        <v>0</v>
      </c>
      <c r="C894" s="87">
        <f>Invoice!B896</f>
        <v>0</v>
      </c>
      <c r="D894" s="92">
        <f t="shared" si="38"/>
        <v>0</v>
      </c>
      <c r="E894" s="92">
        <f t="shared" si="39"/>
        <v>0</v>
      </c>
      <c r="F894" s="93">
        <f>Invoice!G896</f>
        <v>0</v>
      </c>
      <c r="G894" s="94">
        <f t="shared" si="40"/>
        <v>0</v>
      </c>
    </row>
    <row r="895" spans="1:7" s="91" customFormat="1" hidden="1">
      <c r="A895" s="107" t="str">
        <f>Invoice!F897</f>
        <v>Exchange rate :</v>
      </c>
      <c r="B895" s="86">
        <f>Invoice!C897</f>
        <v>0</v>
      </c>
      <c r="C895" s="87">
        <f>Invoice!B897</f>
        <v>0</v>
      </c>
      <c r="D895" s="92">
        <f t="shared" si="38"/>
        <v>0</v>
      </c>
      <c r="E895" s="92">
        <f t="shared" si="39"/>
        <v>0</v>
      </c>
      <c r="F895" s="93">
        <f>Invoice!G897</f>
        <v>0</v>
      </c>
      <c r="G895" s="94">
        <f t="shared" si="40"/>
        <v>0</v>
      </c>
    </row>
    <row r="896" spans="1:7" s="91" customFormat="1" hidden="1">
      <c r="A896" s="107" t="str">
        <f>Invoice!F898</f>
        <v>Exchange rate :</v>
      </c>
      <c r="B896" s="86">
        <f>Invoice!C898</f>
        <v>0</v>
      </c>
      <c r="C896" s="87">
        <f>Invoice!B898</f>
        <v>0</v>
      </c>
      <c r="D896" s="92">
        <f t="shared" si="38"/>
        <v>0</v>
      </c>
      <c r="E896" s="92">
        <f t="shared" si="39"/>
        <v>0</v>
      </c>
      <c r="F896" s="93">
        <f>Invoice!G898</f>
        <v>0</v>
      </c>
      <c r="G896" s="94">
        <f t="shared" si="40"/>
        <v>0</v>
      </c>
    </row>
    <row r="897" spans="1:7" s="91" customFormat="1" hidden="1">
      <c r="A897" s="107" t="str">
        <f>Invoice!F899</f>
        <v>Exchange rate :</v>
      </c>
      <c r="B897" s="86">
        <f>Invoice!C899</f>
        <v>0</v>
      </c>
      <c r="C897" s="87">
        <f>Invoice!B899</f>
        <v>0</v>
      </c>
      <c r="D897" s="92">
        <f t="shared" ref="D897:D960" si="41">F897/$D$14</f>
        <v>0</v>
      </c>
      <c r="E897" s="92">
        <f t="shared" ref="E897:E960" si="42">G897/$D$14</f>
        <v>0</v>
      </c>
      <c r="F897" s="93">
        <f>Invoice!G899</f>
        <v>0</v>
      </c>
      <c r="G897" s="94">
        <f t="shared" ref="G897:G960" si="43">C897*F897</f>
        <v>0</v>
      </c>
    </row>
    <row r="898" spans="1:7" s="91" customFormat="1" hidden="1">
      <c r="A898" s="107" t="str">
        <f>Invoice!F900</f>
        <v>Exchange rate :</v>
      </c>
      <c r="B898" s="86">
        <f>Invoice!C900</f>
        <v>0</v>
      </c>
      <c r="C898" s="87">
        <f>Invoice!B900</f>
        <v>0</v>
      </c>
      <c r="D898" s="92">
        <f t="shared" si="41"/>
        <v>0</v>
      </c>
      <c r="E898" s="92">
        <f t="shared" si="42"/>
        <v>0</v>
      </c>
      <c r="F898" s="93">
        <f>Invoice!G900</f>
        <v>0</v>
      </c>
      <c r="G898" s="94">
        <f t="shared" si="43"/>
        <v>0</v>
      </c>
    </row>
    <row r="899" spans="1:7" s="91" customFormat="1" hidden="1">
      <c r="A899" s="107" t="str">
        <f>Invoice!F901</f>
        <v>Exchange rate :</v>
      </c>
      <c r="B899" s="86">
        <f>Invoice!C901</f>
        <v>0</v>
      </c>
      <c r="C899" s="87">
        <f>Invoice!B901</f>
        <v>0</v>
      </c>
      <c r="D899" s="92">
        <f t="shared" si="41"/>
        <v>0</v>
      </c>
      <c r="E899" s="92">
        <f t="shared" si="42"/>
        <v>0</v>
      </c>
      <c r="F899" s="93">
        <f>Invoice!G901</f>
        <v>0</v>
      </c>
      <c r="G899" s="94">
        <f t="shared" si="43"/>
        <v>0</v>
      </c>
    </row>
    <row r="900" spans="1:7" s="91" customFormat="1" hidden="1">
      <c r="A900" s="107" t="str">
        <f>Invoice!F902</f>
        <v>Exchange rate :</v>
      </c>
      <c r="B900" s="86">
        <f>Invoice!C902</f>
        <v>0</v>
      </c>
      <c r="C900" s="87">
        <f>Invoice!B902</f>
        <v>0</v>
      </c>
      <c r="D900" s="92">
        <f t="shared" si="41"/>
        <v>0</v>
      </c>
      <c r="E900" s="92">
        <f t="shared" si="42"/>
        <v>0</v>
      </c>
      <c r="F900" s="93">
        <f>Invoice!G902</f>
        <v>0</v>
      </c>
      <c r="G900" s="94">
        <f t="shared" si="43"/>
        <v>0</v>
      </c>
    </row>
    <row r="901" spans="1:7" s="91" customFormat="1" hidden="1">
      <c r="A901" s="107" t="str">
        <f>Invoice!F903</f>
        <v>Exchange rate :</v>
      </c>
      <c r="B901" s="86">
        <f>Invoice!C903</f>
        <v>0</v>
      </c>
      <c r="C901" s="87">
        <f>Invoice!B903</f>
        <v>0</v>
      </c>
      <c r="D901" s="92">
        <f t="shared" si="41"/>
        <v>0</v>
      </c>
      <c r="E901" s="92">
        <f t="shared" si="42"/>
        <v>0</v>
      </c>
      <c r="F901" s="93">
        <f>Invoice!G903</f>
        <v>0</v>
      </c>
      <c r="G901" s="94">
        <f t="shared" si="43"/>
        <v>0</v>
      </c>
    </row>
    <row r="902" spans="1:7" s="91" customFormat="1" hidden="1">
      <c r="A902" s="107" t="str">
        <f>Invoice!F904</f>
        <v>Exchange rate :</v>
      </c>
      <c r="B902" s="86">
        <f>Invoice!C904</f>
        <v>0</v>
      </c>
      <c r="C902" s="87">
        <f>Invoice!B904</f>
        <v>0</v>
      </c>
      <c r="D902" s="92">
        <f t="shared" si="41"/>
        <v>0</v>
      </c>
      <c r="E902" s="92">
        <f t="shared" si="42"/>
        <v>0</v>
      </c>
      <c r="F902" s="93">
        <f>Invoice!G904</f>
        <v>0</v>
      </c>
      <c r="G902" s="94">
        <f t="shared" si="43"/>
        <v>0</v>
      </c>
    </row>
    <row r="903" spans="1:7" s="91" customFormat="1" hidden="1">
      <c r="A903" s="107" t="str">
        <f>Invoice!F905</f>
        <v>Exchange rate :</v>
      </c>
      <c r="B903" s="86">
        <f>Invoice!C905</f>
        <v>0</v>
      </c>
      <c r="C903" s="87">
        <f>Invoice!B905</f>
        <v>0</v>
      </c>
      <c r="D903" s="92">
        <f t="shared" si="41"/>
        <v>0</v>
      </c>
      <c r="E903" s="92">
        <f t="shared" si="42"/>
        <v>0</v>
      </c>
      <c r="F903" s="93">
        <f>Invoice!G905</f>
        <v>0</v>
      </c>
      <c r="G903" s="94">
        <f t="shared" si="43"/>
        <v>0</v>
      </c>
    </row>
    <row r="904" spans="1:7" s="91" customFormat="1" hidden="1">
      <c r="A904" s="107" t="str">
        <f>Invoice!F906</f>
        <v>Exchange rate :</v>
      </c>
      <c r="B904" s="86">
        <f>Invoice!C906</f>
        <v>0</v>
      </c>
      <c r="C904" s="87">
        <f>Invoice!B906</f>
        <v>0</v>
      </c>
      <c r="D904" s="92">
        <f t="shared" si="41"/>
        <v>0</v>
      </c>
      <c r="E904" s="92">
        <f t="shared" si="42"/>
        <v>0</v>
      </c>
      <c r="F904" s="93">
        <f>Invoice!G906</f>
        <v>0</v>
      </c>
      <c r="G904" s="94">
        <f t="shared" si="43"/>
        <v>0</v>
      </c>
    </row>
    <row r="905" spans="1:7" s="91" customFormat="1" hidden="1">
      <c r="A905" s="107" t="str">
        <f>Invoice!F907</f>
        <v>Exchange rate :</v>
      </c>
      <c r="B905" s="86">
        <f>Invoice!C907</f>
        <v>0</v>
      </c>
      <c r="C905" s="87">
        <f>Invoice!B907</f>
        <v>0</v>
      </c>
      <c r="D905" s="92">
        <f t="shared" si="41"/>
        <v>0</v>
      </c>
      <c r="E905" s="92">
        <f t="shared" si="42"/>
        <v>0</v>
      </c>
      <c r="F905" s="93">
        <f>Invoice!G907</f>
        <v>0</v>
      </c>
      <c r="G905" s="94">
        <f t="shared" si="43"/>
        <v>0</v>
      </c>
    </row>
    <row r="906" spans="1:7" s="91" customFormat="1" hidden="1">
      <c r="A906" s="107" t="str">
        <f>Invoice!F908</f>
        <v>Exchange rate :</v>
      </c>
      <c r="B906" s="86">
        <f>Invoice!C908</f>
        <v>0</v>
      </c>
      <c r="C906" s="87">
        <f>Invoice!B908</f>
        <v>0</v>
      </c>
      <c r="D906" s="92">
        <f t="shared" si="41"/>
        <v>0</v>
      </c>
      <c r="E906" s="92">
        <f t="shared" si="42"/>
        <v>0</v>
      </c>
      <c r="F906" s="93">
        <f>Invoice!G908</f>
        <v>0</v>
      </c>
      <c r="G906" s="94">
        <f t="shared" si="43"/>
        <v>0</v>
      </c>
    </row>
    <row r="907" spans="1:7" s="91" customFormat="1" hidden="1">
      <c r="A907" s="107" t="str">
        <f>Invoice!F909</f>
        <v>Exchange rate :</v>
      </c>
      <c r="B907" s="86">
        <f>Invoice!C909</f>
        <v>0</v>
      </c>
      <c r="C907" s="87">
        <f>Invoice!B909</f>
        <v>0</v>
      </c>
      <c r="D907" s="92">
        <f t="shared" si="41"/>
        <v>0</v>
      </c>
      <c r="E907" s="92">
        <f t="shared" si="42"/>
        <v>0</v>
      </c>
      <c r="F907" s="93">
        <f>Invoice!G909</f>
        <v>0</v>
      </c>
      <c r="G907" s="94">
        <f t="shared" si="43"/>
        <v>0</v>
      </c>
    </row>
    <row r="908" spans="1:7" s="91" customFormat="1" hidden="1">
      <c r="A908" s="107" t="str">
        <f>Invoice!F910</f>
        <v>Exchange rate :</v>
      </c>
      <c r="B908" s="86">
        <f>Invoice!C910</f>
        <v>0</v>
      </c>
      <c r="C908" s="87">
        <f>Invoice!B910</f>
        <v>0</v>
      </c>
      <c r="D908" s="92">
        <f t="shared" si="41"/>
        <v>0</v>
      </c>
      <c r="E908" s="92">
        <f t="shared" si="42"/>
        <v>0</v>
      </c>
      <c r="F908" s="93">
        <f>Invoice!G910</f>
        <v>0</v>
      </c>
      <c r="G908" s="94">
        <f t="shared" si="43"/>
        <v>0</v>
      </c>
    </row>
    <row r="909" spans="1:7" s="91" customFormat="1" hidden="1">
      <c r="A909" s="107" t="str">
        <f>Invoice!F911</f>
        <v>Exchange rate :</v>
      </c>
      <c r="B909" s="86">
        <f>Invoice!C911</f>
        <v>0</v>
      </c>
      <c r="C909" s="87">
        <f>Invoice!B911</f>
        <v>0</v>
      </c>
      <c r="D909" s="92">
        <f t="shared" si="41"/>
        <v>0</v>
      </c>
      <c r="E909" s="92">
        <f t="shared" si="42"/>
        <v>0</v>
      </c>
      <c r="F909" s="93">
        <f>Invoice!G911</f>
        <v>0</v>
      </c>
      <c r="G909" s="94">
        <f t="shared" si="43"/>
        <v>0</v>
      </c>
    </row>
    <row r="910" spans="1:7" s="91" customFormat="1" hidden="1">
      <c r="A910" s="107" t="str">
        <f>Invoice!F912</f>
        <v>Exchange rate :</v>
      </c>
      <c r="B910" s="86">
        <f>Invoice!C912</f>
        <v>0</v>
      </c>
      <c r="C910" s="87">
        <f>Invoice!B912</f>
        <v>0</v>
      </c>
      <c r="D910" s="92">
        <f t="shared" si="41"/>
        <v>0</v>
      </c>
      <c r="E910" s="92">
        <f t="shared" si="42"/>
        <v>0</v>
      </c>
      <c r="F910" s="93">
        <f>Invoice!G912</f>
        <v>0</v>
      </c>
      <c r="G910" s="94">
        <f t="shared" si="43"/>
        <v>0</v>
      </c>
    </row>
    <row r="911" spans="1:7" s="91" customFormat="1" hidden="1">
      <c r="A911" s="107" t="str">
        <f>Invoice!F913</f>
        <v>Exchange rate :</v>
      </c>
      <c r="B911" s="86">
        <f>Invoice!C913</f>
        <v>0</v>
      </c>
      <c r="C911" s="87">
        <f>Invoice!B913</f>
        <v>0</v>
      </c>
      <c r="D911" s="92">
        <f t="shared" si="41"/>
        <v>0</v>
      </c>
      <c r="E911" s="92">
        <f t="shared" si="42"/>
        <v>0</v>
      </c>
      <c r="F911" s="93">
        <f>Invoice!G913</f>
        <v>0</v>
      </c>
      <c r="G911" s="94">
        <f t="shared" si="43"/>
        <v>0</v>
      </c>
    </row>
    <row r="912" spans="1:7" s="91" customFormat="1" hidden="1">
      <c r="A912" s="107" t="str">
        <f>Invoice!F914</f>
        <v>Exchange rate :</v>
      </c>
      <c r="B912" s="86">
        <f>Invoice!C914</f>
        <v>0</v>
      </c>
      <c r="C912" s="87">
        <f>Invoice!B914</f>
        <v>0</v>
      </c>
      <c r="D912" s="92">
        <f t="shared" si="41"/>
        <v>0</v>
      </c>
      <c r="E912" s="92">
        <f t="shared" si="42"/>
        <v>0</v>
      </c>
      <c r="F912" s="93">
        <f>Invoice!G914</f>
        <v>0</v>
      </c>
      <c r="G912" s="94">
        <f t="shared" si="43"/>
        <v>0</v>
      </c>
    </row>
    <row r="913" spans="1:7" s="91" customFormat="1" hidden="1">
      <c r="A913" s="107" t="str">
        <f>Invoice!F915</f>
        <v>Exchange rate :</v>
      </c>
      <c r="B913" s="86">
        <f>Invoice!C915</f>
        <v>0</v>
      </c>
      <c r="C913" s="87">
        <f>Invoice!B915</f>
        <v>0</v>
      </c>
      <c r="D913" s="92">
        <f t="shared" si="41"/>
        <v>0</v>
      </c>
      <c r="E913" s="92">
        <f t="shared" si="42"/>
        <v>0</v>
      </c>
      <c r="F913" s="93">
        <f>Invoice!G915</f>
        <v>0</v>
      </c>
      <c r="G913" s="94">
        <f t="shared" si="43"/>
        <v>0</v>
      </c>
    </row>
    <row r="914" spans="1:7" s="91" customFormat="1" hidden="1">
      <c r="A914" s="107" t="str">
        <f>Invoice!F916</f>
        <v>Exchange rate :</v>
      </c>
      <c r="B914" s="86">
        <f>Invoice!C916</f>
        <v>0</v>
      </c>
      <c r="C914" s="87">
        <f>Invoice!B916</f>
        <v>0</v>
      </c>
      <c r="D914" s="92">
        <f t="shared" si="41"/>
        <v>0</v>
      </c>
      <c r="E914" s="92">
        <f t="shared" si="42"/>
        <v>0</v>
      </c>
      <c r="F914" s="93">
        <f>Invoice!G916</f>
        <v>0</v>
      </c>
      <c r="G914" s="94">
        <f t="shared" si="43"/>
        <v>0</v>
      </c>
    </row>
    <row r="915" spans="1:7" s="91" customFormat="1" hidden="1">
      <c r="A915" s="107" t="str">
        <f>Invoice!F917</f>
        <v>Exchange rate :</v>
      </c>
      <c r="B915" s="86">
        <f>Invoice!C917</f>
        <v>0</v>
      </c>
      <c r="C915" s="87">
        <f>Invoice!B917</f>
        <v>0</v>
      </c>
      <c r="D915" s="92">
        <f t="shared" si="41"/>
        <v>0</v>
      </c>
      <c r="E915" s="92">
        <f t="shared" si="42"/>
        <v>0</v>
      </c>
      <c r="F915" s="93">
        <f>Invoice!G917</f>
        <v>0</v>
      </c>
      <c r="G915" s="94">
        <f t="shared" si="43"/>
        <v>0</v>
      </c>
    </row>
    <row r="916" spans="1:7" s="91" customFormat="1" hidden="1">
      <c r="A916" s="107" t="str">
        <f>Invoice!F918</f>
        <v>Exchange rate :</v>
      </c>
      <c r="B916" s="86">
        <f>Invoice!C918</f>
        <v>0</v>
      </c>
      <c r="C916" s="87">
        <f>Invoice!B918</f>
        <v>0</v>
      </c>
      <c r="D916" s="92">
        <f t="shared" si="41"/>
        <v>0</v>
      </c>
      <c r="E916" s="92">
        <f t="shared" si="42"/>
        <v>0</v>
      </c>
      <c r="F916" s="93">
        <f>Invoice!G918</f>
        <v>0</v>
      </c>
      <c r="G916" s="94">
        <f t="shared" si="43"/>
        <v>0</v>
      </c>
    </row>
    <row r="917" spans="1:7" s="91" customFormat="1" hidden="1">
      <c r="A917" s="107" t="str">
        <f>Invoice!F919</f>
        <v>Exchange rate :</v>
      </c>
      <c r="B917" s="86">
        <f>Invoice!C919</f>
        <v>0</v>
      </c>
      <c r="C917" s="87">
        <f>Invoice!B919</f>
        <v>0</v>
      </c>
      <c r="D917" s="92">
        <f t="shared" si="41"/>
        <v>0</v>
      </c>
      <c r="E917" s="92">
        <f t="shared" si="42"/>
        <v>0</v>
      </c>
      <c r="F917" s="93">
        <f>Invoice!G919</f>
        <v>0</v>
      </c>
      <c r="G917" s="94">
        <f t="shared" si="43"/>
        <v>0</v>
      </c>
    </row>
    <row r="918" spans="1:7" s="91" customFormat="1" hidden="1">
      <c r="A918" s="107" t="str">
        <f>Invoice!F920</f>
        <v>Exchange rate :</v>
      </c>
      <c r="B918" s="86">
        <f>Invoice!C920</f>
        <v>0</v>
      </c>
      <c r="C918" s="87">
        <f>Invoice!B920</f>
        <v>0</v>
      </c>
      <c r="D918" s="92">
        <f t="shared" si="41"/>
        <v>0</v>
      </c>
      <c r="E918" s="92">
        <f t="shared" si="42"/>
        <v>0</v>
      </c>
      <c r="F918" s="93">
        <f>Invoice!G920</f>
        <v>0</v>
      </c>
      <c r="G918" s="94">
        <f t="shared" si="43"/>
        <v>0</v>
      </c>
    </row>
    <row r="919" spans="1:7" s="91" customFormat="1" hidden="1">
      <c r="A919" s="107" t="str">
        <f>Invoice!F921</f>
        <v>Exchange rate :</v>
      </c>
      <c r="B919" s="86">
        <f>Invoice!C921</f>
        <v>0</v>
      </c>
      <c r="C919" s="87">
        <f>Invoice!B921</f>
        <v>0</v>
      </c>
      <c r="D919" s="92">
        <f t="shared" si="41"/>
        <v>0</v>
      </c>
      <c r="E919" s="92">
        <f t="shared" si="42"/>
        <v>0</v>
      </c>
      <c r="F919" s="93">
        <f>Invoice!G921</f>
        <v>0</v>
      </c>
      <c r="G919" s="94">
        <f t="shared" si="43"/>
        <v>0</v>
      </c>
    </row>
    <row r="920" spans="1:7" s="91" customFormat="1" hidden="1">
      <c r="A920" s="107" t="str">
        <f>Invoice!F922</f>
        <v>Exchange rate :</v>
      </c>
      <c r="B920" s="86">
        <f>Invoice!C922</f>
        <v>0</v>
      </c>
      <c r="C920" s="87">
        <f>Invoice!B922</f>
        <v>0</v>
      </c>
      <c r="D920" s="92">
        <f t="shared" si="41"/>
        <v>0</v>
      </c>
      <c r="E920" s="92">
        <f t="shared" si="42"/>
        <v>0</v>
      </c>
      <c r="F920" s="93">
        <f>Invoice!G922</f>
        <v>0</v>
      </c>
      <c r="G920" s="94">
        <f t="shared" si="43"/>
        <v>0</v>
      </c>
    </row>
    <row r="921" spans="1:7" s="91" customFormat="1" hidden="1">
      <c r="A921" s="107" t="str">
        <f>Invoice!F923</f>
        <v>Exchange rate :</v>
      </c>
      <c r="B921" s="86">
        <f>Invoice!C923</f>
        <v>0</v>
      </c>
      <c r="C921" s="87">
        <f>Invoice!B923</f>
        <v>0</v>
      </c>
      <c r="D921" s="92">
        <f t="shared" si="41"/>
        <v>0</v>
      </c>
      <c r="E921" s="92">
        <f t="shared" si="42"/>
        <v>0</v>
      </c>
      <c r="F921" s="93">
        <f>Invoice!G923</f>
        <v>0</v>
      </c>
      <c r="G921" s="94">
        <f t="shared" si="43"/>
        <v>0</v>
      </c>
    </row>
    <row r="922" spans="1:7" s="91" customFormat="1" hidden="1">
      <c r="A922" s="107" t="str">
        <f>Invoice!F924</f>
        <v>Exchange rate :</v>
      </c>
      <c r="B922" s="86">
        <f>Invoice!C924</f>
        <v>0</v>
      </c>
      <c r="C922" s="87">
        <f>Invoice!B924</f>
        <v>0</v>
      </c>
      <c r="D922" s="92">
        <f t="shared" si="41"/>
        <v>0</v>
      </c>
      <c r="E922" s="92">
        <f t="shared" si="42"/>
        <v>0</v>
      </c>
      <c r="F922" s="93">
        <f>Invoice!G924</f>
        <v>0</v>
      </c>
      <c r="G922" s="94">
        <f t="shared" si="43"/>
        <v>0</v>
      </c>
    </row>
    <row r="923" spans="1:7" s="91" customFormat="1" hidden="1">
      <c r="A923" s="107" t="str">
        <f>Invoice!F925</f>
        <v>Exchange rate :</v>
      </c>
      <c r="B923" s="86">
        <f>Invoice!C925</f>
        <v>0</v>
      </c>
      <c r="C923" s="87">
        <f>Invoice!B925</f>
        <v>0</v>
      </c>
      <c r="D923" s="92">
        <f t="shared" si="41"/>
        <v>0</v>
      </c>
      <c r="E923" s="92">
        <f t="shared" si="42"/>
        <v>0</v>
      </c>
      <c r="F923" s="93">
        <f>Invoice!G925</f>
        <v>0</v>
      </c>
      <c r="G923" s="94">
        <f t="shared" si="43"/>
        <v>0</v>
      </c>
    </row>
    <row r="924" spans="1:7" s="91" customFormat="1" hidden="1">
      <c r="A924" s="107" t="str">
        <f>Invoice!F926</f>
        <v>Exchange rate :</v>
      </c>
      <c r="B924" s="86">
        <f>Invoice!C926</f>
        <v>0</v>
      </c>
      <c r="C924" s="87">
        <f>Invoice!B926</f>
        <v>0</v>
      </c>
      <c r="D924" s="92">
        <f t="shared" si="41"/>
        <v>0</v>
      </c>
      <c r="E924" s="92">
        <f t="shared" si="42"/>
        <v>0</v>
      </c>
      <c r="F924" s="93">
        <f>Invoice!G926</f>
        <v>0</v>
      </c>
      <c r="G924" s="94">
        <f t="shared" si="43"/>
        <v>0</v>
      </c>
    </row>
    <row r="925" spans="1:7" s="91" customFormat="1" hidden="1">
      <c r="A925" s="107" t="str">
        <f>Invoice!F927</f>
        <v>Exchange rate :</v>
      </c>
      <c r="B925" s="86">
        <f>Invoice!C927</f>
        <v>0</v>
      </c>
      <c r="C925" s="87">
        <f>Invoice!B927</f>
        <v>0</v>
      </c>
      <c r="D925" s="92">
        <f t="shared" si="41"/>
        <v>0</v>
      </c>
      <c r="E925" s="92">
        <f t="shared" si="42"/>
        <v>0</v>
      </c>
      <c r="F925" s="93">
        <f>Invoice!G927</f>
        <v>0</v>
      </c>
      <c r="G925" s="94">
        <f t="shared" si="43"/>
        <v>0</v>
      </c>
    </row>
    <row r="926" spans="1:7" s="91" customFormat="1" hidden="1">
      <c r="A926" s="107" t="str">
        <f>Invoice!F928</f>
        <v>Exchange rate :</v>
      </c>
      <c r="B926" s="86">
        <f>Invoice!C928</f>
        <v>0</v>
      </c>
      <c r="C926" s="87">
        <f>Invoice!B928</f>
        <v>0</v>
      </c>
      <c r="D926" s="92">
        <f t="shared" si="41"/>
        <v>0</v>
      </c>
      <c r="E926" s="92">
        <f t="shared" si="42"/>
        <v>0</v>
      </c>
      <c r="F926" s="93">
        <f>Invoice!G928</f>
        <v>0</v>
      </c>
      <c r="G926" s="94">
        <f t="shared" si="43"/>
        <v>0</v>
      </c>
    </row>
    <row r="927" spans="1:7" s="91" customFormat="1" hidden="1">
      <c r="A927" s="107" t="str">
        <f>Invoice!F929</f>
        <v>Exchange rate :</v>
      </c>
      <c r="B927" s="86">
        <f>Invoice!C929</f>
        <v>0</v>
      </c>
      <c r="C927" s="87">
        <f>Invoice!B929</f>
        <v>0</v>
      </c>
      <c r="D927" s="92">
        <f t="shared" si="41"/>
        <v>0</v>
      </c>
      <c r="E927" s="92">
        <f t="shared" si="42"/>
        <v>0</v>
      </c>
      <c r="F927" s="93">
        <f>Invoice!G929</f>
        <v>0</v>
      </c>
      <c r="G927" s="94">
        <f t="shared" si="43"/>
        <v>0</v>
      </c>
    </row>
    <row r="928" spans="1:7" s="91" customFormat="1" hidden="1">
      <c r="A928" s="107" t="str">
        <f>Invoice!F930</f>
        <v>Exchange rate :</v>
      </c>
      <c r="B928" s="86">
        <f>Invoice!C930</f>
        <v>0</v>
      </c>
      <c r="C928" s="87">
        <f>Invoice!B930</f>
        <v>0</v>
      </c>
      <c r="D928" s="92">
        <f t="shared" si="41"/>
        <v>0</v>
      </c>
      <c r="E928" s="92">
        <f t="shared" si="42"/>
        <v>0</v>
      </c>
      <c r="F928" s="93">
        <f>Invoice!G930</f>
        <v>0</v>
      </c>
      <c r="G928" s="94">
        <f t="shared" si="43"/>
        <v>0</v>
      </c>
    </row>
    <row r="929" spans="1:7" s="91" customFormat="1" hidden="1">
      <c r="A929" s="107" t="str">
        <f>Invoice!F931</f>
        <v>Exchange rate :</v>
      </c>
      <c r="B929" s="86">
        <f>Invoice!C931</f>
        <v>0</v>
      </c>
      <c r="C929" s="87">
        <f>Invoice!B931</f>
        <v>0</v>
      </c>
      <c r="D929" s="92">
        <f t="shared" si="41"/>
        <v>0</v>
      </c>
      <c r="E929" s="92">
        <f t="shared" si="42"/>
        <v>0</v>
      </c>
      <c r="F929" s="93">
        <f>Invoice!G931</f>
        <v>0</v>
      </c>
      <c r="G929" s="94">
        <f t="shared" si="43"/>
        <v>0</v>
      </c>
    </row>
    <row r="930" spans="1:7" s="91" customFormat="1" hidden="1">
      <c r="A930" s="107" t="str">
        <f>Invoice!F932</f>
        <v>Exchange rate :</v>
      </c>
      <c r="B930" s="86">
        <f>Invoice!C932</f>
        <v>0</v>
      </c>
      <c r="C930" s="87">
        <f>Invoice!B932</f>
        <v>0</v>
      </c>
      <c r="D930" s="92">
        <f t="shared" si="41"/>
        <v>0</v>
      </c>
      <c r="E930" s="92">
        <f t="shared" si="42"/>
        <v>0</v>
      </c>
      <c r="F930" s="93">
        <f>Invoice!G932</f>
        <v>0</v>
      </c>
      <c r="G930" s="94">
        <f t="shared" si="43"/>
        <v>0</v>
      </c>
    </row>
    <row r="931" spans="1:7" s="91" customFormat="1" hidden="1">
      <c r="A931" s="107" t="str">
        <f>Invoice!F933</f>
        <v>Exchange rate :</v>
      </c>
      <c r="B931" s="86">
        <f>Invoice!C933</f>
        <v>0</v>
      </c>
      <c r="C931" s="87">
        <f>Invoice!B933</f>
        <v>0</v>
      </c>
      <c r="D931" s="92">
        <f t="shared" si="41"/>
        <v>0</v>
      </c>
      <c r="E931" s="92">
        <f t="shared" si="42"/>
        <v>0</v>
      </c>
      <c r="F931" s="93">
        <f>Invoice!G933</f>
        <v>0</v>
      </c>
      <c r="G931" s="94">
        <f t="shared" si="43"/>
        <v>0</v>
      </c>
    </row>
    <row r="932" spans="1:7" s="91" customFormat="1" hidden="1">
      <c r="A932" s="107" t="str">
        <f>Invoice!F934</f>
        <v>Exchange rate :</v>
      </c>
      <c r="B932" s="86">
        <f>Invoice!C934</f>
        <v>0</v>
      </c>
      <c r="C932" s="87">
        <f>Invoice!B934</f>
        <v>0</v>
      </c>
      <c r="D932" s="92">
        <f t="shared" si="41"/>
        <v>0</v>
      </c>
      <c r="E932" s="92">
        <f t="shared" si="42"/>
        <v>0</v>
      </c>
      <c r="F932" s="93">
        <f>Invoice!G934</f>
        <v>0</v>
      </c>
      <c r="G932" s="94">
        <f t="shared" si="43"/>
        <v>0</v>
      </c>
    </row>
    <row r="933" spans="1:7" s="91" customFormat="1" hidden="1">
      <c r="A933" s="107" t="str">
        <f>Invoice!F935</f>
        <v>Exchange rate :</v>
      </c>
      <c r="B933" s="86">
        <f>Invoice!C935</f>
        <v>0</v>
      </c>
      <c r="C933" s="87">
        <f>Invoice!B935</f>
        <v>0</v>
      </c>
      <c r="D933" s="92">
        <f t="shared" si="41"/>
        <v>0</v>
      </c>
      <c r="E933" s="92">
        <f t="shared" si="42"/>
        <v>0</v>
      </c>
      <c r="F933" s="93">
        <f>Invoice!G935</f>
        <v>0</v>
      </c>
      <c r="G933" s="94">
        <f t="shared" si="43"/>
        <v>0</v>
      </c>
    </row>
    <row r="934" spans="1:7" s="91" customFormat="1" hidden="1">
      <c r="A934" s="107" t="str">
        <f>Invoice!F936</f>
        <v>Exchange rate :</v>
      </c>
      <c r="B934" s="86">
        <f>Invoice!C936</f>
        <v>0</v>
      </c>
      <c r="C934" s="87">
        <f>Invoice!B936</f>
        <v>0</v>
      </c>
      <c r="D934" s="92">
        <f t="shared" si="41"/>
        <v>0</v>
      </c>
      <c r="E934" s="92">
        <f t="shared" si="42"/>
        <v>0</v>
      </c>
      <c r="F934" s="93">
        <f>Invoice!G936</f>
        <v>0</v>
      </c>
      <c r="G934" s="94">
        <f t="shared" si="43"/>
        <v>0</v>
      </c>
    </row>
    <row r="935" spans="1:7" s="91" customFormat="1" hidden="1">
      <c r="A935" s="107" t="str">
        <f>Invoice!F937</f>
        <v>Exchange rate :</v>
      </c>
      <c r="B935" s="86">
        <f>Invoice!C937</f>
        <v>0</v>
      </c>
      <c r="C935" s="87">
        <f>Invoice!B937</f>
        <v>0</v>
      </c>
      <c r="D935" s="92">
        <f t="shared" si="41"/>
        <v>0</v>
      </c>
      <c r="E935" s="92">
        <f t="shared" si="42"/>
        <v>0</v>
      </c>
      <c r="F935" s="93">
        <f>Invoice!G937</f>
        <v>0</v>
      </c>
      <c r="G935" s="94">
        <f t="shared" si="43"/>
        <v>0</v>
      </c>
    </row>
    <row r="936" spans="1:7" s="91" customFormat="1" hidden="1">
      <c r="A936" s="107" t="str">
        <f>Invoice!F938</f>
        <v>Exchange rate :</v>
      </c>
      <c r="B936" s="86">
        <f>Invoice!C938</f>
        <v>0</v>
      </c>
      <c r="C936" s="87">
        <f>Invoice!B938</f>
        <v>0</v>
      </c>
      <c r="D936" s="92">
        <f t="shared" si="41"/>
        <v>0</v>
      </c>
      <c r="E936" s="92">
        <f t="shared" si="42"/>
        <v>0</v>
      </c>
      <c r="F936" s="93">
        <f>Invoice!G938</f>
        <v>0</v>
      </c>
      <c r="G936" s="94">
        <f t="shared" si="43"/>
        <v>0</v>
      </c>
    </row>
    <row r="937" spans="1:7" s="91" customFormat="1" hidden="1">
      <c r="A937" s="107" t="str">
        <f>Invoice!F939</f>
        <v>Exchange rate :</v>
      </c>
      <c r="B937" s="86">
        <f>Invoice!C939</f>
        <v>0</v>
      </c>
      <c r="C937" s="87">
        <f>Invoice!B939</f>
        <v>0</v>
      </c>
      <c r="D937" s="92">
        <f t="shared" si="41"/>
        <v>0</v>
      </c>
      <c r="E937" s="92">
        <f t="shared" si="42"/>
        <v>0</v>
      </c>
      <c r="F937" s="93">
        <f>Invoice!G939</f>
        <v>0</v>
      </c>
      <c r="G937" s="94">
        <f t="shared" si="43"/>
        <v>0</v>
      </c>
    </row>
    <row r="938" spans="1:7" s="91" customFormat="1" hidden="1">
      <c r="A938" s="107" t="str">
        <f>Invoice!F940</f>
        <v>Exchange rate :</v>
      </c>
      <c r="B938" s="86">
        <f>Invoice!C940</f>
        <v>0</v>
      </c>
      <c r="C938" s="87">
        <f>Invoice!B940</f>
        <v>0</v>
      </c>
      <c r="D938" s="92">
        <f t="shared" si="41"/>
        <v>0</v>
      </c>
      <c r="E938" s="92">
        <f t="shared" si="42"/>
        <v>0</v>
      </c>
      <c r="F938" s="93">
        <f>Invoice!G940</f>
        <v>0</v>
      </c>
      <c r="G938" s="94">
        <f t="shared" si="43"/>
        <v>0</v>
      </c>
    </row>
    <row r="939" spans="1:7" s="91" customFormat="1" hidden="1">
      <c r="A939" s="107" t="str">
        <f>Invoice!F941</f>
        <v>Exchange rate :</v>
      </c>
      <c r="B939" s="86">
        <f>Invoice!C941</f>
        <v>0</v>
      </c>
      <c r="C939" s="87">
        <f>Invoice!B941</f>
        <v>0</v>
      </c>
      <c r="D939" s="92">
        <f t="shared" si="41"/>
        <v>0</v>
      </c>
      <c r="E939" s="92">
        <f t="shared" si="42"/>
        <v>0</v>
      </c>
      <c r="F939" s="93">
        <f>Invoice!G941</f>
        <v>0</v>
      </c>
      <c r="G939" s="94">
        <f t="shared" si="43"/>
        <v>0</v>
      </c>
    </row>
    <row r="940" spans="1:7" s="91" customFormat="1" hidden="1">
      <c r="A940" s="107" t="str">
        <f>Invoice!F942</f>
        <v>Exchange rate :</v>
      </c>
      <c r="B940" s="86">
        <f>Invoice!C942</f>
        <v>0</v>
      </c>
      <c r="C940" s="87">
        <f>Invoice!B942</f>
        <v>0</v>
      </c>
      <c r="D940" s="92">
        <f t="shared" si="41"/>
        <v>0</v>
      </c>
      <c r="E940" s="92">
        <f t="shared" si="42"/>
        <v>0</v>
      </c>
      <c r="F940" s="93">
        <f>Invoice!G942</f>
        <v>0</v>
      </c>
      <c r="G940" s="94">
        <f t="shared" si="43"/>
        <v>0</v>
      </c>
    </row>
    <row r="941" spans="1:7" s="91" customFormat="1" hidden="1">
      <c r="A941" s="107" t="str">
        <f>Invoice!F943</f>
        <v>Exchange rate :</v>
      </c>
      <c r="B941" s="86">
        <f>Invoice!C943</f>
        <v>0</v>
      </c>
      <c r="C941" s="87">
        <f>Invoice!B943</f>
        <v>0</v>
      </c>
      <c r="D941" s="92">
        <f t="shared" si="41"/>
        <v>0</v>
      </c>
      <c r="E941" s="92">
        <f t="shared" si="42"/>
        <v>0</v>
      </c>
      <c r="F941" s="93">
        <f>Invoice!G943</f>
        <v>0</v>
      </c>
      <c r="G941" s="94">
        <f t="shared" si="43"/>
        <v>0</v>
      </c>
    </row>
    <row r="942" spans="1:7" s="91" customFormat="1" hidden="1">
      <c r="A942" s="107" t="str">
        <f>Invoice!F944</f>
        <v>Exchange rate :</v>
      </c>
      <c r="B942" s="86">
        <f>Invoice!C944</f>
        <v>0</v>
      </c>
      <c r="C942" s="87">
        <f>Invoice!B944</f>
        <v>0</v>
      </c>
      <c r="D942" s="92">
        <f t="shared" si="41"/>
        <v>0</v>
      </c>
      <c r="E942" s="92">
        <f t="shared" si="42"/>
        <v>0</v>
      </c>
      <c r="F942" s="93">
        <f>Invoice!G944</f>
        <v>0</v>
      </c>
      <c r="G942" s="94">
        <f t="shared" si="43"/>
        <v>0</v>
      </c>
    </row>
    <row r="943" spans="1:7" s="91" customFormat="1" hidden="1">
      <c r="A943" s="107" t="str">
        <f>Invoice!F945</f>
        <v>Exchange rate :</v>
      </c>
      <c r="B943" s="86">
        <f>Invoice!C945</f>
        <v>0</v>
      </c>
      <c r="C943" s="87">
        <f>Invoice!B945</f>
        <v>0</v>
      </c>
      <c r="D943" s="92">
        <f t="shared" si="41"/>
        <v>0</v>
      </c>
      <c r="E943" s="92">
        <f t="shared" si="42"/>
        <v>0</v>
      </c>
      <c r="F943" s="93">
        <f>Invoice!G945</f>
        <v>0</v>
      </c>
      <c r="G943" s="94">
        <f t="shared" si="43"/>
        <v>0</v>
      </c>
    </row>
    <row r="944" spans="1:7" s="91" customFormat="1" hidden="1">
      <c r="A944" s="107" t="str">
        <f>Invoice!F946</f>
        <v>Exchange rate :</v>
      </c>
      <c r="B944" s="86">
        <f>Invoice!C946</f>
        <v>0</v>
      </c>
      <c r="C944" s="87">
        <f>Invoice!B946</f>
        <v>0</v>
      </c>
      <c r="D944" s="92">
        <f t="shared" si="41"/>
        <v>0</v>
      </c>
      <c r="E944" s="92">
        <f t="shared" si="42"/>
        <v>0</v>
      </c>
      <c r="F944" s="93">
        <f>Invoice!G946</f>
        <v>0</v>
      </c>
      <c r="G944" s="94">
        <f t="shared" si="43"/>
        <v>0</v>
      </c>
    </row>
    <row r="945" spans="1:7" s="91" customFormat="1" hidden="1">
      <c r="A945" s="107" t="str">
        <f>Invoice!F947</f>
        <v>Exchange rate :</v>
      </c>
      <c r="B945" s="86">
        <f>Invoice!C947</f>
        <v>0</v>
      </c>
      <c r="C945" s="87">
        <f>Invoice!B947</f>
        <v>0</v>
      </c>
      <c r="D945" s="92">
        <f t="shared" si="41"/>
        <v>0</v>
      </c>
      <c r="E945" s="92">
        <f t="shared" si="42"/>
        <v>0</v>
      </c>
      <c r="F945" s="93">
        <f>Invoice!G947</f>
        <v>0</v>
      </c>
      <c r="G945" s="94">
        <f t="shared" si="43"/>
        <v>0</v>
      </c>
    </row>
    <row r="946" spans="1:7" s="91" customFormat="1" hidden="1">
      <c r="A946" s="107" t="str">
        <f>Invoice!F948</f>
        <v>Exchange rate :</v>
      </c>
      <c r="B946" s="86">
        <f>Invoice!C948</f>
        <v>0</v>
      </c>
      <c r="C946" s="87">
        <f>Invoice!B948</f>
        <v>0</v>
      </c>
      <c r="D946" s="92">
        <f t="shared" si="41"/>
        <v>0</v>
      </c>
      <c r="E946" s="92">
        <f t="shared" si="42"/>
        <v>0</v>
      </c>
      <c r="F946" s="93">
        <f>Invoice!G948</f>
        <v>0</v>
      </c>
      <c r="G946" s="94">
        <f t="shared" si="43"/>
        <v>0</v>
      </c>
    </row>
    <row r="947" spans="1:7" s="91" customFormat="1" hidden="1">
      <c r="A947" s="107" t="str">
        <f>Invoice!F949</f>
        <v>Exchange rate :</v>
      </c>
      <c r="B947" s="86">
        <f>Invoice!C949</f>
        <v>0</v>
      </c>
      <c r="C947" s="87">
        <f>Invoice!B949</f>
        <v>0</v>
      </c>
      <c r="D947" s="92">
        <f t="shared" si="41"/>
        <v>0</v>
      </c>
      <c r="E947" s="92">
        <f t="shared" si="42"/>
        <v>0</v>
      </c>
      <c r="F947" s="93">
        <f>Invoice!G949</f>
        <v>0</v>
      </c>
      <c r="G947" s="94">
        <f t="shared" si="43"/>
        <v>0</v>
      </c>
    </row>
    <row r="948" spans="1:7" s="91" customFormat="1" hidden="1">
      <c r="A948" s="107" t="str">
        <f>Invoice!F950</f>
        <v>Exchange rate :</v>
      </c>
      <c r="B948" s="86">
        <f>Invoice!C950</f>
        <v>0</v>
      </c>
      <c r="C948" s="87">
        <f>Invoice!B950</f>
        <v>0</v>
      </c>
      <c r="D948" s="92">
        <f t="shared" si="41"/>
        <v>0</v>
      </c>
      <c r="E948" s="92">
        <f t="shared" si="42"/>
        <v>0</v>
      </c>
      <c r="F948" s="93">
        <f>Invoice!G950</f>
        <v>0</v>
      </c>
      <c r="G948" s="94">
        <f t="shared" si="43"/>
        <v>0</v>
      </c>
    </row>
    <row r="949" spans="1:7" s="91" customFormat="1" hidden="1">
      <c r="A949" s="107" t="str">
        <f>Invoice!F951</f>
        <v>Exchange rate :</v>
      </c>
      <c r="B949" s="86">
        <f>Invoice!C951</f>
        <v>0</v>
      </c>
      <c r="C949" s="87">
        <f>Invoice!B951</f>
        <v>0</v>
      </c>
      <c r="D949" s="92">
        <f t="shared" si="41"/>
        <v>0</v>
      </c>
      <c r="E949" s="92">
        <f t="shared" si="42"/>
        <v>0</v>
      </c>
      <c r="F949" s="93">
        <f>Invoice!G951</f>
        <v>0</v>
      </c>
      <c r="G949" s="94">
        <f t="shared" si="43"/>
        <v>0</v>
      </c>
    </row>
    <row r="950" spans="1:7" s="91" customFormat="1" hidden="1">
      <c r="A950" s="107" t="str">
        <f>Invoice!F952</f>
        <v>Exchange rate :</v>
      </c>
      <c r="B950" s="86">
        <f>Invoice!C952</f>
        <v>0</v>
      </c>
      <c r="C950" s="87">
        <f>Invoice!B952</f>
        <v>0</v>
      </c>
      <c r="D950" s="92">
        <f t="shared" si="41"/>
        <v>0</v>
      </c>
      <c r="E950" s="92">
        <f t="shared" si="42"/>
        <v>0</v>
      </c>
      <c r="F950" s="93">
        <f>Invoice!G952</f>
        <v>0</v>
      </c>
      <c r="G950" s="94">
        <f t="shared" si="43"/>
        <v>0</v>
      </c>
    </row>
    <row r="951" spans="1:7" s="91" customFormat="1" hidden="1">
      <c r="A951" s="107" t="str">
        <f>Invoice!F953</f>
        <v>Exchange rate :</v>
      </c>
      <c r="B951" s="86">
        <f>Invoice!C953</f>
        <v>0</v>
      </c>
      <c r="C951" s="87">
        <f>Invoice!B953</f>
        <v>0</v>
      </c>
      <c r="D951" s="92">
        <f t="shared" si="41"/>
        <v>0</v>
      </c>
      <c r="E951" s="92">
        <f t="shared" si="42"/>
        <v>0</v>
      </c>
      <c r="F951" s="93">
        <f>Invoice!G953</f>
        <v>0</v>
      </c>
      <c r="G951" s="94">
        <f t="shared" si="43"/>
        <v>0</v>
      </c>
    </row>
    <row r="952" spans="1:7" s="91" customFormat="1" hidden="1">
      <c r="A952" s="107" t="str">
        <f>Invoice!F954</f>
        <v>Exchange rate :</v>
      </c>
      <c r="B952" s="86">
        <f>Invoice!C954</f>
        <v>0</v>
      </c>
      <c r="C952" s="87">
        <f>Invoice!B954</f>
        <v>0</v>
      </c>
      <c r="D952" s="92">
        <f t="shared" si="41"/>
        <v>0</v>
      </c>
      <c r="E952" s="92">
        <f t="shared" si="42"/>
        <v>0</v>
      </c>
      <c r="F952" s="93">
        <f>Invoice!G954</f>
        <v>0</v>
      </c>
      <c r="G952" s="94">
        <f t="shared" si="43"/>
        <v>0</v>
      </c>
    </row>
    <row r="953" spans="1:7" s="91" customFormat="1" hidden="1">
      <c r="A953" s="107" t="str">
        <f>Invoice!F955</f>
        <v>Exchange rate :</v>
      </c>
      <c r="B953" s="86">
        <f>Invoice!C955</f>
        <v>0</v>
      </c>
      <c r="C953" s="87">
        <f>Invoice!B955</f>
        <v>0</v>
      </c>
      <c r="D953" s="92">
        <f t="shared" si="41"/>
        <v>0</v>
      </c>
      <c r="E953" s="92">
        <f t="shared" si="42"/>
        <v>0</v>
      </c>
      <c r="F953" s="93">
        <f>Invoice!G955</f>
        <v>0</v>
      </c>
      <c r="G953" s="94">
        <f t="shared" si="43"/>
        <v>0</v>
      </c>
    </row>
    <row r="954" spans="1:7" s="91" customFormat="1" hidden="1">
      <c r="A954" s="107" t="str">
        <f>Invoice!F956</f>
        <v>Exchange rate :</v>
      </c>
      <c r="B954" s="86">
        <f>Invoice!C956</f>
        <v>0</v>
      </c>
      <c r="C954" s="87">
        <f>Invoice!B956</f>
        <v>0</v>
      </c>
      <c r="D954" s="92">
        <f t="shared" si="41"/>
        <v>0</v>
      </c>
      <c r="E954" s="92">
        <f t="shared" si="42"/>
        <v>0</v>
      </c>
      <c r="F954" s="93">
        <f>Invoice!G956</f>
        <v>0</v>
      </c>
      <c r="G954" s="94">
        <f t="shared" si="43"/>
        <v>0</v>
      </c>
    </row>
    <row r="955" spans="1:7" s="91" customFormat="1" hidden="1">
      <c r="A955" s="107" t="str">
        <f>Invoice!F957</f>
        <v>Exchange rate :</v>
      </c>
      <c r="B955" s="86">
        <f>Invoice!C957</f>
        <v>0</v>
      </c>
      <c r="C955" s="87">
        <f>Invoice!B957</f>
        <v>0</v>
      </c>
      <c r="D955" s="92">
        <f t="shared" si="41"/>
        <v>0</v>
      </c>
      <c r="E955" s="92">
        <f t="shared" si="42"/>
        <v>0</v>
      </c>
      <c r="F955" s="93">
        <f>Invoice!G957</f>
        <v>0</v>
      </c>
      <c r="G955" s="94">
        <f t="shared" si="43"/>
        <v>0</v>
      </c>
    </row>
    <row r="956" spans="1:7" s="91" customFormat="1" hidden="1">
      <c r="A956" s="107" t="str">
        <f>Invoice!F958</f>
        <v>Exchange rate :</v>
      </c>
      <c r="B956" s="86">
        <f>Invoice!C958</f>
        <v>0</v>
      </c>
      <c r="C956" s="87">
        <f>Invoice!B958</f>
        <v>0</v>
      </c>
      <c r="D956" s="92">
        <f t="shared" si="41"/>
        <v>0</v>
      </c>
      <c r="E956" s="92">
        <f t="shared" si="42"/>
        <v>0</v>
      </c>
      <c r="F956" s="93">
        <f>Invoice!G958</f>
        <v>0</v>
      </c>
      <c r="G956" s="94">
        <f t="shared" si="43"/>
        <v>0</v>
      </c>
    </row>
    <row r="957" spans="1:7" s="91" customFormat="1" hidden="1">
      <c r="A957" s="107" t="str">
        <f>Invoice!F959</f>
        <v>Exchange rate :</v>
      </c>
      <c r="B957" s="86">
        <f>Invoice!C959</f>
        <v>0</v>
      </c>
      <c r="C957" s="87">
        <f>Invoice!B959</f>
        <v>0</v>
      </c>
      <c r="D957" s="92">
        <f t="shared" si="41"/>
        <v>0</v>
      </c>
      <c r="E957" s="92">
        <f t="shared" si="42"/>
        <v>0</v>
      </c>
      <c r="F957" s="93">
        <f>Invoice!G959</f>
        <v>0</v>
      </c>
      <c r="G957" s="94">
        <f t="shared" si="43"/>
        <v>0</v>
      </c>
    </row>
    <row r="958" spans="1:7" s="91" customFormat="1" hidden="1">
      <c r="A958" s="107" t="str">
        <f>Invoice!F960</f>
        <v>Exchange rate :</v>
      </c>
      <c r="B958" s="86">
        <f>Invoice!C960</f>
        <v>0</v>
      </c>
      <c r="C958" s="87">
        <f>Invoice!B960</f>
        <v>0</v>
      </c>
      <c r="D958" s="92">
        <f t="shared" si="41"/>
        <v>0</v>
      </c>
      <c r="E958" s="92">
        <f t="shared" si="42"/>
        <v>0</v>
      </c>
      <c r="F958" s="93">
        <f>Invoice!G960</f>
        <v>0</v>
      </c>
      <c r="G958" s="94">
        <f t="shared" si="43"/>
        <v>0</v>
      </c>
    </row>
    <row r="959" spans="1:7" s="91" customFormat="1" hidden="1">
      <c r="A959" s="107" t="str">
        <f>Invoice!F961</f>
        <v>Exchange rate :</v>
      </c>
      <c r="B959" s="86">
        <f>Invoice!C961</f>
        <v>0</v>
      </c>
      <c r="C959" s="87">
        <f>Invoice!B961</f>
        <v>0</v>
      </c>
      <c r="D959" s="92">
        <f t="shared" si="41"/>
        <v>0</v>
      </c>
      <c r="E959" s="92">
        <f t="shared" si="42"/>
        <v>0</v>
      </c>
      <c r="F959" s="93">
        <f>Invoice!G961</f>
        <v>0</v>
      </c>
      <c r="G959" s="94">
        <f t="shared" si="43"/>
        <v>0</v>
      </c>
    </row>
    <row r="960" spans="1:7" s="91" customFormat="1" hidden="1">
      <c r="A960" s="107" t="str">
        <f>Invoice!F962</f>
        <v>Exchange rate :</v>
      </c>
      <c r="B960" s="86">
        <f>Invoice!C962</f>
        <v>0</v>
      </c>
      <c r="C960" s="87">
        <f>Invoice!B962</f>
        <v>0</v>
      </c>
      <c r="D960" s="92">
        <f t="shared" si="41"/>
        <v>0</v>
      </c>
      <c r="E960" s="92">
        <f t="shared" si="42"/>
        <v>0</v>
      </c>
      <c r="F960" s="93">
        <f>Invoice!G962</f>
        <v>0</v>
      </c>
      <c r="G960" s="94">
        <f t="shared" si="43"/>
        <v>0</v>
      </c>
    </row>
    <row r="961" spans="1:7" s="91" customFormat="1" hidden="1">
      <c r="A961" s="107" t="str">
        <f>Invoice!F963</f>
        <v>Exchange rate :</v>
      </c>
      <c r="B961" s="86">
        <f>Invoice!C963</f>
        <v>0</v>
      </c>
      <c r="C961" s="87">
        <f>Invoice!B963</f>
        <v>0</v>
      </c>
      <c r="D961" s="92">
        <f t="shared" ref="D961:D998" si="44">F961/$D$14</f>
        <v>0</v>
      </c>
      <c r="E961" s="92">
        <f t="shared" ref="E961:E998" si="45">G961/$D$14</f>
        <v>0</v>
      </c>
      <c r="F961" s="93">
        <f>Invoice!G963</f>
        <v>0</v>
      </c>
      <c r="G961" s="94">
        <f t="shared" ref="G961:G998" si="46">C961*F961</f>
        <v>0</v>
      </c>
    </row>
    <row r="962" spans="1:7" s="91" customFormat="1" hidden="1">
      <c r="A962" s="107" t="str">
        <f>Invoice!F964</f>
        <v>Exchange rate :</v>
      </c>
      <c r="B962" s="86">
        <f>Invoice!C964</f>
        <v>0</v>
      </c>
      <c r="C962" s="87">
        <f>Invoice!B964</f>
        <v>0</v>
      </c>
      <c r="D962" s="92">
        <f t="shared" si="44"/>
        <v>0</v>
      </c>
      <c r="E962" s="92">
        <f t="shared" si="45"/>
        <v>0</v>
      </c>
      <c r="F962" s="93">
        <f>Invoice!G964</f>
        <v>0</v>
      </c>
      <c r="G962" s="94">
        <f t="shared" si="46"/>
        <v>0</v>
      </c>
    </row>
    <row r="963" spans="1:7" s="91" customFormat="1" hidden="1">
      <c r="A963" s="107" t="str">
        <f>Invoice!F965</f>
        <v>Exchange rate :</v>
      </c>
      <c r="B963" s="86">
        <f>Invoice!C965</f>
        <v>0</v>
      </c>
      <c r="C963" s="87">
        <f>Invoice!B965</f>
        <v>0</v>
      </c>
      <c r="D963" s="92">
        <f t="shared" si="44"/>
        <v>0</v>
      </c>
      <c r="E963" s="92">
        <f t="shared" si="45"/>
        <v>0</v>
      </c>
      <c r="F963" s="93">
        <f>Invoice!G965</f>
        <v>0</v>
      </c>
      <c r="G963" s="94">
        <f t="shared" si="46"/>
        <v>0</v>
      </c>
    </row>
    <row r="964" spans="1:7" s="91" customFormat="1" hidden="1">
      <c r="A964" s="107" t="str">
        <f>Invoice!F966</f>
        <v>Exchange rate :</v>
      </c>
      <c r="B964" s="86">
        <f>Invoice!C966</f>
        <v>0</v>
      </c>
      <c r="C964" s="87">
        <f>Invoice!B966</f>
        <v>0</v>
      </c>
      <c r="D964" s="92">
        <f t="shared" si="44"/>
        <v>0</v>
      </c>
      <c r="E964" s="92">
        <f t="shared" si="45"/>
        <v>0</v>
      </c>
      <c r="F964" s="93">
        <f>Invoice!G966</f>
        <v>0</v>
      </c>
      <c r="G964" s="94">
        <f t="shared" si="46"/>
        <v>0</v>
      </c>
    </row>
    <row r="965" spans="1:7" s="91" customFormat="1" hidden="1">
      <c r="A965" s="107" t="str">
        <f>Invoice!F967</f>
        <v>Exchange rate :</v>
      </c>
      <c r="B965" s="86">
        <f>Invoice!C967</f>
        <v>0</v>
      </c>
      <c r="C965" s="87">
        <f>Invoice!B967</f>
        <v>0</v>
      </c>
      <c r="D965" s="92">
        <f t="shared" si="44"/>
        <v>0</v>
      </c>
      <c r="E965" s="92">
        <f t="shared" si="45"/>
        <v>0</v>
      </c>
      <c r="F965" s="93">
        <f>Invoice!G967</f>
        <v>0</v>
      </c>
      <c r="G965" s="94">
        <f t="shared" si="46"/>
        <v>0</v>
      </c>
    </row>
    <row r="966" spans="1:7" s="91" customFormat="1" hidden="1">
      <c r="A966" s="107" t="str">
        <f>Invoice!F968</f>
        <v>Exchange rate :</v>
      </c>
      <c r="B966" s="86">
        <f>Invoice!C968</f>
        <v>0</v>
      </c>
      <c r="C966" s="87">
        <f>Invoice!B968</f>
        <v>0</v>
      </c>
      <c r="D966" s="92">
        <f t="shared" si="44"/>
        <v>0</v>
      </c>
      <c r="E966" s="92">
        <f t="shared" si="45"/>
        <v>0</v>
      </c>
      <c r="F966" s="93">
        <f>Invoice!G968</f>
        <v>0</v>
      </c>
      <c r="G966" s="94">
        <f t="shared" si="46"/>
        <v>0</v>
      </c>
    </row>
    <row r="967" spans="1:7" s="91" customFormat="1" hidden="1">
      <c r="A967" s="107" t="str">
        <f>Invoice!F969</f>
        <v>Exchange rate :</v>
      </c>
      <c r="B967" s="86">
        <f>Invoice!C969</f>
        <v>0</v>
      </c>
      <c r="C967" s="87">
        <f>Invoice!B969</f>
        <v>0</v>
      </c>
      <c r="D967" s="92">
        <f t="shared" si="44"/>
        <v>0</v>
      </c>
      <c r="E967" s="92">
        <f t="shared" si="45"/>
        <v>0</v>
      </c>
      <c r="F967" s="93">
        <f>Invoice!G969</f>
        <v>0</v>
      </c>
      <c r="G967" s="94">
        <f t="shared" si="46"/>
        <v>0</v>
      </c>
    </row>
    <row r="968" spans="1:7" s="91" customFormat="1" hidden="1">
      <c r="A968" s="107" t="str">
        <f>Invoice!F970</f>
        <v>Exchange rate :</v>
      </c>
      <c r="B968" s="86">
        <f>Invoice!C970</f>
        <v>0</v>
      </c>
      <c r="C968" s="87">
        <f>Invoice!B970</f>
        <v>0</v>
      </c>
      <c r="D968" s="92">
        <f t="shared" si="44"/>
        <v>0</v>
      </c>
      <c r="E968" s="92">
        <f t="shared" si="45"/>
        <v>0</v>
      </c>
      <c r="F968" s="93">
        <f>Invoice!G970</f>
        <v>0</v>
      </c>
      <c r="G968" s="94">
        <f t="shared" si="46"/>
        <v>0</v>
      </c>
    </row>
    <row r="969" spans="1:7" s="91" customFormat="1" hidden="1">
      <c r="A969" s="107" t="str">
        <f>Invoice!F971</f>
        <v>Exchange rate :</v>
      </c>
      <c r="B969" s="86">
        <f>Invoice!C971</f>
        <v>0</v>
      </c>
      <c r="C969" s="87">
        <f>Invoice!B971</f>
        <v>0</v>
      </c>
      <c r="D969" s="92">
        <f t="shared" si="44"/>
        <v>0</v>
      </c>
      <c r="E969" s="92">
        <f t="shared" si="45"/>
        <v>0</v>
      </c>
      <c r="F969" s="93">
        <f>Invoice!G971</f>
        <v>0</v>
      </c>
      <c r="G969" s="94">
        <f t="shared" si="46"/>
        <v>0</v>
      </c>
    </row>
    <row r="970" spans="1:7" s="91" customFormat="1" hidden="1">
      <c r="A970" s="107" t="str">
        <f>Invoice!F972</f>
        <v>Exchange rate :</v>
      </c>
      <c r="B970" s="86">
        <f>Invoice!C972</f>
        <v>0</v>
      </c>
      <c r="C970" s="87">
        <f>Invoice!B972</f>
        <v>0</v>
      </c>
      <c r="D970" s="92">
        <f t="shared" si="44"/>
        <v>0</v>
      </c>
      <c r="E970" s="92">
        <f t="shared" si="45"/>
        <v>0</v>
      </c>
      <c r="F970" s="93">
        <f>Invoice!G972</f>
        <v>0</v>
      </c>
      <c r="G970" s="94">
        <f t="shared" si="46"/>
        <v>0</v>
      </c>
    </row>
    <row r="971" spans="1:7" s="91" customFormat="1" hidden="1">
      <c r="A971" s="107" t="str">
        <f>Invoice!F973</f>
        <v>Exchange rate :</v>
      </c>
      <c r="B971" s="86">
        <f>Invoice!C973</f>
        <v>0</v>
      </c>
      <c r="C971" s="87">
        <f>Invoice!B973</f>
        <v>0</v>
      </c>
      <c r="D971" s="92">
        <f t="shared" si="44"/>
        <v>0</v>
      </c>
      <c r="E971" s="92">
        <f t="shared" si="45"/>
        <v>0</v>
      </c>
      <c r="F971" s="93">
        <f>Invoice!G973</f>
        <v>0</v>
      </c>
      <c r="G971" s="94">
        <f t="shared" si="46"/>
        <v>0</v>
      </c>
    </row>
    <row r="972" spans="1:7" s="91" customFormat="1" hidden="1">
      <c r="A972" s="107" t="str">
        <f>Invoice!F974</f>
        <v>Exchange rate :</v>
      </c>
      <c r="B972" s="86">
        <f>Invoice!C974</f>
        <v>0</v>
      </c>
      <c r="C972" s="87">
        <f>Invoice!B974</f>
        <v>0</v>
      </c>
      <c r="D972" s="92">
        <f t="shared" si="44"/>
        <v>0</v>
      </c>
      <c r="E972" s="92">
        <f t="shared" si="45"/>
        <v>0</v>
      </c>
      <c r="F972" s="93">
        <f>Invoice!G974</f>
        <v>0</v>
      </c>
      <c r="G972" s="94">
        <f t="shared" si="46"/>
        <v>0</v>
      </c>
    </row>
    <row r="973" spans="1:7" s="91" customFormat="1" hidden="1">
      <c r="A973" s="107" t="str">
        <f>Invoice!F975</f>
        <v>Exchange rate :</v>
      </c>
      <c r="B973" s="86">
        <f>Invoice!C975</f>
        <v>0</v>
      </c>
      <c r="C973" s="87">
        <f>Invoice!B975</f>
        <v>0</v>
      </c>
      <c r="D973" s="92">
        <f t="shared" si="44"/>
        <v>0</v>
      </c>
      <c r="E973" s="92">
        <f t="shared" si="45"/>
        <v>0</v>
      </c>
      <c r="F973" s="93">
        <f>Invoice!G975</f>
        <v>0</v>
      </c>
      <c r="G973" s="94">
        <f t="shared" si="46"/>
        <v>0</v>
      </c>
    </row>
    <row r="974" spans="1:7" s="91" customFormat="1" hidden="1">
      <c r="A974" s="107" t="str">
        <f>Invoice!F976</f>
        <v>Exchange rate :</v>
      </c>
      <c r="B974" s="86">
        <f>Invoice!C976</f>
        <v>0</v>
      </c>
      <c r="C974" s="87">
        <f>Invoice!B976</f>
        <v>0</v>
      </c>
      <c r="D974" s="92">
        <f t="shared" si="44"/>
        <v>0</v>
      </c>
      <c r="E974" s="92">
        <f t="shared" si="45"/>
        <v>0</v>
      </c>
      <c r="F974" s="93">
        <f>Invoice!G976</f>
        <v>0</v>
      </c>
      <c r="G974" s="94">
        <f t="shared" si="46"/>
        <v>0</v>
      </c>
    </row>
    <row r="975" spans="1:7" s="91" customFormat="1" hidden="1">
      <c r="A975" s="107" t="str">
        <f>Invoice!F977</f>
        <v>Exchange rate :</v>
      </c>
      <c r="B975" s="86">
        <f>Invoice!C977</f>
        <v>0</v>
      </c>
      <c r="C975" s="87">
        <f>Invoice!B977</f>
        <v>0</v>
      </c>
      <c r="D975" s="92">
        <f t="shared" si="44"/>
        <v>0</v>
      </c>
      <c r="E975" s="92">
        <f t="shared" si="45"/>
        <v>0</v>
      </c>
      <c r="F975" s="93">
        <f>Invoice!G977</f>
        <v>0</v>
      </c>
      <c r="G975" s="94">
        <f t="shared" si="46"/>
        <v>0</v>
      </c>
    </row>
    <row r="976" spans="1:7" s="91" customFormat="1" hidden="1">
      <c r="A976" s="107" t="str">
        <f>Invoice!F978</f>
        <v>Exchange rate :</v>
      </c>
      <c r="B976" s="86">
        <f>Invoice!C978</f>
        <v>0</v>
      </c>
      <c r="C976" s="87">
        <f>Invoice!B978</f>
        <v>0</v>
      </c>
      <c r="D976" s="92">
        <f t="shared" si="44"/>
        <v>0</v>
      </c>
      <c r="E976" s="92">
        <f t="shared" si="45"/>
        <v>0</v>
      </c>
      <c r="F976" s="93">
        <f>Invoice!G978</f>
        <v>0</v>
      </c>
      <c r="G976" s="94">
        <f t="shared" si="46"/>
        <v>0</v>
      </c>
    </row>
    <row r="977" spans="1:7" s="91" customFormat="1" hidden="1">
      <c r="A977" s="107" t="str">
        <f>Invoice!F979</f>
        <v>Exchange rate :</v>
      </c>
      <c r="B977" s="86">
        <f>Invoice!C979</f>
        <v>0</v>
      </c>
      <c r="C977" s="87">
        <f>Invoice!B979</f>
        <v>0</v>
      </c>
      <c r="D977" s="92">
        <f t="shared" si="44"/>
        <v>0</v>
      </c>
      <c r="E977" s="92">
        <f t="shared" si="45"/>
        <v>0</v>
      </c>
      <c r="F977" s="93">
        <f>Invoice!G979</f>
        <v>0</v>
      </c>
      <c r="G977" s="94">
        <f t="shared" si="46"/>
        <v>0</v>
      </c>
    </row>
    <row r="978" spans="1:7" s="91" customFormat="1" hidden="1">
      <c r="A978" s="107" t="str">
        <f>Invoice!F980</f>
        <v>Exchange rate :</v>
      </c>
      <c r="B978" s="86">
        <f>Invoice!C980</f>
        <v>0</v>
      </c>
      <c r="C978" s="87">
        <f>Invoice!B980</f>
        <v>0</v>
      </c>
      <c r="D978" s="92">
        <f t="shared" si="44"/>
        <v>0</v>
      </c>
      <c r="E978" s="92">
        <f t="shared" si="45"/>
        <v>0</v>
      </c>
      <c r="F978" s="93">
        <f>Invoice!G980</f>
        <v>0</v>
      </c>
      <c r="G978" s="94">
        <f t="shared" si="46"/>
        <v>0</v>
      </c>
    </row>
    <row r="979" spans="1:7" s="91" customFormat="1" hidden="1">
      <c r="A979" s="107" t="str">
        <f>Invoice!F981</f>
        <v>Exchange rate :</v>
      </c>
      <c r="B979" s="86">
        <f>Invoice!C981</f>
        <v>0</v>
      </c>
      <c r="C979" s="87">
        <f>Invoice!B981</f>
        <v>0</v>
      </c>
      <c r="D979" s="92">
        <f t="shared" si="44"/>
        <v>0</v>
      </c>
      <c r="E979" s="92">
        <f t="shared" si="45"/>
        <v>0</v>
      </c>
      <c r="F979" s="93">
        <f>Invoice!G981</f>
        <v>0</v>
      </c>
      <c r="G979" s="94">
        <f t="shared" si="46"/>
        <v>0</v>
      </c>
    </row>
    <row r="980" spans="1:7" s="91" customFormat="1" hidden="1">
      <c r="A980" s="107" t="str">
        <f>Invoice!F982</f>
        <v>Exchange rate :</v>
      </c>
      <c r="B980" s="86">
        <f>Invoice!C982</f>
        <v>0</v>
      </c>
      <c r="C980" s="87">
        <f>Invoice!B982</f>
        <v>0</v>
      </c>
      <c r="D980" s="92">
        <f t="shared" si="44"/>
        <v>0</v>
      </c>
      <c r="E980" s="92">
        <f t="shared" si="45"/>
        <v>0</v>
      </c>
      <c r="F980" s="93">
        <f>Invoice!G982</f>
        <v>0</v>
      </c>
      <c r="G980" s="94">
        <f t="shared" si="46"/>
        <v>0</v>
      </c>
    </row>
    <row r="981" spans="1:7" s="91" customFormat="1" hidden="1">
      <c r="A981" s="107" t="str">
        <f>Invoice!F983</f>
        <v>Exchange rate :</v>
      </c>
      <c r="B981" s="86">
        <f>Invoice!C983</f>
        <v>0</v>
      </c>
      <c r="C981" s="87">
        <f>Invoice!B983</f>
        <v>0</v>
      </c>
      <c r="D981" s="92">
        <f t="shared" si="44"/>
        <v>0</v>
      </c>
      <c r="E981" s="92">
        <f t="shared" si="45"/>
        <v>0</v>
      </c>
      <c r="F981" s="93">
        <f>Invoice!G983</f>
        <v>0</v>
      </c>
      <c r="G981" s="94">
        <f t="shared" si="46"/>
        <v>0</v>
      </c>
    </row>
    <row r="982" spans="1:7" s="91" customFormat="1" hidden="1">
      <c r="A982" s="107" t="str">
        <f>Invoice!F984</f>
        <v>Exchange rate :</v>
      </c>
      <c r="B982" s="86">
        <f>Invoice!C984</f>
        <v>0</v>
      </c>
      <c r="C982" s="87">
        <f>Invoice!B984</f>
        <v>0</v>
      </c>
      <c r="D982" s="92">
        <f t="shared" si="44"/>
        <v>0</v>
      </c>
      <c r="E982" s="92">
        <f t="shared" si="45"/>
        <v>0</v>
      </c>
      <c r="F982" s="93">
        <f>Invoice!G984</f>
        <v>0</v>
      </c>
      <c r="G982" s="94">
        <f t="shared" si="46"/>
        <v>0</v>
      </c>
    </row>
    <row r="983" spans="1:7" s="91" customFormat="1" hidden="1">
      <c r="A983" s="107" t="str">
        <f>Invoice!F985</f>
        <v>Exchange rate :</v>
      </c>
      <c r="B983" s="86">
        <f>Invoice!C985</f>
        <v>0</v>
      </c>
      <c r="C983" s="87">
        <f>Invoice!B985</f>
        <v>0</v>
      </c>
      <c r="D983" s="92">
        <f t="shared" si="44"/>
        <v>0</v>
      </c>
      <c r="E983" s="92">
        <f t="shared" si="45"/>
        <v>0</v>
      </c>
      <c r="F983" s="93">
        <f>Invoice!G985</f>
        <v>0</v>
      </c>
      <c r="G983" s="94">
        <f t="shared" si="46"/>
        <v>0</v>
      </c>
    </row>
    <row r="984" spans="1:7" s="91" customFormat="1" hidden="1">
      <c r="A984" s="107" t="str">
        <f>Invoice!F986</f>
        <v>Exchange rate :</v>
      </c>
      <c r="B984" s="86">
        <f>Invoice!C986</f>
        <v>0</v>
      </c>
      <c r="C984" s="87">
        <f>Invoice!B986</f>
        <v>0</v>
      </c>
      <c r="D984" s="92">
        <f t="shared" si="44"/>
        <v>0</v>
      </c>
      <c r="E984" s="92">
        <f t="shared" si="45"/>
        <v>0</v>
      </c>
      <c r="F984" s="93">
        <f>Invoice!G986</f>
        <v>0</v>
      </c>
      <c r="G984" s="94">
        <f t="shared" si="46"/>
        <v>0</v>
      </c>
    </row>
    <row r="985" spans="1:7" s="91" customFormat="1" hidden="1">
      <c r="A985" s="107" t="str">
        <f>Invoice!F987</f>
        <v>Exchange rate :</v>
      </c>
      <c r="B985" s="86">
        <f>Invoice!C987</f>
        <v>0</v>
      </c>
      <c r="C985" s="87">
        <f>Invoice!B987</f>
        <v>0</v>
      </c>
      <c r="D985" s="92">
        <f t="shared" si="44"/>
        <v>0</v>
      </c>
      <c r="E985" s="92">
        <f t="shared" si="45"/>
        <v>0</v>
      </c>
      <c r="F985" s="93">
        <f>Invoice!G987</f>
        <v>0</v>
      </c>
      <c r="G985" s="94">
        <f t="shared" si="46"/>
        <v>0</v>
      </c>
    </row>
    <row r="986" spans="1:7" s="91" customFormat="1" hidden="1">
      <c r="A986" s="107" t="str">
        <f>Invoice!F988</f>
        <v>Exchange rate :</v>
      </c>
      <c r="B986" s="86">
        <f>Invoice!C988</f>
        <v>0</v>
      </c>
      <c r="C986" s="87">
        <f>Invoice!B988</f>
        <v>0</v>
      </c>
      <c r="D986" s="92">
        <f t="shared" si="44"/>
        <v>0</v>
      </c>
      <c r="E986" s="92">
        <f t="shared" si="45"/>
        <v>0</v>
      </c>
      <c r="F986" s="93">
        <f>Invoice!G988</f>
        <v>0</v>
      </c>
      <c r="G986" s="94">
        <f t="shared" si="46"/>
        <v>0</v>
      </c>
    </row>
    <row r="987" spans="1:7" s="91" customFormat="1" hidden="1">
      <c r="A987" s="107" t="str">
        <f>Invoice!F989</f>
        <v>Exchange rate :</v>
      </c>
      <c r="B987" s="86">
        <f>Invoice!C989</f>
        <v>0</v>
      </c>
      <c r="C987" s="87">
        <f>Invoice!B989</f>
        <v>0</v>
      </c>
      <c r="D987" s="92">
        <f t="shared" si="44"/>
        <v>0</v>
      </c>
      <c r="E987" s="92">
        <f t="shared" si="45"/>
        <v>0</v>
      </c>
      <c r="F987" s="93">
        <f>Invoice!G989</f>
        <v>0</v>
      </c>
      <c r="G987" s="94">
        <f t="shared" si="46"/>
        <v>0</v>
      </c>
    </row>
    <row r="988" spans="1:7" s="91" customFormat="1" hidden="1">
      <c r="A988" s="107" t="str">
        <f>Invoice!F990</f>
        <v>Exchange rate :</v>
      </c>
      <c r="B988" s="86">
        <f>Invoice!C990</f>
        <v>0</v>
      </c>
      <c r="C988" s="87">
        <f>Invoice!B990</f>
        <v>0</v>
      </c>
      <c r="D988" s="92">
        <f t="shared" si="44"/>
        <v>0</v>
      </c>
      <c r="E988" s="92">
        <f t="shared" si="45"/>
        <v>0</v>
      </c>
      <c r="F988" s="93">
        <f>Invoice!G990</f>
        <v>0</v>
      </c>
      <c r="G988" s="94">
        <f t="shared" si="46"/>
        <v>0</v>
      </c>
    </row>
    <row r="989" spans="1:7" s="91" customFormat="1" hidden="1">
      <c r="A989" s="107" t="str">
        <f>Invoice!F991</f>
        <v>Exchange rate :</v>
      </c>
      <c r="B989" s="86">
        <f>Invoice!C991</f>
        <v>0</v>
      </c>
      <c r="C989" s="87">
        <f>Invoice!B991</f>
        <v>0</v>
      </c>
      <c r="D989" s="92">
        <f t="shared" si="44"/>
        <v>0</v>
      </c>
      <c r="E989" s="92">
        <f t="shared" si="45"/>
        <v>0</v>
      </c>
      <c r="F989" s="93">
        <f>Invoice!G991</f>
        <v>0</v>
      </c>
      <c r="G989" s="94">
        <f t="shared" si="46"/>
        <v>0</v>
      </c>
    </row>
    <row r="990" spans="1:7" s="91" customFormat="1" hidden="1">
      <c r="A990" s="107" t="str">
        <f>Invoice!F992</f>
        <v>Exchange rate :</v>
      </c>
      <c r="B990" s="86">
        <f>Invoice!C992</f>
        <v>0</v>
      </c>
      <c r="C990" s="87">
        <f>Invoice!B992</f>
        <v>0</v>
      </c>
      <c r="D990" s="92">
        <f t="shared" si="44"/>
        <v>0</v>
      </c>
      <c r="E990" s="92">
        <f t="shared" si="45"/>
        <v>0</v>
      </c>
      <c r="F990" s="93">
        <f>Invoice!G992</f>
        <v>0</v>
      </c>
      <c r="G990" s="94">
        <f t="shared" si="46"/>
        <v>0</v>
      </c>
    </row>
    <row r="991" spans="1:7" s="91" customFormat="1" hidden="1">
      <c r="A991" s="107" t="str">
        <f>Invoice!F993</f>
        <v>Exchange rate :</v>
      </c>
      <c r="B991" s="86">
        <f>Invoice!C993</f>
        <v>0</v>
      </c>
      <c r="C991" s="87">
        <f>Invoice!B993</f>
        <v>0</v>
      </c>
      <c r="D991" s="92">
        <f t="shared" si="44"/>
        <v>0</v>
      </c>
      <c r="E991" s="92">
        <f t="shared" si="45"/>
        <v>0</v>
      </c>
      <c r="F991" s="93">
        <f>Invoice!G993</f>
        <v>0</v>
      </c>
      <c r="G991" s="94">
        <f t="shared" si="46"/>
        <v>0</v>
      </c>
    </row>
    <row r="992" spans="1:7" s="91" customFormat="1" hidden="1">
      <c r="A992" s="107" t="str">
        <f>Invoice!F994</f>
        <v>Exchange rate :</v>
      </c>
      <c r="B992" s="86">
        <f>Invoice!C994</f>
        <v>0</v>
      </c>
      <c r="C992" s="87">
        <f>Invoice!B994</f>
        <v>0</v>
      </c>
      <c r="D992" s="92">
        <f t="shared" si="44"/>
        <v>0</v>
      </c>
      <c r="E992" s="92">
        <f t="shared" si="45"/>
        <v>0</v>
      </c>
      <c r="F992" s="93">
        <f>Invoice!G994</f>
        <v>0</v>
      </c>
      <c r="G992" s="94">
        <f t="shared" si="46"/>
        <v>0</v>
      </c>
    </row>
    <row r="993" spans="1:7" s="91" customFormat="1" hidden="1">
      <c r="A993" s="107" t="str">
        <f>Invoice!F995</f>
        <v>Exchange rate :</v>
      </c>
      <c r="B993" s="86">
        <f>Invoice!C995</f>
        <v>0</v>
      </c>
      <c r="C993" s="87">
        <f>Invoice!B995</f>
        <v>0</v>
      </c>
      <c r="D993" s="92">
        <f t="shared" si="44"/>
        <v>0</v>
      </c>
      <c r="E993" s="92">
        <f t="shared" si="45"/>
        <v>0</v>
      </c>
      <c r="F993" s="93">
        <f>Invoice!G995</f>
        <v>0</v>
      </c>
      <c r="G993" s="94">
        <f t="shared" si="46"/>
        <v>0</v>
      </c>
    </row>
    <row r="994" spans="1:7" s="91" customFormat="1" hidden="1">
      <c r="A994" s="107" t="str">
        <f>Invoice!F996</f>
        <v>Exchange rate :</v>
      </c>
      <c r="B994" s="86">
        <f>Invoice!C996</f>
        <v>0</v>
      </c>
      <c r="C994" s="87">
        <f>Invoice!B996</f>
        <v>0</v>
      </c>
      <c r="D994" s="92">
        <f t="shared" si="44"/>
        <v>0</v>
      </c>
      <c r="E994" s="92">
        <f t="shared" si="45"/>
        <v>0</v>
      </c>
      <c r="F994" s="93">
        <f>Invoice!G996</f>
        <v>0</v>
      </c>
      <c r="G994" s="94">
        <f t="shared" si="46"/>
        <v>0</v>
      </c>
    </row>
    <row r="995" spans="1:7" s="91" customFormat="1" hidden="1">
      <c r="A995" s="107" t="str">
        <f>Invoice!F997</f>
        <v>Exchange rate :</v>
      </c>
      <c r="B995" s="86">
        <f>Invoice!C997</f>
        <v>0</v>
      </c>
      <c r="C995" s="87">
        <f>Invoice!B997</f>
        <v>0</v>
      </c>
      <c r="D995" s="92">
        <f t="shared" si="44"/>
        <v>0</v>
      </c>
      <c r="E995" s="92">
        <f t="shared" si="45"/>
        <v>0</v>
      </c>
      <c r="F995" s="93">
        <f>Invoice!G997</f>
        <v>0</v>
      </c>
      <c r="G995" s="94">
        <f t="shared" si="46"/>
        <v>0</v>
      </c>
    </row>
    <row r="996" spans="1:7" s="91" customFormat="1" hidden="1">
      <c r="A996" s="107" t="str">
        <f>Invoice!F998</f>
        <v>Exchange rate :</v>
      </c>
      <c r="B996" s="86">
        <f>Invoice!C998</f>
        <v>0</v>
      </c>
      <c r="C996" s="87">
        <f>Invoice!B998</f>
        <v>0</v>
      </c>
      <c r="D996" s="92">
        <f t="shared" si="44"/>
        <v>0</v>
      </c>
      <c r="E996" s="92">
        <f t="shared" si="45"/>
        <v>0</v>
      </c>
      <c r="F996" s="93">
        <f>Invoice!G998</f>
        <v>0</v>
      </c>
      <c r="G996" s="94">
        <f t="shared" si="46"/>
        <v>0</v>
      </c>
    </row>
    <row r="997" spans="1:7" s="91" customFormat="1" hidden="1">
      <c r="A997" s="107" t="str">
        <f>Invoice!F999</f>
        <v>Exchange rate :</v>
      </c>
      <c r="B997" s="86">
        <f>Invoice!C999</f>
        <v>0</v>
      </c>
      <c r="C997" s="87">
        <f>Invoice!B999</f>
        <v>0</v>
      </c>
      <c r="D997" s="92">
        <f t="shared" si="44"/>
        <v>0</v>
      </c>
      <c r="E997" s="92">
        <f t="shared" si="45"/>
        <v>0</v>
      </c>
      <c r="F997" s="93">
        <f>Invoice!G999</f>
        <v>0</v>
      </c>
      <c r="G997" s="94">
        <f t="shared" si="46"/>
        <v>0</v>
      </c>
    </row>
    <row r="998" spans="1:7" s="91" customFormat="1" hidden="1">
      <c r="A998" s="107" t="str">
        <f>Invoice!F1000</f>
        <v>Exchange rate :</v>
      </c>
      <c r="B998" s="86">
        <f>Invoice!C1000</f>
        <v>0</v>
      </c>
      <c r="C998" s="87">
        <f>Invoice!B1000</f>
        <v>0</v>
      </c>
      <c r="D998" s="92">
        <f t="shared" si="44"/>
        <v>0</v>
      </c>
      <c r="E998" s="92">
        <f t="shared" si="45"/>
        <v>0</v>
      </c>
      <c r="F998" s="93">
        <f>Invoice!G1000</f>
        <v>0</v>
      </c>
      <c r="G998" s="94">
        <f t="shared" si="46"/>
        <v>0</v>
      </c>
    </row>
    <row r="999" spans="1:7" s="91" customFormat="1">
      <c r="A999" s="107"/>
      <c r="B999" s="86"/>
      <c r="C999" s="87"/>
      <c r="D999" s="92"/>
      <c r="E999" s="92"/>
      <c r="F999" s="93"/>
      <c r="G999" s="94"/>
    </row>
    <row r="1000" spans="1:7" s="91" customFormat="1">
      <c r="A1000" s="107" t="str">
        <f>Invoice!F1002</f>
        <v>Special Discount Offered to Customer</v>
      </c>
      <c r="B1000" s="86"/>
      <c r="C1000" s="87"/>
      <c r="D1000" s="92">
        <f>F1000/$D$14</f>
        <v>-15.676096548144303</v>
      </c>
      <c r="E1000" s="92">
        <f>G1000/$D$14</f>
        <v>-15.676096548144303</v>
      </c>
      <c r="F1000" s="93">
        <f>Invoice!G1002</f>
        <v>-604</v>
      </c>
      <c r="G1000" s="94">
        <f>F1000</f>
        <v>-604</v>
      </c>
    </row>
    <row r="1001" spans="1:7" s="91" customFormat="1" ht="13.5" thickBot="1">
      <c r="A1001" s="95"/>
      <c r="B1001" s="96"/>
      <c r="C1001" s="97"/>
      <c r="D1001" s="98"/>
      <c r="E1001" s="98"/>
      <c r="F1001" s="99"/>
      <c r="G1001" s="100"/>
    </row>
    <row r="1002" spans="1:7" s="58" customFormat="1">
      <c r="D1002" s="58" t="s">
        <v>37</v>
      </c>
      <c r="G1002" s="101">
        <f>SUM(G18:G999)</f>
        <v>10236.599999999997</v>
      </c>
    </row>
    <row r="1003" spans="1:7" s="58" customFormat="1">
      <c r="A1003" s="59"/>
      <c r="D1003" s="58" t="s">
        <v>38</v>
      </c>
      <c r="G1003" s="102">
        <f>G1002+G1000</f>
        <v>9632.5999999999967</v>
      </c>
    </row>
    <row r="1004" spans="1:7" s="58" customFormat="1">
      <c r="D1004" s="58" t="s">
        <v>39</v>
      </c>
      <c r="G1004" s="103">
        <f>G1003-G1005</f>
        <v>9002.4299065420528</v>
      </c>
    </row>
    <row r="1005" spans="1:7" s="58" customFormat="1">
      <c r="D1005" s="58" t="s">
        <v>40</v>
      </c>
      <c r="G1005" s="103">
        <f>(G1003*7)/107</f>
        <v>630.17009345794372</v>
      </c>
    </row>
    <row r="1006" spans="1:7" s="58" customFormat="1">
      <c r="D1006" s="59" t="s">
        <v>41</v>
      </c>
      <c r="G1006" s="104">
        <f>SUM(G1004:G1005)</f>
        <v>9632.5999999999967</v>
      </c>
    </row>
    <row r="1007" spans="1:7" s="58" customFormat="1"/>
    <row r="1008" spans="1:7" s="58" customFormat="1" ht="8.25" customHeight="1"/>
    <row r="1009" spans="1:1" s="58" customFormat="1" ht="11.25" customHeight="1"/>
    <row r="1010" spans="1:1" s="58" customFormat="1" ht="8.25" customHeight="1"/>
    <row r="1011" spans="1:1" s="58" customFormat="1"/>
    <row r="1012" spans="1:1" s="58" customFormat="1" ht="10.5" customHeight="1">
      <c r="A1012" s="59"/>
    </row>
    <row r="1013" spans="1:1" s="58" customFormat="1" ht="9" customHeight="1"/>
    <row r="1014" spans="1:1" s="58" customFormat="1" ht="13.5" customHeight="1">
      <c r="A1014" s="59"/>
    </row>
    <row r="1015" spans="1:1" s="58" customFormat="1" ht="9.75" customHeight="1">
      <c r="A1015" s="106"/>
    </row>
    <row r="1016" spans="1:1" s="58" customFormat="1"/>
    <row r="1017" spans="1:1" s="58" customFormat="1"/>
    <row r="1018" spans="1:1" s="58" customFormat="1"/>
    <row r="1019" spans="1:1" s="58" customFormat="1"/>
    <row r="1020" spans="1:1" s="58" customFormat="1"/>
    <row r="1021" spans="1:1" s="58" customFormat="1"/>
    <row r="1022" spans="1:1" s="58" customFormat="1"/>
    <row r="1023" spans="1:1" s="58" customFormat="1"/>
    <row r="1024" spans="1:1" s="58" customFormat="1"/>
    <row r="1025" s="58" customFormat="1"/>
    <row r="1026" s="58" customFormat="1"/>
    <row r="1027" s="58" customFormat="1"/>
    <row r="1028" s="58" customFormat="1"/>
    <row r="1029" s="58" customFormat="1"/>
    <row r="1030" s="58" customFormat="1"/>
    <row r="1031" s="58" customFormat="1"/>
    <row r="1032" s="58" customFormat="1"/>
    <row r="1033" s="58" customFormat="1"/>
    <row r="1034" s="58" customFormat="1"/>
    <row r="1035" s="58" customFormat="1"/>
    <row r="1036" s="58" customFormat="1"/>
    <row r="1037" s="58" customFormat="1"/>
    <row r="1038" s="58" customFormat="1"/>
    <row r="1039" s="58" customFormat="1"/>
    <row r="1040" s="58" customFormat="1"/>
    <row r="1041" s="58" customFormat="1"/>
    <row r="1042" s="58" customFormat="1"/>
    <row r="1043" s="58" customFormat="1"/>
    <row r="1044" s="58" customFormat="1"/>
    <row r="1045" s="58" customFormat="1"/>
    <row r="1046" s="58" customFormat="1"/>
    <row r="1047" s="58" customFormat="1"/>
    <row r="1048" s="58" customFormat="1"/>
    <row r="1049" s="58" customFormat="1"/>
    <row r="1050" s="58" customFormat="1"/>
    <row r="1051" s="58" customFormat="1"/>
    <row r="1052" s="58" customFormat="1"/>
    <row r="1053" s="58" customFormat="1"/>
    <row r="1054" s="58" customFormat="1"/>
    <row r="1055" s="58" customFormat="1"/>
    <row r="1056" s="58" customFormat="1"/>
    <row r="1057" s="58" customFormat="1"/>
    <row r="1058" s="58" customFormat="1"/>
    <row r="1059" s="58" customFormat="1"/>
    <row r="1060" s="58" customFormat="1"/>
    <row r="1061" s="58" customFormat="1"/>
    <row r="1062" s="58" customFormat="1"/>
    <row r="1063" s="58" customFormat="1"/>
    <row r="1064" s="58" customFormat="1"/>
    <row r="1065" s="58" customFormat="1"/>
    <row r="1066" s="58" customFormat="1"/>
    <row r="1067" s="58" customFormat="1"/>
    <row r="1068" s="58" customFormat="1"/>
    <row r="1069" s="58" customFormat="1"/>
    <row r="1070" s="58" customFormat="1"/>
    <row r="1071" s="58" customFormat="1"/>
    <row r="1072" s="58" customFormat="1"/>
    <row r="1073" s="58" customFormat="1"/>
    <row r="1074" s="58" customFormat="1"/>
    <row r="1075" s="58" customFormat="1"/>
    <row r="1076" s="58" customFormat="1"/>
    <row r="1077" s="58" customFormat="1"/>
    <row r="1078" s="58" customFormat="1"/>
    <row r="1079" s="58" customFormat="1"/>
    <row r="1080" s="58" customFormat="1"/>
    <row r="1081" s="58" customFormat="1"/>
    <row r="1082" s="58" customFormat="1"/>
    <row r="1083" s="58" customFormat="1"/>
    <row r="1084" s="58" customFormat="1"/>
    <row r="1085" s="58" customFormat="1"/>
    <row r="1086" s="58" customFormat="1"/>
    <row r="1087" s="58" customFormat="1"/>
    <row r="1088" s="58" customFormat="1"/>
    <row r="1089" s="58" customFormat="1"/>
    <row r="1090" s="58" customFormat="1"/>
    <row r="1091" s="58" customFormat="1"/>
    <row r="1092" s="58" customFormat="1"/>
    <row r="1093" s="58" customFormat="1"/>
    <row r="1094" s="58" customFormat="1"/>
    <row r="1095" s="58" customFormat="1"/>
    <row r="1096" s="58" customFormat="1"/>
    <row r="1097" s="58" customFormat="1"/>
    <row r="1098" s="58" customFormat="1"/>
    <row r="1099" s="58" customFormat="1"/>
    <row r="1100" s="58" customFormat="1"/>
    <row r="1101" s="58" customFormat="1"/>
    <row r="1102" s="58" customFormat="1"/>
    <row r="1103" s="58" customFormat="1"/>
    <row r="1104" s="58" customFormat="1"/>
    <row r="1105" s="58" customFormat="1"/>
    <row r="1106" s="58" customFormat="1"/>
    <row r="1107" s="58" customFormat="1"/>
    <row r="1108" s="58" customFormat="1"/>
    <row r="1109" s="58" customFormat="1"/>
    <row r="1110" s="58" customFormat="1"/>
    <row r="1111" s="58" customFormat="1"/>
    <row r="1112" s="58" customFormat="1"/>
    <row r="1113" s="58" customFormat="1"/>
    <row r="1114" s="58" customFormat="1"/>
    <row r="1115" s="58" customFormat="1"/>
    <row r="1116" s="58" customFormat="1"/>
    <row r="1117" s="58" customFormat="1"/>
    <row r="1118" s="58" customFormat="1"/>
    <row r="1119" s="58" customFormat="1"/>
    <row r="1120" s="58" customFormat="1"/>
    <row r="1121" s="58" customFormat="1"/>
    <row r="1122" s="58" customFormat="1"/>
    <row r="1123" s="58" customFormat="1"/>
    <row r="1124" s="58" customFormat="1"/>
    <row r="1125" s="58" customFormat="1"/>
    <row r="1126" s="58" customFormat="1"/>
    <row r="1127" s="58" customFormat="1"/>
    <row r="1128" s="58" customFormat="1"/>
    <row r="1129" s="58" customFormat="1"/>
    <row r="1130" s="58" customFormat="1"/>
    <row r="1131" s="58" customFormat="1"/>
    <row r="1132" s="58" customFormat="1"/>
    <row r="1133" s="58" customFormat="1"/>
    <row r="1134" s="58" customFormat="1"/>
    <row r="1135" s="58" customFormat="1"/>
    <row r="1136" s="58" customFormat="1"/>
    <row r="1137" s="58" customFormat="1"/>
    <row r="1138" s="58" customFormat="1"/>
    <row r="1139" s="58" customFormat="1"/>
    <row r="1140" s="58" customFormat="1"/>
    <row r="1141" s="58" customFormat="1"/>
    <row r="1142" s="58" customFormat="1"/>
    <row r="1143" s="58" customFormat="1"/>
    <row r="1144" s="58" customFormat="1"/>
    <row r="1145" s="58" customFormat="1"/>
    <row r="1146" s="58" customFormat="1"/>
    <row r="1147" s="58" customFormat="1"/>
    <row r="1148" s="58" customFormat="1"/>
    <row r="1149" s="58" customFormat="1"/>
    <row r="1150" s="58" customFormat="1"/>
    <row r="1151" s="58" customFormat="1"/>
    <row r="1152" s="58" customFormat="1"/>
    <row r="1153" s="58" customFormat="1"/>
    <row r="1154" s="58" customFormat="1"/>
    <row r="1155" s="58" customFormat="1"/>
    <row r="1156" s="58" customFormat="1"/>
    <row r="1157" s="58" customFormat="1"/>
    <row r="1158" s="58" customFormat="1"/>
    <row r="1159" s="58" customFormat="1"/>
    <row r="1160" s="58" customFormat="1"/>
    <row r="1161" s="58" customFormat="1"/>
    <row r="1162" s="58" customFormat="1"/>
    <row r="1163" s="58" customFormat="1"/>
    <row r="1164" s="58" customFormat="1"/>
    <row r="1165" s="58" customFormat="1"/>
    <row r="1166" s="58" customFormat="1"/>
    <row r="1167" s="58" customFormat="1"/>
    <row r="1168" s="58" customFormat="1"/>
    <row r="1169" s="58" customFormat="1"/>
    <row r="1170" s="58" customFormat="1"/>
    <row r="1171" s="58" customFormat="1"/>
    <row r="1172" s="58" customFormat="1"/>
    <row r="1173" s="58" customFormat="1"/>
    <row r="1174" s="58" customFormat="1"/>
    <row r="1175" s="58" customFormat="1"/>
    <row r="1176" s="58" customFormat="1"/>
    <row r="1177" s="58" customFormat="1"/>
    <row r="1178" s="58" customFormat="1"/>
    <row r="1179" s="58" customFormat="1"/>
    <row r="1180" s="58" customFormat="1"/>
    <row r="1181" s="58" customFormat="1"/>
    <row r="1182" s="58" customFormat="1"/>
    <row r="1183" s="58" customFormat="1"/>
    <row r="1184" s="58" customFormat="1"/>
    <row r="1185" s="58" customFormat="1"/>
    <row r="1186" s="58" customFormat="1"/>
    <row r="1187" s="58" customFormat="1"/>
    <row r="1188" s="58" customFormat="1"/>
    <row r="1189" s="58" customFormat="1"/>
    <row r="1190" s="58" customFormat="1"/>
    <row r="1191" s="58" customFormat="1"/>
    <row r="1192" s="58" customFormat="1"/>
    <row r="1193" s="58" customFormat="1"/>
    <row r="1194" s="58" customFormat="1"/>
    <row r="1195" s="58" customFormat="1"/>
    <row r="1196" s="58" customFormat="1"/>
    <row r="1197" s="58" customFormat="1"/>
    <row r="1198" s="58" customFormat="1"/>
    <row r="1199" s="58" customFormat="1"/>
    <row r="1200" s="58" customFormat="1"/>
    <row r="1201" s="58" customFormat="1"/>
    <row r="1202" s="58" customFormat="1"/>
    <row r="1203" s="58" customFormat="1"/>
    <row r="1204" s="58" customFormat="1"/>
    <row r="1205" s="58" customFormat="1"/>
    <row r="1206" s="58" customFormat="1"/>
    <row r="1207" s="58" customFormat="1"/>
    <row r="1208" s="58" customFormat="1"/>
    <row r="1209" s="58" customFormat="1"/>
    <row r="1210" s="58" customFormat="1"/>
    <row r="1211" s="58" customFormat="1"/>
    <row r="1212" s="58" customFormat="1"/>
    <row r="1213" s="58" customFormat="1"/>
    <row r="1214" s="58" customFormat="1"/>
    <row r="1215" s="58" customFormat="1"/>
    <row r="1216" s="58" customFormat="1"/>
    <row r="1217" s="58" customFormat="1"/>
    <row r="1218" s="58" customFormat="1"/>
    <row r="1219" s="58" customFormat="1"/>
    <row r="1220" s="58" customFormat="1"/>
    <row r="1221" s="58" customFormat="1"/>
    <row r="1222" s="58" customFormat="1"/>
    <row r="1223" s="58" customFormat="1"/>
    <row r="1224" s="58" customFormat="1"/>
    <row r="1225" s="58" customFormat="1"/>
    <row r="1226" s="58" customFormat="1"/>
    <row r="1227" s="58" customFormat="1"/>
    <row r="1228" s="58" customFormat="1"/>
    <row r="1229" s="58" customFormat="1"/>
    <row r="1230" s="58" customFormat="1"/>
    <row r="1231" s="58" customFormat="1"/>
    <row r="1232" s="58" customFormat="1"/>
    <row r="1233" s="58" customFormat="1"/>
    <row r="1234" s="58" customFormat="1"/>
    <row r="1235" s="58" customFormat="1"/>
    <row r="1236" s="58" customFormat="1"/>
    <row r="1237" s="58" customFormat="1"/>
    <row r="1238" s="58" customFormat="1"/>
    <row r="1239" s="58" customFormat="1"/>
    <row r="1240" s="58" customFormat="1"/>
    <row r="1241" s="58" customFormat="1"/>
    <row r="1242" s="58" customFormat="1"/>
    <row r="1243" s="58" customFormat="1"/>
    <row r="1244" s="58" customFormat="1"/>
    <row r="1245" s="58" customFormat="1"/>
    <row r="1246" s="58" customFormat="1"/>
    <row r="1247" s="58" customFormat="1"/>
    <row r="1248" s="58" customFormat="1"/>
    <row r="1249" spans="1:7" s="58" customFormat="1"/>
    <row r="1250" spans="1:7" s="58" customFormat="1"/>
    <row r="1251" spans="1:7" s="58" customFormat="1"/>
    <row r="1252" spans="1:7" s="58" customFormat="1"/>
    <row r="1253" spans="1:7" s="58" customFormat="1"/>
    <row r="1254" spans="1:7" s="58" customFormat="1"/>
    <row r="1255" spans="1:7" s="58" customFormat="1"/>
    <row r="1256" spans="1:7" s="58" customFormat="1"/>
    <row r="1257" spans="1:7" s="58" customFormat="1"/>
    <row r="1258" spans="1:7" s="58" customFormat="1"/>
    <row r="1259" spans="1:7" s="58" customFormat="1"/>
    <row r="1260" spans="1:7" s="58" customFormat="1"/>
    <row r="1261" spans="1:7" s="58" customFormat="1"/>
    <row r="1262" spans="1:7" s="58" customFormat="1"/>
    <row r="1263" spans="1:7" s="58" customFormat="1"/>
    <row r="1264" spans="1:7" s="58" customFormat="1">
      <c r="A1264" s="105"/>
      <c r="B1264" s="105"/>
      <c r="C1264" s="105"/>
      <c r="D1264" s="105"/>
      <c r="E1264" s="105"/>
      <c r="F1264" s="105"/>
      <c r="G1264" s="105"/>
    </row>
    <row r="1265" spans="1:7" s="58" customFormat="1">
      <c r="A1265" s="105"/>
      <c r="B1265" s="105"/>
      <c r="C1265" s="105"/>
      <c r="D1265" s="105"/>
      <c r="E1265" s="105"/>
      <c r="F1265" s="105"/>
      <c r="G1265" s="105"/>
    </row>
    <row r="1266" spans="1:7" s="58" customFormat="1">
      <c r="A1266" s="105"/>
      <c r="B1266" s="105"/>
      <c r="C1266" s="105"/>
      <c r="D1266" s="105"/>
      <c r="E1266" s="105"/>
      <c r="F1266" s="105"/>
      <c r="G1266" s="105"/>
    </row>
    <row r="1267" spans="1:7" s="58" customFormat="1">
      <c r="A1267" s="105"/>
      <c r="B1267" s="105"/>
      <c r="C1267" s="105"/>
      <c r="D1267" s="105"/>
      <c r="E1267" s="105"/>
      <c r="F1267" s="105"/>
      <c r="G1267" s="105"/>
    </row>
    <row r="1268" spans="1:7" s="58" customFormat="1">
      <c r="A1268" s="105"/>
      <c r="B1268" s="105"/>
      <c r="C1268" s="105"/>
      <c r="D1268" s="105"/>
      <c r="E1268" s="105"/>
      <c r="F1268" s="105"/>
      <c r="G1268" s="105"/>
    </row>
    <row r="1269" spans="1:7" s="58" customFormat="1">
      <c r="A1269" s="105"/>
      <c r="B1269" s="105"/>
      <c r="C1269" s="105"/>
      <c r="D1269" s="105"/>
      <c r="E1269" s="105"/>
      <c r="F1269" s="105"/>
      <c r="G1269" s="105"/>
    </row>
    <row r="1270" spans="1:7" s="58" customFormat="1">
      <c r="A1270" s="105"/>
      <c r="B1270" s="105"/>
      <c r="C1270" s="105"/>
      <c r="D1270" s="105"/>
      <c r="E1270" s="105"/>
      <c r="F1270" s="105"/>
      <c r="G1270" s="105"/>
    </row>
    <row r="1271" spans="1:7" s="58" customFormat="1">
      <c r="A1271" s="105"/>
      <c r="B1271" s="105"/>
      <c r="C1271" s="105"/>
      <c r="D1271" s="105"/>
      <c r="E1271" s="105"/>
      <c r="F1271" s="105"/>
      <c r="G1271" s="105"/>
    </row>
    <row r="1272" spans="1:7" s="58" customFormat="1">
      <c r="A1272" s="105"/>
      <c r="B1272" s="105"/>
      <c r="C1272" s="105"/>
      <c r="D1272" s="105"/>
      <c r="E1272" s="105"/>
      <c r="F1272" s="105"/>
      <c r="G1272" s="105"/>
    </row>
    <row r="1273" spans="1:7" s="58" customFormat="1">
      <c r="A1273" s="105"/>
      <c r="B1273" s="105"/>
      <c r="C1273" s="105"/>
      <c r="D1273" s="105"/>
      <c r="E1273" s="105"/>
      <c r="F1273" s="105"/>
      <c r="G1273" s="105"/>
    </row>
    <row r="1274" spans="1:7" s="58" customFormat="1">
      <c r="A1274" s="105"/>
      <c r="B1274" s="105"/>
      <c r="C1274" s="105"/>
      <c r="D1274" s="105"/>
      <c r="E1274" s="105"/>
      <c r="F1274" s="105"/>
      <c r="G1274" s="105"/>
    </row>
    <row r="1275" spans="1:7" s="58" customFormat="1">
      <c r="A1275" s="105"/>
      <c r="B1275" s="105"/>
      <c r="C1275" s="105"/>
      <c r="D1275" s="105"/>
      <c r="E1275" s="105"/>
      <c r="F1275" s="105"/>
      <c r="G1275" s="105"/>
    </row>
    <row r="1276" spans="1:7" s="58" customFormat="1">
      <c r="A1276" s="105"/>
      <c r="B1276" s="105"/>
      <c r="C1276" s="105"/>
      <c r="D1276" s="105"/>
      <c r="E1276" s="105"/>
      <c r="F1276" s="105"/>
      <c r="G1276" s="105"/>
    </row>
    <row r="1277" spans="1:7" s="58" customFormat="1">
      <c r="A1277" s="105"/>
      <c r="B1277" s="105"/>
      <c r="C1277" s="105"/>
      <c r="D1277" s="105"/>
      <c r="E1277" s="105"/>
      <c r="F1277" s="105"/>
      <c r="G1277" s="105"/>
    </row>
    <row r="1278" spans="1:7" s="58" customFormat="1">
      <c r="A1278" s="105"/>
      <c r="B1278" s="105"/>
      <c r="C1278" s="105"/>
      <c r="D1278" s="105"/>
      <c r="E1278" s="105"/>
      <c r="F1278" s="105"/>
      <c r="G1278" s="105"/>
    </row>
    <row r="1279" spans="1:7" s="58" customFormat="1">
      <c r="A1279" s="105"/>
      <c r="B1279" s="105"/>
      <c r="C1279" s="105"/>
      <c r="D1279" s="105"/>
      <c r="E1279" s="105"/>
      <c r="F1279" s="105"/>
      <c r="G1279" s="105"/>
    </row>
    <row r="1280" spans="1:7" s="58" customFormat="1">
      <c r="A1280" s="105"/>
      <c r="B1280" s="105"/>
      <c r="C1280" s="105"/>
      <c r="D1280" s="105"/>
      <c r="E1280" s="105"/>
      <c r="F1280" s="105"/>
      <c r="G1280" s="105"/>
    </row>
    <row r="1281" spans="1:7" s="58" customFormat="1">
      <c r="A1281" s="105"/>
      <c r="B1281" s="105"/>
      <c r="C1281" s="105"/>
      <c r="D1281" s="105"/>
      <c r="E1281" s="105"/>
      <c r="F1281" s="105"/>
      <c r="G1281" s="105"/>
    </row>
    <row r="1282" spans="1:7" s="58" customFormat="1">
      <c r="A1282" s="105"/>
      <c r="B1282" s="105"/>
      <c r="C1282" s="105"/>
      <c r="D1282" s="105"/>
      <c r="E1282" s="105"/>
      <c r="F1282" s="105"/>
      <c r="G1282" s="105"/>
    </row>
    <row r="1283" spans="1:7" s="58" customFormat="1">
      <c r="A1283" s="105"/>
      <c r="B1283" s="105"/>
      <c r="C1283" s="105"/>
      <c r="D1283" s="105"/>
      <c r="E1283" s="105"/>
      <c r="F1283" s="105"/>
      <c r="G1283" s="105"/>
    </row>
    <row r="1284" spans="1:7" s="58" customFormat="1">
      <c r="A1284" s="105"/>
      <c r="B1284" s="105"/>
      <c r="C1284" s="105"/>
      <c r="D1284" s="105"/>
      <c r="E1284" s="105"/>
      <c r="F1284" s="105"/>
      <c r="G1284" s="105"/>
    </row>
    <row r="1285" spans="1:7" s="58" customFormat="1">
      <c r="A1285" s="105"/>
      <c r="B1285" s="105"/>
      <c r="C1285" s="105"/>
      <c r="D1285" s="105"/>
      <c r="E1285" s="105"/>
      <c r="F1285" s="105"/>
      <c r="G1285" s="105"/>
    </row>
    <row r="1286" spans="1:7" s="58" customFormat="1">
      <c r="A1286" s="105"/>
      <c r="B1286" s="105"/>
      <c r="C1286" s="105"/>
      <c r="D1286" s="105"/>
      <c r="E1286" s="105"/>
      <c r="F1286" s="105"/>
      <c r="G1286" s="105"/>
    </row>
    <row r="1287" spans="1:7" s="58" customFormat="1">
      <c r="A1287" s="105"/>
      <c r="B1287" s="105"/>
      <c r="C1287" s="105"/>
      <c r="D1287" s="105"/>
      <c r="E1287" s="105"/>
      <c r="F1287" s="105"/>
      <c r="G1287" s="105"/>
    </row>
    <row r="1288" spans="1:7" s="58" customFormat="1">
      <c r="A1288" s="105"/>
      <c r="B1288" s="105"/>
      <c r="C1288" s="105"/>
      <c r="D1288" s="105"/>
      <c r="E1288" s="105"/>
      <c r="F1288" s="105"/>
      <c r="G1288" s="105"/>
    </row>
    <row r="1289" spans="1:7" s="58" customFormat="1">
      <c r="A1289" s="105"/>
      <c r="B1289" s="105"/>
      <c r="C1289" s="105"/>
      <c r="D1289" s="105"/>
      <c r="E1289" s="105"/>
      <c r="F1289" s="105"/>
      <c r="G1289" s="105"/>
    </row>
    <row r="1290" spans="1:7" s="58" customFormat="1">
      <c r="A1290" s="105"/>
      <c r="B1290" s="105"/>
      <c r="C1290" s="105"/>
      <c r="D1290" s="105"/>
      <c r="E1290" s="105"/>
      <c r="F1290" s="105"/>
      <c r="G1290" s="105"/>
    </row>
    <row r="1291" spans="1:7" s="58" customFormat="1">
      <c r="A1291" s="105"/>
      <c r="B1291" s="105"/>
      <c r="C1291" s="105"/>
      <c r="D1291" s="105"/>
      <c r="E1291" s="105"/>
      <c r="F1291" s="105"/>
      <c r="G1291" s="105"/>
    </row>
    <row r="1292" spans="1:7" s="58" customFormat="1">
      <c r="A1292" s="105"/>
      <c r="B1292" s="105"/>
      <c r="C1292" s="105"/>
      <c r="D1292" s="105"/>
      <c r="E1292" s="105"/>
      <c r="F1292" s="105"/>
      <c r="G1292" s="105"/>
    </row>
    <row r="1293" spans="1:7" s="58" customFormat="1">
      <c r="A1293" s="105"/>
      <c r="B1293" s="105"/>
      <c r="C1293" s="105"/>
      <c r="D1293" s="105"/>
      <c r="E1293" s="105"/>
      <c r="F1293" s="105"/>
      <c r="G1293" s="105"/>
    </row>
    <row r="1294" spans="1:7" s="58" customFormat="1">
      <c r="A1294" s="105"/>
      <c r="B1294" s="105"/>
      <c r="C1294" s="105"/>
      <c r="D1294" s="105"/>
      <c r="E1294" s="105"/>
      <c r="F1294" s="105"/>
      <c r="G1294" s="105"/>
    </row>
    <row r="1295" spans="1:7" s="58" customFormat="1">
      <c r="A1295" s="105"/>
      <c r="B1295" s="105"/>
      <c r="C1295" s="105"/>
      <c r="D1295" s="105"/>
      <c r="E1295" s="105"/>
      <c r="F1295" s="105"/>
      <c r="G1295" s="105"/>
    </row>
    <row r="1296" spans="1:7" s="58" customFormat="1">
      <c r="A1296" s="105"/>
      <c r="B1296" s="105"/>
      <c r="C1296" s="105"/>
      <c r="D1296" s="105"/>
      <c r="E1296" s="105"/>
      <c r="F1296" s="105"/>
      <c r="G1296" s="105"/>
    </row>
    <row r="1297" spans="1:7" s="58" customFormat="1">
      <c r="A1297" s="105"/>
      <c r="B1297" s="105"/>
      <c r="C1297" s="105"/>
      <c r="D1297" s="105"/>
      <c r="E1297" s="105"/>
      <c r="F1297" s="105"/>
      <c r="G1297" s="105"/>
    </row>
    <row r="1298" spans="1:7" s="58" customFormat="1">
      <c r="A1298" s="105"/>
      <c r="B1298" s="105"/>
      <c r="C1298" s="105"/>
      <c r="D1298" s="105"/>
      <c r="E1298" s="105"/>
      <c r="F1298" s="105"/>
      <c r="G1298" s="105"/>
    </row>
    <row r="1299" spans="1:7" s="58" customFormat="1">
      <c r="A1299" s="105"/>
      <c r="B1299" s="105"/>
      <c r="C1299" s="105"/>
      <c r="D1299" s="105"/>
      <c r="E1299" s="105"/>
      <c r="F1299" s="105"/>
      <c r="G1299" s="105"/>
    </row>
    <row r="1300" spans="1:7" s="58" customFormat="1">
      <c r="A1300" s="105"/>
      <c r="B1300" s="105"/>
      <c r="C1300" s="105"/>
      <c r="D1300" s="105"/>
      <c r="E1300" s="105"/>
      <c r="F1300" s="105"/>
      <c r="G1300" s="105"/>
    </row>
    <row r="1301" spans="1:7" s="58" customFormat="1">
      <c r="A1301" s="105"/>
      <c r="B1301" s="105"/>
      <c r="C1301" s="105"/>
      <c r="D1301" s="105"/>
      <c r="E1301" s="105"/>
      <c r="F1301" s="105"/>
      <c r="G1301" s="105"/>
    </row>
    <row r="1302" spans="1:7" s="58" customFormat="1">
      <c r="A1302" s="105"/>
      <c r="B1302" s="105"/>
      <c r="C1302" s="105"/>
      <c r="D1302" s="105"/>
      <c r="E1302" s="105"/>
      <c r="F1302" s="105"/>
      <c r="G1302" s="105"/>
    </row>
    <row r="1303" spans="1:7" s="58" customFormat="1">
      <c r="A1303" s="105"/>
      <c r="B1303" s="105"/>
      <c r="C1303" s="105"/>
      <c r="D1303" s="105"/>
      <c r="E1303" s="105"/>
      <c r="F1303" s="105"/>
      <c r="G1303" s="105"/>
    </row>
    <row r="1304" spans="1:7" s="58" customFormat="1">
      <c r="A1304" s="105"/>
      <c r="B1304" s="105"/>
      <c r="C1304" s="105"/>
      <c r="D1304" s="105"/>
      <c r="E1304" s="105"/>
      <c r="F1304" s="105"/>
      <c r="G1304" s="105"/>
    </row>
    <row r="1305" spans="1:7" s="58" customFormat="1">
      <c r="A1305" s="105"/>
      <c r="B1305" s="105"/>
      <c r="C1305" s="105"/>
      <c r="D1305" s="105"/>
      <c r="E1305" s="105"/>
      <c r="F1305" s="105"/>
      <c r="G1305" s="105"/>
    </row>
    <row r="1306" spans="1:7" s="58" customFormat="1">
      <c r="A1306" s="105"/>
      <c r="B1306" s="105"/>
      <c r="C1306" s="105"/>
      <c r="D1306" s="105"/>
      <c r="E1306" s="105"/>
      <c r="F1306" s="105"/>
      <c r="G1306" s="105"/>
    </row>
    <row r="1307" spans="1:7" s="58" customFormat="1">
      <c r="A1307" s="105"/>
      <c r="B1307" s="105"/>
      <c r="C1307" s="105"/>
      <c r="D1307" s="105"/>
      <c r="E1307" s="105"/>
      <c r="F1307" s="105"/>
      <c r="G1307" s="105"/>
    </row>
    <row r="1308" spans="1:7" s="58" customFormat="1">
      <c r="A1308" s="105"/>
      <c r="B1308" s="105"/>
      <c r="C1308" s="105"/>
      <c r="D1308" s="105"/>
      <c r="E1308" s="105"/>
      <c r="F1308" s="105"/>
      <c r="G1308" s="105"/>
    </row>
    <row r="1309" spans="1:7" s="58" customFormat="1">
      <c r="A1309" s="105"/>
      <c r="B1309" s="105"/>
      <c r="C1309" s="105"/>
      <c r="D1309" s="105"/>
      <c r="E1309" s="105"/>
      <c r="F1309" s="105"/>
      <c r="G1309" s="105"/>
    </row>
    <row r="1310" spans="1:7" s="58" customFormat="1">
      <c r="A1310" s="105"/>
      <c r="B1310" s="105"/>
      <c r="C1310" s="105"/>
      <c r="D1310" s="105"/>
      <c r="E1310" s="105"/>
      <c r="F1310" s="105"/>
      <c r="G1310" s="105"/>
    </row>
    <row r="1311" spans="1:7" s="58" customFormat="1">
      <c r="A1311" s="105"/>
      <c r="B1311" s="105"/>
      <c r="C1311" s="105"/>
      <c r="D1311" s="105"/>
      <c r="E1311" s="105"/>
      <c r="F1311" s="105"/>
      <c r="G1311" s="105"/>
    </row>
    <row r="1312" spans="1:7" s="58" customFormat="1">
      <c r="A1312" s="105"/>
      <c r="B1312" s="105"/>
      <c r="C1312" s="105"/>
      <c r="D1312" s="105"/>
      <c r="E1312" s="105"/>
      <c r="F1312" s="105"/>
      <c r="G1312" s="105"/>
    </row>
    <row r="1313" spans="1:7" s="58" customFormat="1">
      <c r="A1313" s="105"/>
      <c r="B1313" s="105"/>
      <c r="C1313" s="105"/>
      <c r="D1313" s="105"/>
      <c r="E1313" s="105"/>
      <c r="F1313" s="105"/>
      <c r="G1313" s="105"/>
    </row>
    <row r="1314" spans="1:7" s="58" customFormat="1">
      <c r="A1314" s="105"/>
      <c r="B1314" s="105"/>
      <c r="C1314" s="105"/>
      <c r="D1314" s="105"/>
      <c r="E1314" s="105"/>
      <c r="F1314" s="105"/>
      <c r="G1314" s="105"/>
    </row>
    <row r="1315" spans="1:7" s="58" customFormat="1">
      <c r="A1315" s="105"/>
      <c r="B1315" s="105"/>
      <c r="C1315" s="105"/>
      <c r="D1315" s="105"/>
      <c r="E1315" s="105"/>
      <c r="F1315" s="105"/>
      <c r="G1315" s="105"/>
    </row>
    <row r="1316" spans="1:7" s="58" customFormat="1">
      <c r="A1316" s="105"/>
      <c r="B1316" s="105"/>
      <c r="C1316" s="105"/>
      <c r="D1316" s="105"/>
      <c r="E1316" s="105"/>
      <c r="F1316" s="105"/>
      <c r="G1316" s="105"/>
    </row>
    <row r="1317" spans="1:7" s="58" customFormat="1">
      <c r="A1317" s="105"/>
      <c r="B1317" s="105"/>
      <c r="C1317" s="105"/>
      <c r="D1317" s="105"/>
      <c r="E1317" s="105"/>
      <c r="F1317" s="105"/>
      <c r="G1317" s="105"/>
    </row>
    <row r="1318" spans="1:7" s="58" customFormat="1">
      <c r="A1318" s="105"/>
      <c r="B1318" s="105"/>
      <c r="C1318" s="105"/>
      <c r="D1318" s="105"/>
      <c r="E1318" s="105"/>
      <c r="F1318" s="105"/>
      <c r="G1318" s="105"/>
    </row>
    <row r="1319" spans="1:7" s="58" customFormat="1">
      <c r="A1319" s="105"/>
      <c r="B1319" s="105"/>
      <c r="C1319" s="105"/>
      <c r="D1319" s="105"/>
      <c r="E1319" s="105"/>
      <c r="F1319" s="105"/>
      <c r="G1319" s="105"/>
    </row>
    <row r="1320" spans="1:7" s="58" customFormat="1">
      <c r="A1320" s="105"/>
      <c r="B1320" s="105"/>
      <c r="C1320" s="105"/>
      <c r="D1320" s="105"/>
      <c r="E1320" s="105"/>
      <c r="F1320" s="105"/>
      <c r="G1320" s="105"/>
    </row>
    <row r="1321" spans="1:7" s="58" customFormat="1">
      <c r="A1321" s="105"/>
      <c r="B1321" s="105"/>
      <c r="C1321" s="105"/>
      <c r="D1321" s="105"/>
      <c r="E1321" s="105"/>
      <c r="F1321" s="105"/>
      <c r="G1321" s="105"/>
    </row>
    <row r="1322" spans="1:7" s="58" customFormat="1">
      <c r="A1322" s="105"/>
      <c r="B1322" s="105"/>
      <c r="C1322" s="105"/>
      <c r="D1322" s="105"/>
      <c r="E1322" s="105"/>
      <c r="F1322" s="105"/>
      <c r="G1322" s="105"/>
    </row>
    <row r="1323" spans="1:7" s="58" customFormat="1">
      <c r="A1323" s="105"/>
      <c r="B1323" s="105"/>
      <c r="C1323" s="105"/>
      <c r="D1323" s="105"/>
      <c r="E1323" s="105"/>
      <c r="F1323" s="105"/>
      <c r="G1323" s="105"/>
    </row>
    <row r="1324" spans="1:7" s="58" customFormat="1">
      <c r="A1324" s="105"/>
      <c r="B1324" s="105"/>
      <c r="C1324" s="105"/>
      <c r="D1324" s="105"/>
      <c r="E1324" s="105"/>
      <c r="F1324" s="105"/>
      <c r="G1324" s="105"/>
    </row>
    <row r="1325" spans="1:7" s="58" customFormat="1">
      <c r="A1325" s="105"/>
      <c r="B1325" s="105"/>
      <c r="C1325" s="105"/>
      <c r="D1325" s="105"/>
      <c r="E1325" s="105"/>
      <c r="F1325" s="105"/>
      <c r="G1325" s="105"/>
    </row>
    <row r="1326" spans="1:7" s="58" customFormat="1">
      <c r="A1326" s="105"/>
      <c r="B1326" s="105"/>
      <c r="C1326" s="105"/>
      <c r="D1326" s="105"/>
      <c r="E1326" s="105"/>
      <c r="F1326" s="105"/>
      <c r="G1326" s="105"/>
    </row>
    <row r="1327" spans="1:7" s="58" customFormat="1">
      <c r="A1327" s="105"/>
      <c r="B1327" s="105"/>
      <c r="C1327" s="105"/>
      <c r="D1327" s="105"/>
      <c r="E1327" s="105"/>
      <c r="F1327" s="105"/>
      <c r="G1327" s="105"/>
    </row>
    <row r="1328" spans="1:7" s="58" customFormat="1">
      <c r="A1328" s="105"/>
      <c r="B1328" s="105"/>
      <c r="C1328" s="105"/>
      <c r="D1328" s="105"/>
      <c r="E1328" s="105"/>
      <c r="F1328" s="105"/>
      <c r="G1328" s="105"/>
    </row>
    <row r="1329" spans="1:7" s="58" customFormat="1">
      <c r="A1329" s="105"/>
      <c r="B1329" s="105"/>
      <c r="C1329" s="105"/>
      <c r="D1329" s="105"/>
      <c r="E1329" s="105"/>
      <c r="F1329" s="105"/>
      <c r="G1329" s="105"/>
    </row>
    <row r="1330" spans="1:7" s="58" customFormat="1">
      <c r="A1330" s="105"/>
      <c r="B1330" s="105"/>
      <c r="C1330" s="105"/>
      <c r="D1330" s="105"/>
      <c r="E1330" s="105"/>
      <c r="F1330" s="105"/>
      <c r="G1330" s="105"/>
    </row>
    <row r="1331" spans="1:7" s="58" customFormat="1">
      <c r="A1331" s="105"/>
      <c r="B1331" s="105"/>
      <c r="C1331" s="105"/>
      <c r="D1331" s="105"/>
      <c r="E1331" s="105"/>
      <c r="F1331" s="105"/>
      <c r="G1331" s="105"/>
    </row>
    <row r="1332" spans="1:7" s="58" customFormat="1">
      <c r="A1332" s="105"/>
      <c r="B1332" s="105"/>
      <c r="C1332" s="105"/>
      <c r="D1332" s="105"/>
      <c r="E1332" s="105"/>
      <c r="F1332" s="105"/>
      <c r="G1332" s="105"/>
    </row>
    <row r="1333" spans="1:7" s="58" customFormat="1">
      <c r="A1333" s="105"/>
      <c r="B1333" s="105"/>
      <c r="C1333" s="105"/>
      <c r="D1333" s="105"/>
      <c r="E1333" s="105"/>
      <c r="F1333" s="105"/>
      <c r="G1333" s="105"/>
    </row>
    <row r="1334" spans="1:7" s="58" customFormat="1">
      <c r="A1334" s="105"/>
      <c r="B1334" s="105"/>
      <c r="C1334" s="105"/>
      <c r="D1334" s="105"/>
      <c r="E1334" s="105"/>
      <c r="F1334" s="105"/>
      <c r="G1334" s="105"/>
    </row>
    <row r="1335" spans="1:7" s="58" customFormat="1">
      <c r="A1335" s="105"/>
      <c r="B1335" s="105"/>
      <c r="C1335" s="105"/>
      <c r="D1335" s="105"/>
      <c r="E1335" s="105"/>
      <c r="F1335" s="105"/>
      <c r="G1335" s="105"/>
    </row>
    <row r="1336" spans="1:7" s="58" customFormat="1">
      <c r="A1336" s="105"/>
      <c r="B1336" s="105"/>
      <c r="C1336" s="105"/>
      <c r="D1336" s="105"/>
      <c r="E1336" s="105"/>
      <c r="F1336" s="105"/>
      <c r="G1336" s="105"/>
    </row>
    <row r="1337" spans="1:7" s="58" customFormat="1">
      <c r="A1337" s="105"/>
      <c r="B1337" s="105"/>
      <c r="C1337" s="105"/>
      <c r="D1337" s="105"/>
      <c r="E1337" s="105"/>
      <c r="F1337" s="105"/>
      <c r="G1337" s="105"/>
    </row>
    <row r="1338" spans="1:7" s="58" customFormat="1">
      <c r="A1338" s="105"/>
      <c r="B1338" s="105"/>
      <c r="C1338" s="105"/>
      <c r="D1338" s="105"/>
      <c r="E1338" s="105"/>
      <c r="F1338" s="105"/>
      <c r="G1338" s="105"/>
    </row>
    <row r="1339" spans="1:7" s="58" customFormat="1">
      <c r="A1339" s="105"/>
      <c r="B1339" s="105"/>
      <c r="C1339" s="105"/>
      <c r="D1339" s="105"/>
      <c r="E1339" s="105"/>
      <c r="F1339" s="105"/>
      <c r="G1339" s="105"/>
    </row>
    <row r="1340" spans="1:7" s="58" customFormat="1">
      <c r="A1340" s="105"/>
      <c r="B1340" s="105"/>
      <c r="C1340" s="105"/>
      <c r="D1340" s="105"/>
      <c r="E1340" s="105"/>
      <c r="F1340" s="105"/>
      <c r="G1340" s="105"/>
    </row>
    <row r="1341" spans="1:7" s="58" customFormat="1">
      <c r="A1341" s="105"/>
      <c r="B1341" s="105"/>
      <c r="C1341" s="105"/>
      <c r="D1341" s="105"/>
      <c r="E1341" s="105"/>
      <c r="F1341" s="105"/>
      <c r="G1341" s="105"/>
    </row>
    <row r="1342" spans="1:7" s="58" customFormat="1">
      <c r="A1342" s="105"/>
      <c r="B1342" s="105"/>
      <c r="C1342" s="105"/>
      <c r="D1342" s="105"/>
      <c r="E1342" s="105"/>
      <c r="F1342" s="105"/>
      <c r="G1342" s="105"/>
    </row>
  </sheetData>
  <conditionalFormatting sqref="A10:A15">
    <cfRule type="containsText" dxfId="4" priority="4" stopIfTrue="1" operator="containsText" text="0">
      <formula>NOT(ISERROR(SEARCH("0",A10)))</formula>
    </cfRule>
  </conditionalFormatting>
  <conditionalFormatting sqref="A18:A998">
    <cfRule type="containsText" dxfId="3" priority="3" stopIfTrue="1" operator="containsText" text="Exchange Rate :">
      <formula>NOT(ISERROR(SEARCH("Exchange Rate :",A18)))</formula>
    </cfRule>
  </conditionalFormatting>
  <conditionalFormatting sqref="B18:G1000">
    <cfRule type="cellIs" dxfId="2" priority="2" stopIfTrue="1" operator="equal">
      <formula>0</formula>
    </cfRule>
  </conditionalFormatting>
  <conditionalFormatting sqref="C18:C1001 B27">
    <cfRule type="cellIs" dxfId="1" priority="5" stopIfTrue="1" operator="equal">
      <formula>"ALERT"</formula>
    </cfRule>
  </conditionalFormatting>
  <conditionalFormatting sqref="E10:E15">
    <cfRule type="cellIs" dxfId="0" priority="1" stopIfTrue="1" operator="equal">
      <formula>0</formula>
    </cfRule>
  </conditionalFormatting>
  <hyperlinks>
    <hyperlink ref="A7" r:id="rId1" display="http://www.achadirect.com/" xr:uid="{00000000-0004-0000-0100-000000000000}"/>
  </hyperlinks>
  <printOptions horizontalCentered="1" verticalCentered="1"/>
  <pageMargins left="0.12" right="0.18" top="0.22" bottom="0.3" header="0.15748031496063" footer="0.15748031496063"/>
  <pageSetup paperSize="9" scale="80" orientation="portrait" horizontalDpi="4294967293" verticalDpi="300" r:id="rId2"/>
  <headerFooter alignWithMargins="0">
    <oddFooter>Page &amp;P of &amp;N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Invoice</vt:lpstr>
      <vt:lpstr>Tax Invoice</vt:lpstr>
      <vt:lpstr>Invoice!Print_Area</vt:lpstr>
      <vt:lpstr>'Tax Invoice'!Print_Area</vt:lpstr>
      <vt:lpstr>Invoice!Print_Titles</vt:lpstr>
      <vt:lpstr>'Tax Invoice'!Print_Titles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Officer Acha</cp:lastModifiedBy>
  <cp:lastPrinted>2024-02-16T09:15:57Z</cp:lastPrinted>
  <dcterms:created xsi:type="dcterms:W3CDTF">2006-01-06T19:59:33Z</dcterms:created>
  <dcterms:modified xsi:type="dcterms:W3CDTF">2024-03-12T01:37:26Z</dcterms:modified>
</cp:coreProperties>
</file>