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C059F35-6CB7-4E86-B447-7CB01527F704}" xr6:coauthVersionLast="47" xr6:coauthVersionMax="47" xr10:uidLastSave="{00000000-0000-0000-0000-000000000000}"/>
  <bookViews>
    <workbookView xWindow="28680" yWindow="-120" windowWidth="29040" windowHeight="1572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Control!$A$1:$J$3</definedName>
    <definedName name="_xlnm.Print_Area" localSheetId="1">Invoice!$A$1:$L$135</definedName>
    <definedName name="_xlnm.Print_Area" localSheetId="3">'Shipping Invoice'!$A$1:$L$128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6" i="2" l="1"/>
  <c r="K126" i="7" l="1"/>
  <c r="E110" i="6"/>
  <c r="K14" i="7"/>
  <c r="K17" i="7"/>
  <c r="K10" i="7"/>
  <c r="I123" i="7"/>
  <c r="I122" i="7"/>
  <c r="I118" i="7"/>
  <c r="I117" i="7"/>
  <c r="I115" i="7"/>
  <c r="I114" i="7"/>
  <c r="B113" i="7"/>
  <c r="I113" i="7"/>
  <c r="I112" i="7"/>
  <c r="I111" i="7"/>
  <c r="I110" i="7"/>
  <c r="I109" i="7"/>
  <c r="I108" i="7"/>
  <c r="I104" i="7"/>
  <c r="I102" i="7"/>
  <c r="I101" i="7"/>
  <c r="I99" i="7"/>
  <c r="I98" i="7"/>
  <c r="I97" i="7"/>
  <c r="I96" i="7"/>
  <c r="I95" i="7"/>
  <c r="I94" i="7"/>
  <c r="I93" i="7"/>
  <c r="I89" i="7"/>
  <c r="I88" i="7"/>
  <c r="I86" i="7"/>
  <c r="I84" i="7"/>
  <c r="I83" i="7"/>
  <c r="I82" i="7"/>
  <c r="I81" i="7"/>
  <c r="I80" i="7"/>
  <c r="I76" i="7"/>
  <c r="I75" i="7"/>
  <c r="I73" i="7"/>
  <c r="I72" i="7"/>
  <c r="I70" i="7"/>
  <c r="I69" i="7"/>
  <c r="I68" i="7"/>
  <c r="I67" i="7"/>
  <c r="I66" i="7"/>
  <c r="I65" i="7"/>
  <c r="I61" i="7"/>
  <c r="I60" i="7"/>
  <c r="I58" i="7"/>
  <c r="I56" i="7"/>
  <c r="I55" i="7"/>
  <c r="I54" i="7"/>
  <c r="I53" i="7"/>
  <c r="I52" i="7"/>
  <c r="I51" i="7"/>
  <c r="I49" i="7"/>
  <c r="I48" i="7"/>
  <c r="I47" i="7"/>
  <c r="I46" i="7"/>
  <c r="I45" i="7"/>
  <c r="I43" i="7"/>
  <c r="I42" i="7"/>
  <c r="I41" i="7"/>
  <c r="I40" i="7"/>
  <c r="I39" i="7"/>
  <c r="I38" i="7"/>
  <c r="I36" i="7"/>
  <c r="I34" i="7"/>
  <c r="I33" i="7"/>
  <c r="I32" i="7"/>
  <c r="I31" i="7"/>
  <c r="I30" i="7"/>
  <c r="I28" i="7"/>
  <c r="I27" i="7"/>
  <c r="I26" i="7"/>
  <c r="I25" i="7"/>
  <c r="I24" i="7"/>
  <c r="I23" i="7"/>
  <c r="I22" i="7"/>
  <c r="N1" i="7"/>
  <c r="I100" i="7" s="1"/>
  <c r="N1" i="6"/>
  <c r="E111" i="6" s="1"/>
  <c r="F1002" i="6"/>
  <c r="D119" i="6"/>
  <c r="B123" i="7" s="1"/>
  <c r="D118" i="6"/>
  <c r="B122" i="7" s="1"/>
  <c r="D117" i="6"/>
  <c r="B121" i="7" s="1"/>
  <c r="D116" i="6"/>
  <c r="B120" i="7" s="1"/>
  <c r="D115" i="6"/>
  <c r="B119" i="7" s="1"/>
  <c r="D114" i="6"/>
  <c r="B118" i="7" s="1"/>
  <c r="D113" i="6"/>
  <c r="B117" i="7" s="1"/>
  <c r="D112" i="6"/>
  <c r="B116" i="7" s="1"/>
  <c r="D111" i="6"/>
  <c r="B115" i="7" s="1"/>
  <c r="K115" i="7" s="1"/>
  <c r="D110" i="6"/>
  <c r="B114" i="7" s="1"/>
  <c r="K114" i="7" s="1"/>
  <c r="D109" i="6"/>
  <c r="D108" i="6"/>
  <c r="B112" i="7" s="1"/>
  <c r="K112" i="7" s="1"/>
  <c r="D107" i="6"/>
  <c r="B111" i="7" s="1"/>
  <c r="D106" i="6"/>
  <c r="B110" i="7" s="1"/>
  <c r="D105" i="6"/>
  <c r="B109" i="7" s="1"/>
  <c r="D104" i="6"/>
  <c r="B108" i="7" s="1"/>
  <c r="D103" i="6"/>
  <c r="B107" i="7" s="1"/>
  <c r="D102" i="6"/>
  <c r="B106" i="7" s="1"/>
  <c r="D101" i="6"/>
  <c r="B105" i="7" s="1"/>
  <c r="D100" i="6"/>
  <c r="B104" i="7" s="1"/>
  <c r="K104" i="7" s="1"/>
  <c r="D99" i="6"/>
  <c r="B103" i="7" s="1"/>
  <c r="D98" i="6"/>
  <c r="B102" i="7" s="1"/>
  <c r="K102" i="7" s="1"/>
  <c r="D97" i="6"/>
  <c r="B101" i="7" s="1"/>
  <c r="K101" i="7" s="1"/>
  <c r="D96" i="6"/>
  <c r="B100" i="7" s="1"/>
  <c r="D95" i="6"/>
  <c r="B99" i="7" s="1"/>
  <c r="K99" i="7" s="1"/>
  <c r="D94" i="6"/>
  <c r="B98" i="7" s="1"/>
  <c r="K98" i="7" s="1"/>
  <c r="D93" i="6"/>
  <c r="B97" i="7" s="1"/>
  <c r="K97" i="7" s="1"/>
  <c r="D92" i="6"/>
  <c r="B96" i="7" s="1"/>
  <c r="K96" i="7" s="1"/>
  <c r="D91" i="6"/>
  <c r="B95" i="7" s="1"/>
  <c r="D90" i="6"/>
  <c r="B94" i="7" s="1"/>
  <c r="D89" i="6"/>
  <c r="B93" i="7" s="1"/>
  <c r="D88" i="6"/>
  <c r="B92" i="7" s="1"/>
  <c r="D87" i="6"/>
  <c r="B91" i="7" s="1"/>
  <c r="D86" i="6"/>
  <c r="B90" i="7" s="1"/>
  <c r="D85" i="6"/>
  <c r="B89" i="7" s="1"/>
  <c r="K89" i="7" s="1"/>
  <c r="D84" i="6"/>
  <c r="B88" i="7" s="1"/>
  <c r="K88" i="7" s="1"/>
  <c r="D83" i="6"/>
  <c r="B87" i="7" s="1"/>
  <c r="D82" i="6"/>
  <c r="B86" i="7" s="1"/>
  <c r="D81" i="6"/>
  <c r="B85" i="7" s="1"/>
  <c r="D80" i="6"/>
  <c r="B84" i="7" s="1"/>
  <c r="K84" i="7" s="1"/>
  <c r="D79" i="6"/>
  <c r="B83" i="7" s="1"/>
  <c r="K83" i="7" s="1"/>
  <c r="D78" i="6"/>
  <c r="B82" i="7" s="1"/>
  <c r="K82" i="7" s="1"/>
  <c r="D77" i="6"/>
  <c r="B81" i="7" s="1"/>
  <c r="D76" i="6"/>
  <c r="B80" i="7" s="1"/>
  <c r="K80" i="7" s="1"/>
  <c r="D75" i="6"/>
  <c r="B79" i="7" s="1"/>
  <c r="D74" i="6"/>
  <c r="B78" i="7" s="1"/>
  <c r="D73" i="6"/>
  <c r="B77" i="7" s="1"/>
  <c r="D72" i="6"/>
  <c r="B76" i="7" s="1"/>
  <c r="K76" i="7" s="1"/>
  <c r="D71" i="6"/>
  <c r="B75" i="7" s="1"/>
  <c r="K75" i="7" s="1"/>
  <c r="D70" i="6"/>
  <c r="B74" i="7" s="1"/>
  <c r="D69" i="6"/>
  <c r="B73" i="7" s="1"/>
  <c r="K73" i="7" s="1"/>
  <c r="D68" i="6"/>
  <c r="B72" i="7" s="1"/>
  <c r="K72" i="7" s="1"/>
  <c r="D67" i="6"/>
  <c r="B71" i="7" s="1"/>
  <c r="D66" i="6"/>
  <c r="B70" i="7" s="1"/>
  <c r="K70" i="7" s="1"/>
  <c r="D65" i="6"/>
  <c r="B69" i="7" s="1"/>
  <c r="K69" i="7" s="1"/>
  <c r="D64" i="6"/>
  <c r="B68" i="7" s="1"/>
  <c r="K68" i="7" s="1"/>
  <c r="D63" i="6"/>
  <c r="B67" i="7" s="1"/>
  <c r="K67" i="7" s="1"/>
  <c r="D62" i="6"/>
  <c r="B66" i="7" s="1"/>
  <c r="K66" i="7" s="1"/>
  <c r="D61" i="6"/>
  <c r="B65" i="7" s="1"/>
  <c r="K65" i="7" s="1"/>
  <c r="D60" i="6"/>
  <c r="B64" i="7" s="1"/>
  <c r="D59" i="6"/>
  <c r="B63" i="7" s="1"/>
  <c r="D58" i="6"/>
  <c r="B62" i="7" s="1"/>
  <c r="D57" i="6"/>
  <c r="B61" i="7" s="1"/>
  <c r="D56" i="6"/>
  <c r="B60" i="7" s="1"/>
  <c r="D55" i="6"/>
  <c r="B59" i="7" s="1"/>
  <c r="D54" i="6"/>
  <c r="B58" i="7" s="1"/>
  <c r="D53" i="6"/>
  <c r="B57" i="7" s="1"/>
  <c r="D52" i="6"/>
  <c r="B56" i="7" s="1"/>
  <c r="K56" i="7" s="1"/>
  <c r="D51" i="6"/>
  <c r="B55" i="7" s="1"/>
  <c r="D50" i="6"/>
  <c r="B54" i="7" s="1"/>
  <c r="D49" i="6"/>
  <c r="B53" i="7" s="1"/>
  <c r="D48" i="6"/>
  <c r="B52" i="7" s="1"/>
  <c r="D47" i="6"/>
  <c r="B51" i="7" s="1"/>
  <c r="D46" i="6"/>
  <c r="B50" i="7" s="1"/>
  <c r="D45" i="6"/>
  <c r="B49" i="7" s="1"/>
  <c r="D44" i="6"/>
  <c r="B48" i="7" s="1"/>
  <c r="K48" i="7" s="1"/>
  <c r="D43" i="6"/>
  <c r="B47" i="7" s="1"/>
  <c r="K47" i="7" s="1"/>
  <c r="D42" i="6"/>
  <c r="B46" i="7" s="1"/>
  <c r="D41" i="6"/>
  <c r="B45" i="7" s="1"/>
  <c r="D40" i="6"/>
  <c r="B44" i="7" s="1"/>
  <c r="D39" i="6"/>
  <c r="B43" i="7" s="1"/>
  <c r="K43" i="7" s="1"/>
  <c r="D38" i="6"/>
  <c r="B42" i="7" s="1"/>
  <c r="D37" i="6"/>
  <c r="B41" i="7" s="1"/>
  <c r="D36" i="6"/>
  <c r="B40" i="7" s="1"/>
  <c r="D35" i="6"/>
  <c r="B39" i="7" s="1"/>
  <c r="D34" i="6"/>
  <c r="B38" i="7" s="1"/>
  <c r="K38" i="7" s="1"/>
  <c r="D33" i="6"/>
  <c r="B37" i="7" s="1"/>
  <c r="D32" i="6"/>
  <c r="B36" i="7" s="1"/>
  <c r="K36" i="7" s="1"/>
  <c r="D31" i="6"/>
  <c r="B35" i="7" s="1"/>
  <c r="D30" i="6"/>
  <c r="B34" i="7" s="1"/>
  <c r="K34" i="7" s="1"/>
  <c r="D29" i="6"/>
  <c r="B33" i="7" s="1"/>
  <c r="K33" i="7" s="1"/>
  <c r="D28" i="6"/>
  <c r="B32" i="7" s="1"/>
  <c r="K32" i="7" s="1"/>
  <c r="D27" i="6"/>
  <c r="B31" i="7" s="1"/>
  <c r="D26" i="6"/>
  <c r="B30" i="7" s="1"/>
  <c r="D25" i="6"/>
  <c r="B29" i="7" s="1"/>
  <c r="D24" i="6"/>
  <c r="B28" i="7" s="1"/>
  <c r="K28" i="7" s="1"/>
  <c r="D23" i="6"/>
  <c r="B27" i="7" s="1"/>
  <c r="K27" i="7" s="1"/>
  <c r="D22" i="6"/>
  <c r="B26" i="7" s="1"/>
  <c r="D21" i="6"/>
  <c r="B25" i="7" s="1"/>
  <c r="D20" i="6"/>
  <c r="B24" i="7" s="1"/>
  <c r="D19" i="6"/>
  <c r="B23" i="7" s="1"/>
  <c r="D18" i="6"/>
  <c r="B22" i="7" s="1"/>
  <c r="G3" i="6"/>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124" i="2" s="1"/>
  <c r="K125" i="2" s="1"/>
  <c r="K125" i="7" s="1"/>
  <c r="K49" i="7" l="1"/>
  <c r="K113" i="7"/>
  <c r="K81" i="7"/>
  <c r="F1001" i="6"/>
  <c r="K24" i="7"/>
  <c r="K57" i="7"/>
  <c r="K41" i="7"/>
  <c r="K25" i="7"/>
  <c r="K86" i="7"/>
  <c r="K26" i="7"/>
  <c r="K42" i="7"/>
  <c r="K58" i="7"/>
  <c r="K122" i="7"/>
  <c r="I59" i="7"/>
  <c r="I74" i="7"/>
  <c r="K74" i="7" s="1"/>
  <c r="I87" i="7"/>
  <c r="K87" i="7" s="1"/>
  <c r="I103" i="7"/>
  <c r="I116" i="7"/>
  <c r="K116" i="7" s="1"/>
  <c r="K52" i="7"/>
  <c r="K54" i="7"/>
  <c r="K123" i="7"/>
  <c r="K103" i="7"/>
  <c r="K108" i="7"/>
  <c r="K29" i="7"/>
  <c r="K45" i="7"/>
  <c r="K61" i="7"/>
  <c r="K93" i="7"/>
  <c r="K109" i="7"/>
  <c r="I35" i="7"/>
  <c r="K35" i="7" s="1"/>
  <c r="I62" i="7"/>
  <c r="I77" i="7"/>
  <c r="K77" i="7" s="1"/>
  <c r="I90" i="7"/>
  <c r="K90" i="7" s="1"/>
  <c r="I105" i="7"/>
  <c r="K105" i="7" s="1"/>
  <c r="I119" i="7"/>
  <c r="K51" i="7"/>
  <c r="I63" i="7"/>
  <c r="I78" i="7"/>
  <c r="I91" i="7"/>
  <c r="K91" i="7" s="1"/>
  <c r="I106" i="7"/>
  <c r="K106" i="7" s="1"/>
  <c r="I120" i="7"/>
  <c r="K120" i="7" s="1"/>
  <c r="K40" i="7"/>
  <c r="K59" i="7"/>
  <c r="K60" i="7"/>
  <c r="K30" i="7"/>
  <c r="K46" i="7"/>
  <c r="K62" i="7"/>
  <c r="K78" i="7"/>
  <c r="K94" i="7"/>
  <c r="K110" i="7"/>
  <c r="K31" i="7"/>
  <c r="K63" i="7"/>
  <c r="K95" i="7"/>
  <c r="K111" i="7"/>
  <c r="I37" i="7"/>
  <c r="I50" i="7"/>
  <c r="K50" i="7" s="1"/>
  <c r="I64" i="7"/>
  <c r="I79" i="7"/>
  <c r="K79" i="7" s="1"/>
  <c r="I92" i="7"/>
  <c r="K92" i="7" s="1"/>
  <c r="I107" i="7"/>
  <c r="K107" i="7" s="1"/>
  <c r="I121" i="7"/>
  <c r="K121" i="7" s="1"/>
  <c r="K64" i="7"/>
  <c r="K100" i="7"/>
  <c r="K37" i="7"/>
  <c r="K53" i="7"/>
  <c r="K117" i="7"/>
  <c r="K22" i="7"/>
  <c r="K118" i="7"/>
  <c r="K23" i="7"/>
  <c r="K39" i="7"/>
  <c r="K55" i="7"/>
  <c r="K119" i="7"/>
  <c r="I29" i="7"/>
  <c r="I44" i="7"/>
  <c r="K44" i="7" s="1"/>
  <c r="I57" i="7"/>
  <c r="I71" i="7"/>
  <c r="K71" i="7" s="1"/>
  <c r="I85" i="7"/>
  <c r="K85" i="7" s="1"/>
  <c r="E32" i="6"/>
  <c r="E48" i="6"/>
  <c r="E64" i="6"/>
  <c r="E80" i="6"/>
  <c r="E96" i="6"/>
  <c r="E112" i="6"/>
  <c r="E33" i="6"/>
  <c r="E49" i="6"/>
  <c r="E65" i="6"/>
  <c r="E81" i="6"/>
  <c r="E97" i="6"/>
  <c r="E113" i="6"/>
  <c r="E82" i="6"/>
  <c r="E18" i="6"/>
  <c r="E34" i="6"/>
  <c r="E66" i="6"/>
  <c r="E98" i="6"/>
  <c r="E114" i="6"/>
  <c r="E19" i="6"/>
  <c r="E51" i="6"/>
  <c r="E67" i="6"/>
  <c r="E83" i="6"/>
  <c r="E115" i="6"/>
  <c r="E20" i="6"/>
  <c r="E36" i="6"/>
  <c r="E52" i="6"/>
  <c r="E68" i="6"/>
  <c r="E84" i="6"/>
  <c r="E100" i="6"/>
  <c r="E116" i="6"/>
  <c r="E50" i="6"/>
  <c r="E35" i="6"/>
  <c r="E99" i="6"/>
  <c r="E21" i="6"/>
  <c r="E37" i="6"/>
  <c r="E53" i="6"/>
  <c r="E69" i="6"/>
  <c r="E85" i="6"/>
  <c r="E101" i="6"/>
  <c r="E117" i="6"/>
  <c r="E30" i="6"/>
  <c r="E46" i="6"/>
  <c r="E62" i="6"/>
  <c r="E94" i="6"/>
  <c r="E38" i="6"/>
  <c r="E70" i="6"/>
  <c r="E118" i="6"/>
  <c r="E23" i="6"/>
  <c r="E39" i="6"/>
  <c r="E55" i="6"/>
  <c r="E71" i="6"/>
  <c r="E87" i="6"/>
  <c r="E103" i="6"/>
  <c r="E119" i="6"/>
  <c r="E22" i="6"/>
  <c r="E54" i="6"/>
  <c r="E86" i="6"/>
  <c r="E102" i="6"/>
  <c r="E24" i="6"/>
  <c r="E40" i="6"/>
  <c r="E56" i="6"/>
  <c r="E72" i="6"/>
  <c r="E88" i="6"/>
  <c r="E104" i="6"/>
  <c r="E25" i="6"/>
  <c r="E41" i="6"/>
  <c r="E57" i="6"/>
  <c r="E73" i="6"/>
  <c r="E89" i="6"/>
  <c r="E105" i="6"/>
  <c r="E78" i="6"/>
  <c r="E26" i="6"/>
  <c r="E42" i="6"/>
  <c r="E58" i="6"/>
  <c r="E74" i="6"/>
  <c r="E90" i="6"/>
  <c r="E106" i="6"/>
  <c r="E27" i="6"/>
  <c r="E43" i="6"/>
  <c r="E59" i="6"/>
  <c r="E75" i="6"/>
  <c r="E91" i="6"/>
  <c r="E107" i="6"/>
  <c r="E28" i="6"/>
  <c r="E44" i="6"/>
  <c r="E60" i="6"/>
  <c r="E76" i="6"/>
  <c r="E92" i="6"/>
  <c r="E108" i="6"/>
  <c r="E29" i="6"/>
  <c r="E45" i="6"/>
  <c r="E61" i="6"/>
  <c r="E77" i="6"/>
  <c r="E93" i="6"/>
  <c r="E109" i="6"/>
  <c r="E31" i="6"/>
  <c r="E47" i="6"/>
  <c r="E63" i="6"/>
  <c r="E79" i="6"/>
  <c r="E95" i="6"/>
  <c r="K127" i="2"/>
  <c r="B124" i="7"/>
  <c r="A1007" i="6"/>
  <c r="A1006" i="6"/>
  <c r="A1005" i="6"/>
  <c r="F1004" i="6"/>
  <c r="A1004" i="6"/>
  <c r="A1003" i="6"/>
  <c r="A1002" i="6"/>
  <c r="A1001" i="6"/>
  <c r="K124" i="7" l="1"/>
  <c r="K127"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J130" i="2" s="1"/>
  <c r="J134" i="2" l="1"/>
  <c r="J132" i="2" s="1"/>
  <c r="J135" i="2"/>
  <c r="J13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<sst xmlns="http://schemas.openxmlformats.org/spreadsheetml/2006/main" count="3628" uniqueCount="939">
  <si>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</si>
  <si>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</si>
  <si>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</si>
  <si>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</si>
  <si>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</si>
  <si>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</si>
  <si>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</si>
  <si>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</si>
  <si>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</si>
  <si>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</si>
  <si>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</si>
  <si>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</si>
  <si>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</si>
  <si>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</si>
  <si>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</si>
  <si>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</si>
  <si>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</si>
  <si>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</si>
  <si>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</si>
  <si>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</si>
  <si>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</si>
  <si>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</si>
  <si>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</si>
  <si>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</si>
  <si>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</si>
  <si>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</si>
  <si>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</si>
  <si>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</si>
  <si>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</si>
  <si>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</si>
  <si>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</si>
  <si>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</si>
  <si>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</si>
  <si>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</si>
  <si>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</si>
  <si>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</si>
  <si>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</si>
  <si>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</si>
  <si>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</si>
  <si>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</si>
  <si>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</si>
  <si>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</si>
  <si>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</si>
  <si>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</si>
  <si>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</si>
  <si>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</si>
  <si>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</si>
  <si>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</si>
  <si>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</si>
  <si>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</si>
  <si>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</si>
  <si>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</si>
  <si>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</si>
  <si>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</si>
  <si>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</si>
  <si>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</si>
  <si>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</si>
  <si>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</si>
  <si>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</si>
  <si>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</si>
  <si>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</si>
  <si>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</si>
  <si>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</si>
  <si>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</si>
  <si>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</si>
  <si>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</si>
  <si>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</si>
  <si>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</si>
  <si>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</si>
  <si>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</si>
  <si>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</si>
  <si>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</si>
  <si>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</si>
  <si>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</si>
  <si>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</si>
  <si>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</si>
  <si>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</si>
  <si>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</si>
  <si>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</si>
  <si>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</si>
  <si>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</si>
  <si>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</si>
  <si>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</si>
  <si>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</si>
  <si>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</si>
  <si>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</si>
  <si>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</si>
  <si>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</si>
  <si>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</si>
  <si>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</si>
  <si>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</si>
  <si>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</si>
  <si>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</si>
  <si>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</si>
  <si>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</si>
  <si>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</si>
  <si>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</si>
  <si>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</si>
  <si>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</si>
  <si>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</si>
  <si>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</si>
  <si>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</si>
  <si>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</si>
  <si>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</si>
  <si>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</si>
  <si>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</si>
  <si>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</si>
  <si>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</si>
  <si>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</si>
  <si>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</si>
  <si>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</si>
  <si>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</si>
  <si>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</si>
  <si>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</si>
  <si>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</si>
  <si>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</si>
  <si>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</si>
  <si>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</si>
  <si>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</si>
  <si>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</si>
  <si>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</si>
  <si>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</si>
  <si>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</si>
  <si>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</si>
  <si>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</si>
  <si>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</si>
  <si>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</si>
  <si>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</si>
  <si>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</si>
  <si>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</si>
  <si>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</si>
  <si>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</si>
  <si>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</si>
  <si>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</si>
  <si>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</si>
  <si>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</si>
  <si>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</si>
  <si>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</si>
  <si>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</si>
  <si>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</si>
  <si>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</si>
  <si>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</si>
  <si>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</si>
  <si>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</si>
  <si>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</si>
  <si>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</si>
  <si>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</si>
  <si>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</si>
  <si>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</si>
  <si>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</si>
  <si>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</si>
  <si>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</si>
  <si>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</si>
  <si>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</si>
  <si>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</si>
  <si>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</si>
  <si>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</si>
  <si>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</si>
  <si>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</si>
  <si>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</si>
  <si>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</si>
  <si>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</si>
  <si>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</si>
  <si>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</si>
  <si>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</si>
  <si>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</si>
  <si>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</si>
  <si>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</si>
  <si>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</si>
  <si>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</si>
  <si>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</si>
  <si>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</si>
  <si>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</si>
  <si>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</si>
  <si>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</si>
  <si>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</si>
  <si>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</si>
  <si>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</si>
  <si>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</si>
  <si>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</si>
  <si>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</si>
  <si>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</si>
  <si>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</si>
  <si>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</si>
  <si>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</si>
  <si>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</si>
  <si>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</si>
  <si>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</si>
  <si>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</si>
  <si>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</si>
  <si>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</si>
  <si>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</si>
  <si>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</si>
  <si>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</si>
  <si>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</si>
  <si>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</si>
  <si>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</si>
  <si>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</si>
  <si>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</si>
  <si>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</si>
  <si>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</si>
  <si>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</si>
  <si>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</si>
  <si>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</si>
  <si>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</si>
  <si>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</si>
  <si>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</si>
  <si>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</si>
  <si>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</si>
  <si>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</si>
  <si>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</si>
  <si>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</si>
  <si>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</si>
  <si>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</si>
  <si>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</si>
  <si>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</si>
  <si>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</si>
  <si>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</si>
  <si>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</si>
  <si>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</si>
  <si>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</si>
  <si>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</si>
  <si>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</si>
  <si>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</si>
  <si>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</si>
  <si>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</si>
  <si>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</si>
  <si>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</si>
  <si>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</si>
  <si>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</si>
  <si>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</si>
  <si>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</si>
  <si>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</si>
  <si>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</si>
  <si>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</si>
  <si>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</si>
  <si>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</si>
  <si>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</si>
  <si>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</si>
  <si>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</si>
  <si>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</si>
  <si>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</si>
  <si>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</si>
  <si>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</si>
  <si>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</si>
  <si>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</si>
  <si>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</si>
  <si>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</si>
  <si>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</si>
  <si>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</si>
  <si>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</si>
  <si>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</si>
  <si>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</si>
  <si>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</si>
  <si>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</si>
  <si>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</si>
  <si>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</si>
  <si>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</si>
  <si>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</si>
  <si>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</si>
  <si>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</si>
  <si>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</si>
  <si>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</si>
  <si>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</si>
  <si>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</si>
  <si>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</si>
  <si>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</si>
  <si>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</si>
  <si>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</si>
  <si>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</si>
  <si>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</si>
  <si>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</si>
  <si>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</si>
  <si>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</si>
  <si>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</si>
  <si>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</si>
  <si>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</si>
  <si>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</si>
  <si>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</si>
  <si>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</si>
  <si>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</si>
  <si>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</si>
  <si>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</si>
  <si>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</si>
  <si>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</si>
  <si>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</si>
  <si>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</si>
  <si>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</si>
  <si>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</si>
  <si>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</si>
  <si>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</si>
  <si>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</si>
  <si>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</si>
  <si>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</si>
  <si>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</si>
  <si>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</si>
  <si>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</si>
  <si>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</si>
  <si>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</si>
  <si>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</si>
  <si>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</si>
  <si>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</si>
  <si>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</si>
  <si>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</si>
  <si>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</si>
  <si>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</si>
  <si>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</si>
  <si>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</si>
  <si>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</si>
  <si>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</si>
  <si>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</si>
  <si>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</si>
  <si>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</si>
  <si>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</si>
  <si>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</si>
  <si>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</si>
  <si>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</si>
  <si>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</si>
  <si>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</si>
  <si>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</si>
  <si>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</si>
  <si>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</si>
  <si>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</si>
  <si>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</si>
  <si>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</si>
  <si>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</si>
  <si>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</si>
  <si>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</si>
  <si>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</si>
  <si>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</si>
  <si>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</si>
  <si>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</si>
  <si>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</si>
  <si>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</si>
  <si>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</si>
  <si>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</si>
  <si>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</si>
  <si>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</si>
  <si>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</si>
  <si>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</si>
  <si>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</si>
  <si>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</si>
  <si>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</si>
  <si>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</si>
  <si>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</si>
  <si>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</si>
  <si>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</si>
  <si>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</si>
  <si>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</si>
  <si>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</si>
  <si>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</si>
  <si>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</si>
  <si>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</si>
  <si>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</si>
  <si>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</si>
  <si>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</si>
  <si>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</si>
  <si>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</si>
  <si>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</si>
  <si>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</si>
  <si>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</si>
  <si>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</si>
  <si>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</si>
  <si>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</si>
  <si>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</si>
  <si>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</si>
  <si>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</si>
  <si>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</si>
  <si>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</si>
  <si>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</si>
  <si>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</si>
  <si>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</si>
  <si>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</si>
  <si>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</si>
  <si>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</si>
  <si>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</si>
  <si>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</si>
  <si>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</si>
  <si>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</si>
  <si>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</si>
  <si>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</si>
  <si>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</si>
  <si>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</si>
  <si>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</si>
  <si>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</si>
  <si>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</si>
  <si>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</si>
  <si>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</si>
  <si>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</si>
  <si>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</si>
  <si>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</si>
  <si>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</si>
  <si>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</si>
  <si>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</si>
  <si>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</si>
  <si>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</si>
  <si>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</si>
  <si>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</si>
  <si>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</si>
  <si>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</si>
  <si>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</si>
  <si>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</si>
  <si>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</si>
  <si>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</si>
  <si>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</si>
  <si>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</si>
  <si>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</si>
  <si>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</si>
  <si>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</si>
  <si>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</si>
  <si>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</si>
  <si>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</si>
  <si>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</si>
  <si>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</si>
  <si>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</si>
  <si>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</si>
  <si>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</si>
  <si>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</si>
  <si>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</si>
  <si>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</si>
  <si>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</si>
  <si>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</si>
  <si>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</si>
  <si>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</si>
  <si>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</si>
  <si>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</si>
  <si>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</si>
  <si>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</si>
  <si>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</si>
  <si>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</si>
  <si>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</si>
  <si>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</si>
  <si>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</si>
  <si>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</si>
  <si>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</si>
  <si>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</si>
  <si>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</si>
  <si>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</si>
  <si>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</si>
  <si>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</si>
  <si>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</si>
  <si>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</si>
  <si>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</si>
  <si>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</si>
  <si>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</si>
  <si>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</si>
  <si>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</si>
  <si>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</si>
  <si>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</si>
  <si>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</si>
  <si>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</si>
  <si>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</si>
  <si>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</si>
  <si>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</si>
  <si>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</si>
  <si>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</si>
  <si>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</si>
  <si>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</si>
  <si>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</si>
  <si>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</si>
  <si>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</si>
  <si>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</si>
  <si>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</si>
  <si>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</si>
  <si>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</si>
  <si>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</si>
  <si>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</si>
  <si>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</si>
  <si>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</si>
  <si>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</si>
  <si>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</si>
  <si>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</si>
  <si>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</si>
  <si>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</si>
  <si>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</si>
  <si>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</si>
  <si>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</si>
  <si>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</si>
  <si>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</si>
  <si>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</si>
  <si>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</si>
  <si>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</si>
  <si>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</si>
  <si>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</si>
  <si>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</si>
  <si>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</si>
  <si>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</si>
  <si>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</si>
  <si>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</si>
  <si>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</si>
  <si>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</si>
  <si>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</si>
  <si>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</si>
  <si>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</si>
  <si>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</si>
  <si>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</si>
  <si>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</si>
  <si>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</si>
  <si>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</si>
  <si>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</si>
  <si>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</si>
  <si>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</si>
  <si>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</si>
  <si>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</si>
  <si>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</si>
  <si>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</si>
  <si>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</si>
  <si>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</si>
  <si>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</si>
  <si>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</si>
  <si>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</si>
  <si>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</si>
  <si>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</si>
  <si>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</si>
  <si>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</si>
  <si>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</si>
  <si>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</si>
  <si>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</si>
  <si>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</si>
  <si>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</si>
  <si>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</si>
  <si>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</si>
  <si>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</si>
  <si>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</si>
  <si>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</si>
  <si>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</si>
  <si>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</si>
  <si>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</si>
  <si>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</si>
  <si>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</si>
  <si>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</si>
  <si>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</si>
  <si>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</si>
  <si>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</si>
  <si>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</si>
  <si>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</si>
  <si>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</si>
  <si>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</si>
  <si>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</si>
  <si>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</si>
  <si>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</si>
  <si>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</si>
  <si>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</si>
  <si>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</si>
  <si>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</si>
  <si>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</si>
  <si>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</si>
  <si>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</si>
  <si>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</si>
  <si>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</si>
  <si>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</si>
  <si>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</si>
  <si>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</si>
  <si>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</si>
  <si>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</si>
  <si>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</si>
  <si>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</si>
  <si>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</si>
  <si>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</si>
  <si>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</si>
  <si>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</si>
  <si>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</si>
  <si>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</si>
  <si>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</si>
  <si>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</si>
  <si>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</si>
  <si>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</si>
  <si>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</si>
  <si>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</si>
  <si>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</si>
  <si>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</si>
  <si>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</si>
  <si>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</si>
  <si>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</si>
  <si>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</si>
  <si>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</si>
  <si>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</si>
  <si>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</si>
  <si>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</si>
  <si>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</si>
  <si>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</si>
  <si>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</si>
  <si>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</si>
  <si>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</si>
  <si>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</si>
  <si>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</si>
  <si>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</si>
  <si>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</si>
  <si>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</si>
  <si>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</si>
  <si>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</si>
  <si>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</si>
  <si>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</si>
  <si>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</si>
  <si>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</si>
  <si>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</si>
  <si>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</si>
  <si>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</si>
  <si>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</si>
  <si>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</si>
  <si>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</si>
  <si>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</si>
  <si>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</si>
  <si>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</si>
  <si>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</si>
  <si>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</si>
  <si>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</si>
  <si>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</si>
  <si>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</si>
  <si>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</si>
  <si>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</si>
  <si>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</si>
  <si>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</si>
  <si>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</si>
  <si>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</si>
  <si>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</si>
  <si>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</si>
  <si>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</si>
  <si>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</si>
  <si>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</si>
  <si>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</si>
  <si>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</si>
  <si>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</si>
  <si>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</si>
  <si>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</si>
  <si>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</si>
  <si>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</si>
  <si>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</si>
  <si>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</si>
  <si>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</si>
  <si>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</si>
  <si>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</si>
  <si>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</si>
  <si>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</si>
  <si>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</si>
  <si>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</si>
  <si>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</si>
  <si>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</si>
  <si>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</si>
  <si>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</si>
  <si>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</si>
  <si>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</si>
  <si>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</si>
  <si>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</si>
  <si>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</si>
  <si>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</si>
  <si>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</si>
  <si>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</si>
  <si>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</si>
  <si>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</si>
  <si>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</si>
  <si>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</si>
  <si>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</si>
  <si>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</si>
  <si>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</si>
  <si>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</si>
  <si>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</si>
  <si>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</si>
  <si>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</si>
  <si>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</si>
  <si>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</si>
  <si>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</si>
  <si>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</si>
  <si>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</si>
  <si>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</si>
  <si>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</si>
  <si>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</si>
  <si>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</si>
  <si>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</si>
  <si>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</si>
  <si>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</si>
  <si>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</si>
  <si>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</si>
  <si>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</si>
  <si>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</si>
  <si>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</si>
  <si>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</si>
  <si>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</si>
  <si>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</si>
  <si>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</si>
  <si>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</si>
  <si>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</si>
  <si>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</si>
  <si>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</si>
  <si>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</si>
  <si>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</si>
  <si>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</si>
  <si>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</si>
  <si>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</si>
  <si>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</si>
  <si>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</si>
  <si>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</si>
  <si>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</si>
  <si>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</si>
  <si>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</si>
  <si>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</si>
  <si>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</si>
  <si>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</si>
  <si>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</si>
  <si>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</si>
  <si>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</si>
  <si>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</si>
  <si>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</si>
  <si>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</si>
  <si>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</si>
  <si>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</si>
  <si>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</si>
  <si>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</si>
  <si>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</si>
  <si>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</si>
  <si>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Invoice Date</t>
  </si>
  <si>
    <t>Order No.</t>
  </si>
  <si>
    <t xml:space="preserve">  </t>
  </si>
  <si>
    <r>
      <t>Invoice Template 24-04</t>
    </r>
    <r>
      <rPr>
        <b/>
        <sz val="16"/>
        <color theme="9" tint="-0.249977111117893"/>
        <rFont val="Segoe UI"/>
        <family val="2"/>
      </rPr>
      <t>F</t>
    </r>
  </si>
  <si>
    <t>BNEB</t>
  </si>
  <si>
    <t>BNEB-F04000</t>
  </si>
  <si>
    <t>Surgical steel eyebrow banana, 16g (1.2mm) with two 3mm balls</t>
  </si>
  <si>
    <t>CBETB</t>
  </si>
  <si>
    <t>Premium PVD plated surgical steel circular barbell, 16g (1.2mm) with two 3mm balls</t>
  </si>
  <si>
    <t>jssourcings</t>
  </si>
  <si>
    <t>Sam3 Kong3</t>
  </si>
  <si>
    <t>Bang Rak, Bangkok, 10500 152 Chartered Square Building</t>
  </si>
  <si>
    <t>10500 Bangkok</t>
  </si>
  <si>
    <t>Tel: +66 0967325866</t>
  </si>
  <si>
    <t>Email: jssourcings3@gmail.com</t>
  </si>
  <si>
    <t>SKU</t>
  </si>
  <si>
    <t>ACBEVB</t>
  </si>
  <si>
    <t>ACBEVB-F04A08</t>
  </si>
  <si>
    <t>Flexible acrylic circular barbell, 16g (1.2mm) with two 3mm UV balls</t>
  </si>
  <si>
    <t>ACBEVB-F04A33</t>
  </si>
  <si>
    <t>Color: Light pink</t>
  </si>
  <si>
    <t>BB18B3</t>
  </si>
  <si>
    <t>BB18B3-P64F02</t>
  </si>
  <si>
    <t>Color: High Polish</t>
  </si>
  <si>
    <t>PVD plated 316L steel eyebrow barbell, 18g (1mm) with two 3mm balls</t>
  </si>
  <si>
    <t>BB18B3-P64F04</t>
  </si>
  <si>
    <t>BB18B3-P64F06</t>
  </si>
  <si>
    <t>BB18CN3</t>
  </si>
  <si>
    <t>BB18CN3-F02000</t>
  </si>
  <si>
    <t>316L steel eyebrow barbell, 18g (1mm) with two 3mm cones</t>
  </si>
  <si>
    <t>BB18CN3-F04000</t>
  </si>
  <si>
    <t>BB18CN3-F06000</t>
  </si>
  <si>
    <t>BBER20B</t>
  </si>
  <si>
    <t>BBER20B-F02000</t>
  </si>
  <si>
    <t>316L steel barbell, 14g (1.6mm) with two 4mm balls</t>
  </si>
  <si>
    <t>BBER20B-F04000</t>
  </si>
  <si>
    <t>BBER20B-F06000</t>
  </si>
  <si>
    <t>BBER30B</t>
  </si>
  <si>
    <t>BBER30B-F02000</t>
  </si>
  <si>
    <t>316L steel barbell, 1.6mm (14g) with two 4mm cones</t>
  </si>
  <si>
    <t>BBER30B-F04000</t>
  </si>
  <si>
    <t>BBER30B-F06000</t>
  </si>
  <si>
    <t>BBETB</t>
  </si>
  <si>
    <t>BBETB-F02A12</t>
  </si>
  <si>
    <t>Anodized surgical steel eyebrow or helix barbell, 16g (1.2mm) with two 3mm balls</t>
  </si>
  <si>
    <t>BBETB-F04A12</t>
  </si>
  <si>
    <t>BBETB-F06A12</t>
  </si>
  <si>
    <t>BBETCN</t>
  </si>
  <si>
    <t>BBETCN-F02A12</t>
  </si>
  <si>
    <t>Anodized surgical steel eyebrow or helix barbell, 16g (1.2mm) with two 3mm cones</t>
  </si>
  <si>
    <t>BBETCN-F04A12</t>
  </si>
  <si>
    <t>BBETCN-F06A12</t>
  </si>
  <si>
    <t>BBFR6</t>
  </si>
  <si>
    <t>BBFR6-F10B05</t>
  </si>
  <si>
    <t>Surgical steel tongue barbell, 14g (1.6mm) with 6mm ferido glued multi crystal ball with resin cover and a 6mm plain steel ball</t>
  </si>
  <si>
    <t>BBFR6-F11B05</t>
  </si>
  <si>
    <t>BBITB</t>
  </si>
  <si>
    <t>BBITB-F18A07</t>
  </si>
  <si>
    <t>Premium PVD plated surgical steel industrial Barbell, 14g (1.6mm) with two 5mm balls</t>
  </si>
  <si>
    <t>BBITBXL</t>
  </si>
  <si>
    <t>BBITBXL-F24A07</t>
  </si>
  <si>
    <t>Extra long PVD plated surgical steel industrial barbell, 14g (1.6mm) with two 5mm balls</t>
  </si>
  <si>
    <t>BBITCN</t>
  </si>
  <si>
    <t>BBITCN-F18A07</t>
  </si>
  <si>
    <t>Premium PVD plated surgical steel industrial Barbell, 14g (1.6mm) with two 5mm cones</t>
  </si>
  <si>
    <t>BBIVD4</t>
  </si>
  <si>
    <t>BBIVD4-F19A07</t>
  </si>
  <si>
    <t>316L surgical steel Industrial barbell, 14g (1.6mm) with two 4mm acrylic UV dice</t>
  </si>
  <si>
    <t>BBIVD4-F19A09</t>
  </si>
  <si>
    <t>BBIVD4-F19A10</t>
  </si>
  <si>
    <t>BBIVD4-F19A20</t>
  </si>
  <si>
    <t>Color: Green</t>
  </si>
  <si>
    <t>BBIVD4-F19A32</t>
  </si>
  <si>
    <t>Color: Pink</t>
  </si>
  <si>
    <t>BBIVD4-F19A42</t>
  </si>
  <si>
    <t>Color: Red</t>
  </si>
  <si>
    <t>BBUVDI</t>
  </si>
  <si>
    <t>BBUVDI-A07000</t>
  </si>
  <si>
    <t>BBUVDI-A09000</t>
  </si>
  <si>
    <t>BBUVDI-A35000</t>
  </si>
  <si>
    <t>Color: Purple</t>
  </si>
  <si>
    <t>BBUVDI-A42000</t>
  </si>
  <si>
    <t>BCRT-F04A20</t>
  </si>
  <si>
    <t>BCRT-F06A20</t>
  </si>
  <si>
    <t>BCRT-F08A20</t>
  </si>
  <si>
    <t>BCRT-F10A20</t>
  </si>
  <si>
    <t>BCRT18</t>
  </si>
  <si>
    <t>BCRT18-F02A10</t>
  </si>
  <si>
    <t>Black PVD plated surgical steel ball closure ring, 18g (1mm) with 3mm ball</t>
  </si>
  <si>
    <t>BCRT18-F04A10</t>
  </si>
  <si>
    <t>BCRT18-F06A10</t>
  </si>
  <si>
    <t>BN16TAW</t>
  </si>
  <si>
    <t>BN16TAW-F04A07</t>
  </si>
  <si>
    <t>PVD plated 316L steel eyebrow banana 16g (1.2mm) with a 3mm steel cone and casted steel arrow end</t>
  </si>
  <si>
    <t>BN18B3</t>
  </si>
  <si>
    <t>BN18B3-P64F02</t>
  </si>
  <si>
    <t>PVD plated 316L steel eyebrow banana, 18g (1mm) with two 3mm balls</t>
  </si>
  <si>
    <t>BNE2DI</t>
  </si>
  <si>
    <t>BNE2DI-A08000</t>
  </si>
  <si>
    <t>BNE2DI-A15000</t>
  </si>
  <si>
    <t>BNE2DI-A42000</t>
  </si>
  <si>
    <t>BNES2DI</t>
  </si>
  <si>
    <t>BNES2DI-F04000</t>
  </si>
  <si>
    <t>Surgical steel banana, 16g (1.2mm) with two 3mm dice</t>
  </si>
  <si>
    <t>BNES2DI-F06000</t>
  </si>
  <si>
    <t>BNT2DI</t>
  </si>
  <si>
    <t>BNT2DI-F04A07</t>
  </si>
  <si>
    <t>Anodized 316L steel eyebrow banana, 16g (1.2mm) with two 3mm dice</t>
  </si>
  <si>
    <t>BNT2DI-F04A11</t>
  </si>
  <si>
    <t>BNT2DI-F06A07</t>
  </si>
  <si>
    <t>BNT2DI-F06A11</t>
  </si>
  <si>
    <t>CB18B3</t>
  </si>
  <si>
    <t>CB18B3-F02000</t>
  </si>
  <si>
    <t>Surgical steel circular barbell, 18g (1mm) with two 3mm balls</t>
  </si>
  <si>
    <t>CB18B3-F04000</t>
  </si>
  <si>
    <t>CB18B3-F06000</t>
  </si>
  <si>
    <t>CBETB-F04A10</t>
  </si>
  <si>
    <t>CBETB-F06A10</t>
  </si>
  <si>
    <t>CBETCN</t>
  </si>
  <si>
    <t>CBETCN-F04A10</t>
  </si>
  <si>
    <t>Premium PVD plated surgical steel circular barbell, 16g (1.2mm) with two 3mm cones</t>
  </si>
  <si>
    <t>CBETCN-F06A10</t>
  </si>
  <si>
    <t>FBNEVB</t>
  </si>
  <si>
    <t>FBNEVB-F06A09</t>
  </si>
  <si>
    <t>Bioflex eyebrow banana, 16g (1.2mm) with two 3mm balls</t>
  </si>
  <si>
    <t>INDSAW</t>
  </si>
  <si>
    <t>INDSAW-F18000</t>
  </si>
  <si>
    <t>Surgical steel Industrial barbell, 16g (1.2mm) with a 4mm cone and a casted arrow end</t>
  </si>
  <si>
    <t>LBB4</t>
  </si>
  <si>
    <t>LBB4-F02000</t>
  </si>
  <si>
    <t>Surgical steel labret, 14g (1.6mm) with a 4mm ball</t>
  </si>
  <si>
    <t>LBB4-F04000</t>
  </si>
  <si>
    <t>LBC3</t>
  </si>
  <si>
    <t>LBC3-F04B01</t>
  </si>
  <si>
    <t>316L steel labret, 16g (1.2mm) with a 3mm bezel set jewel ball</t>
  </si>
  <si>
    <t>LBC3-F06B01</t>
  </si>
  <si>
    <t>LBC3-F08B01</t>
  </si>
  <si>
    <t>LBCN4</t>
  </si>
  <si>
    <t>LBCN4-F02000</t>
  </si>
  <si>
    <t>Surgical steel labret, 14g (1.6mm) with a 4mm cone</t>
  </si>
  <si>
    <t>LBCN4-F04000</t>
  </si>
  <si>
    <t>LBIC</t>
  </si>
  <si>
    <t>LBIC-F02B02</t>
  </si>
  <si>
    <t>Surgical steel internal threaded labret, 16g (1.2mm) with a 2.5mm flat head crystal top</t>
  </si>
  <si>
    <t>LBIFB</t>
  </si>
  <si>
    <t>LBIFB-F63B01</t>
  </si>
  <si>
    <t>Surgical steel internally threaded labret, 16g (1.2mm) with crystal flat head sized 3mm to 5mm for triple tragus piercings</t>
  </si>
  <si>
    <t>LBIFB-F63B07</t>
  </si>
  <si>
    <t>LBIFB-F63B15</t>
  </si>
  <si>
    <t>LBIFB-F63B16</t>
  </si>
  <si>
    <t>LBIRC</t>
  </si>
  <si>
    <t>LBIRC-F59B02</t>
  </si>
  <si>
    <t>Surgical steel internally threaded labret, 16g (1.2mm) with bezel set jewel flat head sized 1.5mm to 4mm for triple tragus piercings</t>
  </si>
  <si>
    <t>LBISAB25</t>
  </si>
  <si>
    <t>LBISAB25-F02A07</t>
  </si>
  <si>
    <t>Clear bio flexible labret, 16g (1.2mm) with a push in 2.5mm solid color acrylic ball</t>
  </si>
  <si>
    <t>LBISAB25-F04A07</t>
  </si>
  <si>
    <t>LBTC25</t>
  </si>
  <si>
    <t>LBTC25-F02B64</t>
  </si>
  <si>
    <t>Crystal Color: Light Siam / Black Anodized</t>
  </si>
  <si>
    <t>Anodized 316L steel labret, 16g (1.2mm) with an internally threaded 2.5mm crystal top</t>
  </si>
  <si>
    <t>LBTC25-F04B64</t>
  </si>
  <si>
    <t>NBTS</t>
  </si>
  <si>
    <t>NBTS-P01000</t>
  </si>
  <si>
    <t>Color: Black Anodized w/ Clear crystal</t>
  </si>
  <si>
    <t>Anodized surgical steel nose bone, 18g (1mm) with clear round crystal top</t>
  </si>
  <si>
    <t>SEPTB</t>
  </si>
  <si>
    <t>SEPTB-D07F08</t>
  </si>
  <si>
    <t>Gauge: 2.5mm</t>
  </si>
  <si>
    <t>Black PVD plated 316L steel septum retainer in a simple inverted U shape with outward pointing ends</t>
  </si>
  <si>
    <t>UINDB</t>
  </si>
  <si>
    <t>UINDB-F18000</t>
  </si>
  <si>
    <t>Titanium G23 industrial barbell, 14g (1.6mm) with two 5mm balls</t>
  </si>
  <si>
    <t>UTBBG</t>
  </si>
  <si>
    <t>UTBBG-F10A11</t>
  </si>
  <si>
    <t>Anodized titanium G23 tongue barbell, 14g (1.6mm) with two 6mm balls</t>
  </si>
  <si>
    <t>UTBBG-F10A35</t>
  </si>
  <si>
    <t>UTBBS</t>
  </si>
  <si>
    <t>UTBBS-F11A07</t>
  </si>
  <si>
    <t>Anodized titanium G23 tongue barbell, 14g (1.6mm) with two 5mm balls</t>
  </si>
  <si>
    <t>UTBBS-F11A10</t>
  </si>
  <si>
    <t>UTBBS-F11A20</t>
  </si>
  <si>
    <t>UTBNE2C4</t>
  </si>
  <si>
    <t>UTBNE2C4-F04P05</t>
  </si>
  <si>
    <t>Color: Black Anodized w/ Aquamarine crystal</t>
  </si>
  <si>
    <t>Anodized titanium G23 eyebrow banana, 16g (1.2mm) with two 4mm bezel set jewel balls</t>
  </si>
  <si>
    <t>UTCBB5</t>
  </si>
  <si>
    <t>UTCBB5-F08A20</t>
  </si>
  <si>
    <t>Anodized titanium G23 circular barbell, 14g (1.6mm) with 5mm balls</t>
  </si>
  <si>
    <t>UTCBB5-F08A35</t>
  </si>
  <si>
    <t>UTCBCN5</t>
  </si>
  <si>
    <t>UTCBCN5-F04A20</t>
  </si>
  <si>
    <t>Anodized titanium G23 circular barbell, 14g (1.6mm) with 5mm cones</t>
  </si>
  <si>
    <t>UTCBCN5-F06A11</t>
  </si>
  <si>
    <t>UTCBCN5-F06A20</t>
  </si>
  <si>
    <t>UTCBCN5-F06A35</t>
  </si>
  <si>
    <t>UTCBCN5-F08A35</t>
  </si>
  <si>
    <t>UTCBECN</t>
  </si>
  <si>
    <t>UTCBECN-F06A35</t>
  </si>
  <si>
    <t>Anodized titanium G23 circular eyebrow barbell, 16g (1.2mm) with 3mm cones</t>
  </si>
  <si>
    <t>UTINB</t>
  </si>
  <si>
    <t>UTINB-F21A07</t>
  </si>
  <si>
    <t>Anodized titanium G23 industrial barbell, 14g (1.6mm) with two 5mm balls</t>
  </si>
  <si>
    <t>UTINB4</t>
  </si>
  <si>
    <t>UTINB4-F19A07</t>
  </si>
  <si>
    <t>Anodized titanium G23 industrial barbell, 14g (1.6mm) with two 4mm balls</t>
  </si>
  <si>
    <t>UTINB4-F19A35</t>
  </si>
  <si>
    <t>UTINCN</t>
  </si>
  <si>
    <t>UTINCN-F19A35</t>
  </si>
  <si>
    <t>Anodized titanium G23 industrial barbell, 14g (1.6mm) with two 5mm cones</t>
  </si>
  <si>
    <t>UTINCN-F21A07</t>
  </si>
  <si>
    <t>LBIFB4</t>
  </si>
  <si>
    <t>LBIRC3</t>
  </si>
  <si>
    <t>SEPTB10</t>
  </si>
  <si>
    <t>Surgical steel tongue barbell, 14g (1.6mm) with 5mm acrylic UV dice - length 5/8'' (16mm)</t>
  </si>
  <si>
    <t>Surgical steel eyebrow banana, 16g (1.2mm) with two 3mm UV dice - length 5/16'' (8mm)</t>
  </si>
  <si>
    <t>Fourteen Thousand Sixty-Five and 18/100 THB</t>
  </si>
  <si>
    <t>Exchange Rate THB-THB</t>
  </si>
  <si>
    <t>Exchange Rate USD-THB</t>
  </si>
  <si>
    <t>Total Order USD</t>
  </si>
  <si>
    <t>Total Invoice USD</t>
  </si>
  <si>
    <t>Total Order THB</t>
  </si>
  <si>
    <t>Total Invoice 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</si>
  <si>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</si>
  <si>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</si>
  <si>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</si>
  <si>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</si>
  <si>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</si>
  <si>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Eight Thousand Three Hundred Seventy-Seven and 37/100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</si>
</sst>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
    <numFmt numFmtId="165" formatCode="mm/dd/yyyy"/>
    <numFmt numFmtId="166" formatCode="_-* #,##0.00_-;\-* #,##0.00_-;_-* &quot;-&quot;??_-;_-@_-"/>
    <numFmt numFmtId="167" formatCode="dd/mmm/yyyy"/>
    <numFmt numFmtId="168" formatCode="dd\-mmm\-yy"/>
    <numFmt numFmtId="169" formatCode="dd\-mmm\-yyyy"/>
    <numFmt numFmtId="170" formatCode="[$-409]dd\-mmm\-yy;@"/>
  </numFmts>
  <fonts count="43">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6"/>
      <color theme="9" tint="-0.249977111117893"/>
      <name val="Segoe UI"/>
      <family val="2"/>
    </font>
    <font>
      <u/>
      <sz val="11"/>
      <color theme="10"/>
      <name val="Calibri"/>
      <family val="2"/>
      <scheme val="minor"/>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3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6"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6"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6"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6" fontId="5" fillId="0" borderId="0" applyFont="0" applyFill="0" applyBorder="0" applyAlignment="0" applyProtection="0"/>
    <xf numFmtId="166"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1" fillId="0" borderId="0" applyNumberFormat="0" applyFill="0" applyBorder="0" applyAlignment="0" applyProtection="0"/>
    <xf numFmtId="0" fontId="5" fillId="0" borderId="0"/>
    <xf numFmtId="0" fontId="8" fillId="0" borderId="0"/>
    <xf numFmtId="0" fontId="8" fillId="0" borderId="0"/>
    <xf numFmtId="0" fontId="5" fillId="0" borderId="0"/>
  </cellStyleXfs>
  <cellXfs count="18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4"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5"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0" fontId="4" fillId="2" borderId="0" xfId="0" applyFont="1" applyFill="1" applyAlignment="1">
      <alignment horizontal="left"/>
    </xf>
    <xf numFmtId="1" fontId="4" fillId="2" borderId="0" xfId="0" applyNumberFormat="1" applyFont="1" applyFill="1" applyAlignment="1">
      <alignment horizontal="center"/>
    </xf>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0" fontId="4" fillId="2" borderId="8" xfId="0" applyFont="1" applyFill="1" applyBorder="1"/>
    <xf numFmtId="0" fontId="4" fillId="2" borderId="3" xfId="0" applyFont="1" applyFill="1" applyBorder="1"/>
    <xf numFmtId="1" fontId="4" fillId="2" borderId="0" xfId="0" applyNumberFormat="1" applyFont="1" applyFill="1"/>
    <xf numFmtId="2" fontId="4" fillId="2" borderId="0" xfId="0" applyNumberFormat="1" applyFont="1" applyFill="1" applyAlignment="1">
      <alignment horizontal="right"/>
    </xf>
    <xf numFmtId="170" fontId="42" fillId="2" borderId="7" xfId="61" applyNumberFormat="1" applyFont="1" applyFill="1" applyBorder="1" applyAlignment="1">
      <alignment horizontal="center" vertical="center"/>
    </xf>
    <xf numFmtId="1" fontId="4" fillId="2" borderId="2" xfId="0" applyNumberFormat="1" applyFont="1" applyFill="1" applyBorder="1"/>
    <xf numFmtId="1" fontId="4" fillId="2" borderId="7" xfId="0" applyNumberFormat="1" applyFont="1" applyFill="1" applyBorder="1"/>
    <xf numFmtId="1" fontId="21" fillId="2" borderId="1" xfId="61" applyNumberFormat="1" applyFont="1" applyFill="1" applyBorder="1"/>
    <xf numFmtId="164" fontId="42" fillId="2" borderId="7" xfId="61" applyNumberFormat="1" applyFont="1" applyFill="1" applyBorder="1" applyAlignment="1">
      <alignment horizontal="center"/>
    </xf>
    <xf numFmtId="1" fontId="21" fillId="2" borderId="2" xfId="61" applyNumberFormat="1" applyFont="1" applyFill="1" applyBorder="1"/>
    <xf numFmtId="1" fontId="21" fillId="2" borderId="6" xfId="61" applyNumberFormat="1" applyFont="1" applyFill="1" applyBorder="1"/>
    <xf numFmtId="1" fontId="21" fillId="4" borderId="19" xfId="0" applyNumberFormat="1" applyFont="1" applyFill="1" applyBorder="1" applyAlignment="1">
      <alignment horizontal="center" vertical="top"/>
    </xf>
    <xf numFmtId="0" fontId="4" fillId="4" borderId="19" xfId="0" applyFont="1" applyFill="1" applyBorder="1" applyAlignment="1">
      <alignment horizontal="left" vertical="top"/>
    </xf>
    <xf numFmtId="0" fontId="6" fillId="4" borderId="9" xfId="0" applyFont="1" applyFill="1" applyBorder="1" applyAlignment="1">
      <alignment horizontal="left" vertical="top" wrapText="1"/>
    </xf>
    <xf numFmtId="0" fontId="4" fillId="4" borderId="9" xfId="0" applyFont="1" applyFill="1" applyBorder="1" applyAlignment="1">
      <alignment horizontal="left" vertical="top"/>
    </xf>
    <xf numFmtId="0" fontId="6" fillId="4" borderId="19" xfId="0" applyFont="1" applyFill="1" applyBorder="1" applyAlignment="1">
      <alignment horizontal="left" vertical="top" wrapText="1"/>
    </xf>
    <xf numFmtId="0" fontId="4" fillId="4" borderId="19" xfId="0" applyFont="1" applyFill="1" applyBorder="1" applyAlignment="1">
      <alignment horizontal="right" vertical="top" wrapText="1"/>
    </xf>
    <xf numFmtId="4" fontId="21" fillId="4" borderId="19" xfId="0" applyNumberFormat="1" applyFont="1" applyFill="1" applyBorder="1" applyAlignment="1">
      <alignment horizontal="right" vertical="top"/>
    </xf>
    <xf numFmtId="0" fontId="1" fillId="5" borderId="4" xfId="0" applyFont="1" applyFill="1" applyBorder="1" applyAlignment="1">
      <alignment horizontal="right" vertical="center"/>
    </xf>
    <xf numFmtId="0" fontId="39" fillId="6" borderId="0" xfId="0" applyFont="1" applyFill="1" applyAlignment="1">
      <alignment horizontal="center"/>
    </xf>
    <xf numFmtId="0" fontId="8" fillId="2" borderId="14" xfId="0" applyFont="1" applyFill="1" applyBorder="1" applyAlignment="1">
      <alignment horizont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7" xfId="0" applyFont="1" applyFill="1" applyBorder="1" applyAlignment="1">
      <alignment horizontal="left" vertical="top" wrapText="1"/>
    </xf>
    <xf numFmtId="168" fontId="4" fillId="2" borderId="21"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169" fontId="4" fillId="2" borderId="21" xfId="0" applyNumberFormat="1" applyFont="1" applyFill="1" applyBorder="1" applyAlignment="1">
      <alignment horizontal="center" vertical="center"/>
    </xf>
    <xf numFmtId="167" fontId="4" fillId="2" borderId="20" xfId="0" applyNumberFormat="1" applyFont="1" applyFill="1" applyBorder="1" applyAlignment="1">
      <alignment horizontal="center"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0" fillId="0" borderId="20" xfId="0" applyBorder="1" applyAlignment="1">
      <alignment horizontal="center" vertical="center"/>
    </xf>
  </cellXfs>
  <cellStyles count="5532">
    <cellStyle name="Comma 2" xfId="7" xr:uid="{07EBDB42-8F92-4BFB-B91E-1F84BA0118C6}"/>
    <cellStyle name="Comma 2 2" xfId="4409" xr:uid="{150297A4-B598-44A0-B5E6-18EB6CA99D00}"/>
    <cellStyle name="Comma 2 2 2" xfId="4923" xr:uid="{E2530DB0-EA58-4A86-802D-03C55B146387}"/>
    <cellStyle name="Comma 2 2 2 2" xfId="5493" xr:uid="{CCECC3ED-5D0E-4376-A36D-0277FF40B5C7}"/>
    <cellStyle name="Comma 2 2 3" xfId="4805" xr:uid="{96283D2D-88C4-4A71-8B84-1B400CA383EC}"/>
    <cellStyle name="Comma 2 2 4" xfId="5518" xr:uid="{27A80C4F-6981-4162-995A-587812D32890}"/>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EE081DE3-395A-4A4B-9FED-737623C71ED8}"/>
    <cellStyle name="Comma 3 2 2 2" xfId="5494" xr:uid="{B1B4A295-C5F6-4B1E-9F9F-695C5641DCAC}"/>
    <cellStyle name="Comma 3 2 3" xfId="5492" xr:uid="{74A3F9A5-A4CC-4FF3-8313-86F628DC0F4E}"/>
    <cellStyle name="Comma 3 2 4" xfId="5519" xr:uid="{1902C1C0-9D97-4D01-9265-F71A58C991F4}"/>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63" xr:uid="{B6248E47-43AC-400D-BFA9-2209487F8CD0}"/>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99" xr:uid="{77420E0B-A31B-4996-8ADD-BE974FC69F72}"/>
    <cellStyle name="Currency 11 5 3" xfId="4888" xr:uid="{CDDDC672-88A7-4720-B4B7-585688FAC954}"/>
    <cellStyle name="Currency 11 5 3 2" xfId="5483" xr:uid="{3804B2D6-A338-40AC-AD6A-2D3C2F446937}"/>
    <cellStyle name="Currency 11 5 3 3" xfId="4925" xr:uid="{A8D0EB55-048F-4FDC-8F6A-3EFA24B5C594}"/>
    <cellStyle name="Currency 11 5 4" xfId="4865" xr:uid="{543FC4B6-0D43-414C-95EE-CEB5AC6147A5}"/>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27" xr:uid="{A03FEE0A-59B5-4ED0-923F-315A2D157E34}"/>
    <cellStyle name="Currency 13 4" xfId="4295" xr:uid="{BA07601C-D51B-4BC1-8732-754F15EBA5CA}"/>
    <cellStyle name="Currency 13 4 2" xfId="4578" xr:uid="{8EEB68E9-B27C-4202-B3AF-AF92F10EC3A6}"/>
    <cellStyle name="Currency 13 5" xfId="4926" xr:uid="{DE8C3500-DC6B-4E41-81F7-7FE0D200DB30}"/>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0C854544-AA24-451F-A0FB-4CE18821CDF9}"/>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E0F6D85B-5802-4DEC-B78C-59EF5334F218}"/>
    <cellStyle name="Currency 2 6" xfId="4685" xr:uid="{EA5E738D-0D4F-44CA-B9D8-E000F6ABD2D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0" xr:uid="{551F967A-CDF2-4089-A992-47538F443994}"/>
    <cellStyle name="Currency 4 5 3" xfId="4889" xr:uid="{DDC30E57-D837-4640-AA8F-4C183E6A749C}"/>
    <cellStyle name="Currency 4 5 3 2" xfId="5484" xr:uid="{9F1FEEB0-361C-4A29-82C8-E99EE1088152}"/>
    <cellStyle name="Currency 4 5 3 3" xfId="4929" xr:uid="{CAD09BCE-2C14-4EC2-8C4D-DAA783DCD11E}"/>
    <cellStyle name="Currency 4 5 4" xfId="4866" xr:uid="{012AD11E-6A73-41FC-AC83-4DAD2B2765ED}"/>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01" xr:uid="{EAE466A4-E6D9-400C-9861-4EC66BD1D03A}"/>
    <cellStyle name="Currency 5 3 2 2" xfId="5474" xr:uid="{9DCFB068-B7CF-4358-B9C8-1252018435F6}"/>
    <cellStyle name="Currency 5 3 2 3" xfId="4931" xr:uid="{90E781E9-8E65-4C88-B416-03C779568D11}"/>
    <cellStyle name="Currency 5 4" xfId="4930" xr:uid="{E31B959C-CC25-49E3-9DF5-E029338AE6E9}"/>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02" xr:uid="{6F7B22F0-7C39-4AFF-9064-EBAEF7DD43C6}"/>
    <cellStyle name="Currency 6 3 3" xfId="4890" xr:uid="{EAA0F9D7-B92E-4B72-A252-139E60E4CFBE}"/>
    <cellStyle name="Currency 6 3 3 2" xfId="5485" xr:uid="{49D5A6A4-567D-4A5D-A8CC-1DDC27DF0016}"/>
    <cellStyle name="Currency 6 3 3 3" xfId="4932" xr:uid="{33FCF6AA-94CC-4760-A0C3-CC793C8904B0}"/>
    <cellStyle name="Currency 6 3 4" xfId="4867" xr:uid="{7512921E-43BA-4874-A4E6-529A721A6FCB}"/>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64" xr:uid="{88C73E03-0E1E-47C8-BDDD-A2B19624D65A}"/>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65" xr:uid="{5D48E5CE-B772-4077-AC5D-B383F177C768}"/>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03" xr:uid="{744E608F-3792-46DA-A3B8-77A2B1A50F6B}"/>
    <cellStyle name="Currency 9 5 3" xfId="4891" xr:uid="{CED12483-970B-4943-B914-3790D7FAA760}"/>
    <cellStyle name="Currency 9 5 4" xfId="4868" xr:uid="{C3898821-6532-4D6B-B477-B801EE2BD289}"/>
    <cellStyle name="Currency 9 6" xfId="4439" xr:uid="{8342876A-405C-4CEC-8691-EE7DFE839E1E}"/>
    <cellStyle name="Hyperlink 2" xfId="6" xr:uid="{6CFFD761-E1C4-4FFC-9C82-FDD569F38491}"/>
    <cellStyle name="Hyperlink 2 2" xfId="5527" xr:uid="{C17DE81E-240F-4995-A189-1F01094B4E79}"/>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2" xr:uid="{548D0E7D-264A-44A4-A880-AB45E0BAE573}"/>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EC900603-163A-41B3-84E5-904A8F662374}"/>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78" xr:uid="{58D992DF-A855-4B73-8505-DD83B7B5529B}"/>
    <cellStyle name="Normal 10 2 2 6 4 3" xfId="4844" xr:uid="{4CD79283-AA78-4352-8E09-D56E0296F4EA}"/>
    <cellStyle name="Normal 10 2 2 6 4 4" xfId="4816" xr:uid="{84276D19-6150-42E0-AECF-79BB53E4EBFA}"/>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79" xr:uid="{BEFDAA16-19DE-4671-99CF-CECEEB5219CA}"/>
    <cellStyle name="Normal 10 2 3 5 4 3" xfId="4845" xr:uid="{636E5E37-CA23-4DC7-956F-CA1F1DB954EC}"/>
    <cellStyle name="Normal 10 2 3 5 4 4" xfId="4817" xr:uid="{68500B19-1A8B-4FEC-8396-1BAFC0FA37E5}"/>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77" xr:uid="{10DC37A0-1B5E-4A6E-B0F2-94944BB05EBA}"/>
    <cellStyle name="Normal 10 2 7 4 3" xfId="4846" xr:uid="{05BDFD7F-E21A-49A4-AB6E-4B5FED1EB29F}"/>
    <cellStyle name="Normal 10 2 7 4 4" xfId="4815" xr:uid="{EDCF5666-01F1-4CAE-AF40-D3B4BFE110E4}"/>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523ADF58-B7EF-425E-BF3B-A1CE072E2C5B}"/>
    <cellStyle name="Normal 10 3 3 2 2 2 3" xfId="4705" xr:uid="{E749C22F-22C5-4719-B693-480B6EA3C834}"/>
    <cellStyle name="Normal 10 3 3 2 2 3" xfId="328" xr:uid="{03EA47A2-FCA6-493E-8BCB-8143C776488D}"/>
    <cellStyle name="Normal 10 3 3 2 2 3 2" xfId="4706" xr:uid="{4B44AAE8-9168-4615-84AF-412FA50CFE1C}"/>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9BEF263C-7E3C-45BB-A3BB-3C371C06CA18}"/>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0D345B23-3D9A-485A-823A-76D6E936327B}"/>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BDC66442-D5CB-4595-B84D-6CDE57E0775F}"/>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28ADD8AC-2889-4B45-BA73-7938FC8530B8}"/>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ECA5AF1D-AE6F-45B9-A344-B43CC4C1455E}"/>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D69B6DEF-996F-4B25-BFFF-7292A1C04704}"/>
    <cellStyle name="Normal 10 9 2 3" xfId="684" xr:uid="{F00A981C-2F89-43D5-B0AC-124D53E9F409}"/>
    <cellStyle name="Normal 10 9 2 4" xfId="685" xr:uid="{323219B9-0348-4CD9-B5B7-1CA64671F737}"/>
    <cellStyle name="Normal 10 9 3" xfId="686" xr:uid="{C8CE44CE-5630-4281-A2AF-ED7F1811D4D5}"/>
    <cellStyle name="Normal 10 9 3 2" xfId="5506" xr:uid="{DED6D6A3-F561-4BF7-9DE8-47208A155F65}"/>
    <cellStyle name="Normal 10 9 4" xfId="687" xr:uid="{B2FEB87C-CA84-46E0-B15C-D3D05C2A3E26}"/>
    <cellStyle name="Normal 10 9 4 2" xfId="4776" xr:uid="{FE963CE0-AFB2-46F0-8C0B-DDB746A67AC9}"/>
    <cellStyle name="Normal 10 9 4 3" xfId="4848" xr:uid="{11AB215C-C9C4-4B03-BA3A-2787DBF4D96C}"/>
    <cellStyle name="Normal 10 9 4 4" xfId="4814" xr:uid="{A5C3729F-AB44-4E90-9536-E0D52D02DCB0}"/>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66" xr:uid="{4C1F24AC-0BA8-4958-9EEE-171B0D786633}"/>
    <cellStyle name="Normal 11 3 3" xfId="4892" xr:uid="{64973D8F-6F3D-458F-8821-B8F753CFFD8A}"/>
    <cellStyle name="Normal 11 3 4" xfId="4869" xr:uid="{88C8118A-5A45-4047-929F-77C97AEF5AB4}"/>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67" xr:uid="{B3161944-02BF-4A22-8445-79D2A2124AB6}"/>
    <cellStyle name="Normal 13 2 3 3" xfId="4893" xr:uid="{66638441-C56D-4EE3-AFB7-0A6C44FDF799}"/>
    <cellStyle name="Normal 13 2 3 4" xfId="4870" xr:uid="{DDE3EC2D-2CE7-4ACC-A48A-7E52EA48CEE8}"/>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BC873246-2712-4F1E-BC3D-9151DE68714A}"/>
    <cellStyle name="Normal 13 3 5" xfId="4894" xr:uid="{BCFEA03C-0DE9-493B-A627-7D092BE56D20}"/>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68" xr:uid="{C34A32BA-B09B-4105-885A-FDF03C345F2A}"/>
    <cellStyle name="Normal 14 4 3" xfId="4895" xr:uid="{DBCC4118-95D1-48A1-9612-6E33DF71C506}"/>
    <cellStyle name="Normal 14 4 4" xfId="4871" xr:uid="{F94823DB-5466-4398-B096-F9A2FF6B421D}"/>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B2E03206-A722-4658-BCAD-BF11A7E69DF4}"/>
    <cellStyle name="Normal 15 3 5" xfId="4897" xr:uid="{11F38089-E58D-47AE-8CAB-B5F05892E09B}"/>
    <cellStyle name="Normal 15 4" xfId="4317" xr:uid="{8D39809D-26D4-4C6B-9648-4D8B4EE914CC}"/>
    <cellStyle name="Normal 15 4 2" xfId="4589" xr:uid="{64FD5A7D-8B84-4992-9D1F-34D88340CC06}"/>
    <cellStyle name="Normal 15 4 2 2" xfId="4769" xr:uid="{5456CCCA-4322-46C6-B933-6B3C53EAED61}"/>
    <cellStyle name="Normal 15 4 3" xfId="4896" xr:uid="{B548E6D1-6D69-4F23-B91C-C713DBC17241}"/>
    <cellStyle name="Normal 15 4 4" xfId="4872" xr:uid="{A8A6B8C2-D907-4526-A7BF-01165DA3E441}"/>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378F78FA-96A8-4A15-9059-9F16639BD746}"/>
    <cellStyle name="Normal 16 2 5" xfId="4898" xr:uid="{DF774B28-E2DE-44F2-ACB2-58FFD505A586}"/>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83" xr:uid="{F928B9FD-E93C-4663-88EB-D0F41CAF14DA}"/>
    <cellStyle name="Normal 17 2 5" xfId="4899" xr:uid="{5C7036D8-1E02-4225-AED4-589A985ABA35}"/>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0" xr:uid="{F9E1F1D1-6999-4F97-9D7E-E941F0391929}"/>
    <cellStyle name="Normal 18 3 3" xfId="4900" xr:uid="{E5B469DA-9128-4E26-95F0-614607CB776C}"/>
    <cellStyle name="Normal 18 3 4" xfId="4873" xr:uid="{938AEF49-7541-49A2-A8AC-08C6A778EFF9}"/>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99" xr:uid="{140479EE-4161-4761-A79D-28F9D1B4324F}"/>
    <cellStyle name="Normal 2 2 3 2 2 2" xfId="4832" xr:uid="{3A16AFD7-5406-4FA9-A4B8-7D0B52635927}"/>
    <cellStyle name="Normal 2 2 3 2 2 3" xfId="5520" xr:uid="{75231F7D-9363-4385-9A97-F6DEBE8FEEF3}"/>
    <cellStyle name="Normal 2 2 3 2 3" xfId="4918" xr:uid="{108DE859-A697-4915-B6ED-B2BA3464B915}"/>
    <cellStyle name="Normal 2 2 3 2 4" xfId="5473" xr:uid="{D1DDAECE-98EE-4BE0-8AC2-33B5122EC19B}"/>
    <cellStyle name="Normal 2 2 3 3" xfId="4697" xr:uid="{27EA9C73-2E15-48BF-82C5-EC763DB3A26B}"/>
    <cellStyle name="Normal 2 2 3 4" xfId="4874" xr:uid="{024BFD7F-DC27-4736-83BA-F3A2C6F84A5D}"/>
    <cellStyle name="Normal 2 2 3 5" xfId="4863" xr:uid="{0FA844A2-1BB9-48C9-B7EF-ADEA1B4A41EA}"/>
    <cellStyle name="Normal 2 2 4" xfId="4324" xr:uid="{8879226F-2111-4565-AF46-876A7BE55D44}"/>
    <cellStyle name="Normal 2 2 4 2" xfId="4595" xr:uid="{2D91A38E-CD3B-44CD-BF6E-21C05E055A25}"/>
    <cellStyle name="Normal 2 2 4 2 2" xfId="4771" xr:uid="{95572D4E-2ED9-4605-8A29-FA04BE313E89}"/>
    <cellStyle name="Normal 2 2 4 3" xfId="4901" xr:uid="{BA747265-02DD-4E17-8ECB-07BA2F9258FC}"/>
    <cellStyle name="Normal 2 2 4 4" xfId="4875" xr:uid="{9518B231-54CA-4D1E-8B45-FFF86308D3DE}"/>
    <cellStyle name="Normal 2 2 5" xfId="4454" xr:uid="{598C08F5-11D4-4448-A08A-BF99F7CDF576}"/>
    <cellStyle name="Normal 2 2 5 2" xfId="4831" xr:uid="{9619A139-3712-417B-A1C0-09F30D7A788D}"/>
    <cellStyle name="Normal 2 2 6" xfId="4921" xr:uid="{28B35172-1287-4F50-AE62-2B5C0B4D8683}"/>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73" xr:uid="{D24911A7-5680-4E4D-9DB5-E4DA56789960}"/>
    <cellStyle name="Normal 2 3 2 3 3" xfId="4903" xr:uid="{93B682FD-D852-41C6-927B-0181D6E0AD1C}"/>
    <cellStyle name="Normal 2 3 2 3 4" xfId="4876" xr:uid="{26C66C9D-3C0D-4F5D-82C7-FCD4B3F8E15F}"/>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72" xr:uid="{FA5C9DF1-F74E-4295-9BF6-5D3C1AB7BDA3}"/>
    <cellStyle name="Normal 2 3 6 3" xfId="4902" xr:uid="{A7CC0BBA-0445-482E-90CD-01FC0B777F85}"/>
    <cellStyle name="Normal 2 3 6 4" xfId="4877" xr:uid="{00CBD319-949A-4CEB-861E-7CE13C44C852}"/>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1" xr:uid="{C3F2773B-B0E5-4D86-8C9F-F2C21B0E05AA}"/>
    <cellStyle name="Normal 2 4 4" xfId="4458" xr:uid="{68194DA7-C351-4737-A6E2-1FA81ADAED31}"/>
    <cellStyle name="Normal 2 4 5" xfId="4922" xr:uid="{12777B66-CF24-41C9-9ACC-74E24B83EB1B}"/>
    <cellStyle name="Normal 2 4 6" xfId="4920" xr:uid="{DB5677EC-8D19-433A-ABF2-95F036DF5389}"/>
    <cellStyle name="Normal 2 5" xfId="3720" xr:uid="{84802378-391E-4E7D-A58C-96F5ABC97C04}"/>
    <cellStyle name="Normal 2 5 2" xfId="3735" xr:uid="{D890AF2F-23FF-4B9C-886C-14F6EE8EB2B4}"/>
    <cellStyle name="Normal 2 5 2 2" xfId="4558" xr:uid="{24D9E3FF-4EA8-4475-A455-6C0E503504F6}"/>
    <cellStyle name="Normal 2 5 2 2 2" xfId="4691" xr:uid="{E1AA1C4E-C5CE-45C0-B226-157AE68CED34}"/>
    <cellStyle name="Normal 2 5 3" xfId="4543" xr:uid="{4AF2022B-5ED7-4D45-893D-83AF6474317F}"/>
    <cellStyle name="Normal 2 5 3 2" xfId="4800" xr:uid="{7D974D30-24E6-4162-93C4-80CF682A1E29}"/>
    <cellStyle name="Normal 2 5 3 3" xfId="4914" xr:uid="{964E3793-4535-4663-8803-7CEDEAE424A4}"/>
    <cellStyle name="Normal 2 5 3 4" xfId="5470" xr:uid="{3CFB9740-3469-48FE-915C-D0CB5D772F1F}"/>
    <cellStyle name="Normal 2 5 3 4 2" xfId="5514" xr:uid="{7606DF5A-A080-491F-8A5B-CA66CAB01F7F}"/>
    <cellStyle name="Normal 2 5 4" xfId="4833" xr:uid="{E8EC2532-58B9-4045-A86F-871FA8A42D47}"/>
    <cellStyle name="Normal 2 5 5" xfId="4829" xr:uid="{AAA27D47-2409-4064-ADFE-C27C242AC35D}"/>
    <cellStyle name="Normal 2 5 6" xfId="4828" xr:uid="{03C760F5-9E40-4298-86F3-6396F3334486}"/>
    <cellStyle name="Normal 2 5 7" xfId="4917" xr:uid="{BCDE24CA-081F-4D08-AEF4-68ADC9DA8CD3}"/>
    <cellStyle name="Normal 2 5 8" xfId="4887" xr:uid="{6BF08C42-A9A4-4A34-8899-5FED85B1BC15}"/>
    <cellStyle name="Normal 2 6" xfId="3736" xr:uid="{062F5EAA-23BD-48A8-8B68-75D1E89C1A45}"/>
    <cellStyle name="Normal 2 6 2" xfId="4559" xr:uid="{E258376E-FD3C-449C-AEEB-382F70BAADD5}"/>
    <cellStyle name="Normal 2 6 2 2" xfId="4687" xr:uid="{3F74D9DA-395A-4795-BB58-43300A8E2A1D}"/>
    <cellStyle name="Normal 2 6 3" xfId="4690" xr:uid="{AAD69E55-DDD9-4B1A-814E-76082D555BBD}"/>
    <cellStyle name="Normal 2 6 3 2" xfId="5502" xr:uid="{0DE44A46-3CAD-4A08-9EF3-B04D970E38C9}"/>
    <cellStyle name="Normal 2 6 4" xfId="4834" xr:uid="{17311413-AA07-4C8E-AD95-7D3D242A64A8}"/>
    <cellStyle name="Normal 2 6 5" xfId="4826" xr:uid="{A0DB0ED4-9E43-4D90-B11A-BCDD9FA87FC4}"/>
    <cellStyle name="Normal 2 6 5 2" xfId="4878" xr:uid="{01742565-2407-47DA-9816-7FB20826EE46}"/>
    <cellStyle name="Normal 2 6 6" xfId="4812" xr:uid="{8B6CD8BA-FE33-4491-9A27-49F36AA70607}"/>
    <cellStyle name="Normal 2 6 7" xfId="5489" xr:uid="{B18F1C81-912E-48DC-8206-12CB489BA161}"/>
    <cellStyle name="Normal 2 6 8" xfId="5498" xr:uid="{D4F6D16B-B250-41D2-8080-CF7238AC675D}"/>
    <cellStyle name="Normal 2 6 9" xfId="4686" xr:uid="{EC285D7D-E69B-4B76-A511-73932EF4F34E}"/>
    <cellStyle name="Normal 2 7" xfId="4406" xr:uid="{8D366A65-FEDC-4227-BE49-6A36FE242731}"/>
    <cellStyle name="Normal 2 7 2" xfId="4712" xr:uid="{8541E5C0-8519-4BE7-A782-2C9D73D94D89}"/>
    <cellStyle name="Normal 2 7 3" xfId="4835" xr:uid="{104FDA15-59A5-4B3D-9157-C5524A4BCFF4}"/>
    <cellStyle name="Normal 2 7 4" xfId="5471" xr:uid="{D7323E6B-9C65-4880-8142-DD110A98FECA}"/>
    <cellStyle name="Normal 2 7 5" xfId="4688" xr:uid="{38CEF0D4-8D3C-4247-844C-244B26FC7C98}"/>
    <cellStyle name="Normal 2 8" xfId="4761" xr:uid="{1F5BE4CD-5968-4884-84E1-69103D323891}"/>
    <cellStyle name="Normal 2 9" xfId="4830" xr:uid="{E9D1428B-6A68-40EA-B7CC-615953B7A2D4}"/>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13E0B427-AE31-4522-BAB3-5057A268CA20}"/>
    <cellStyle name="Normal 20 2 2 5" xfId="4912" xr:uid="{A2B5E7B6-64A6-48B5-A2DA-1D7063664E35}"/>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0F498E72-B4A0-498E-B290-10AA50520CBA}"/>
    <cellStyle name="Normal 20 2 6" xfId="4911" xr:uid="{06A811C6-81F1-4434-B837-6C3ED107A72E}"/>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74" xr:uid="{25CBBF1B-3FF5-45A0-BBEF-24C0B6E10005}"/>
    <cellStyle name="Normal 20 4 3" xfId="4904" xr:uid="{4BFE44C0-0A94-4322-8930-263E5FBCAA33}"/>
    <cellStyle name="Normal 20 4 4" xfId="4879" xr:uid="{8E799DD5-21FD-4953-9CF3-2B22C5372AF8}"/>
    <cellStyle name="Normal 20 5" xfId="4468" xr:uid="{8FB8BD1E-8933-4262-8885-0601B296D845}"/>
    <cellStyle name="Normal 20 5 2" xfId="5495" xr:uid="{EBACC252-1370-42F7-8DBB-EC09A148479A}"/>
    <cellStyle name="Normal 20 6" xfId="4801" xr:uid="{F9EAFC81-2211-4B53-9613-C2EF3A1138D3}"/>
    <cellStyle name="Normal 20 7" xfId="4864" xr:uid="{D06F01BD-D905-4A8C-BFEB-BD87C2E7DF3E}"/>
    <cellStyle name="Normal 20 8" xfId="4885" xr:uid="{1BF094B5-6A8C-43EF-B603-81E9D6B7392B}"/>
    <cellStyle name="Normal 20 9" xfId="4884" xr:uid="{D842C61A-89D8-4856-9AE1-6B173DC15E77}"/>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EC405AE9-3A8C-4BE0-B636-DD2A9043F324}"/>
    <cellStyle name="Normal 21 3 2 2" xfId="5524" xr:uid="{3609C77A-8976-49DA-B834-F978FD607B8E}"/>
    <cellStyle name="Normal 21 3 3" xfId="4713" xr:uid="{0FF013F7-8DFE-4B6E-837F-0C3AC3825345}"/>
    <cellStyle name="Normal 21 4" xfId="4469" xr:uid="{BBBF06E8-86E3-4B41-B53F-687957D82874}"/>
    <cellStyle name="Normal 21 4 2" xfId="5525" xr:uid="{6CA424F2-A337-4E64-8A21-1DB1989BB413}"/>
    <cellStyle name="Normal 21 4 3" xfId="4784" xr:uid="{60A13DE6-49F8-4CC0-A06E-41BCB7D983A5}"/>
    <cellStyle name="Normal 21 5" xfId="4905" xr:uid="{CE282D69-52C5-470C-8E8F-3E7E0ECC4F2B}"/>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4C5405EC-602E-4E9E-B64A-E014F706F30C}"/>
    <cellStyle name="Normal 22 3 3" xfId="4487" xr:uid="{A8140693-B090-44C0-A1DB-C305F5FCCC2C}"/>
    <cellStyle name="Normal 22 3 4" xfId="4859" xr:uid="{99B8D900-0BB7-46F6-8A7A-87FB02D1E1CB}"/>
    <cellStyle name="Normal 22 4" xfId="3668" xr:uid="{1FC7FC2B-4DAF-48EB-BD08-6EBC158583EB}"/>
    <cellStyle name="Normal 22 4 10" xfId="5523" xr:uid="{1E0FBBEE-8858-4380-A7C0-FB5CFC4C7122}"/>
    <cellStyle name="Normal 22 4 2" xfId="4405" xr:uid="{29278525-6367-4F7C-9D44-4BDEEBD4F5C4}"/>
    <cellStyle name="Normal 22 4 2 2" xfId="4666" xr:uid="{844159EB-C46A-435A-898F-110D41F3E0D1}"/>
    <cellStyle name="Normal 22 4 3" xfId="4491" xr:uid="{69C8DFED-4374-4A7D-8053-6DCB12ED3AE9}"/>
    <cellStyle name="Normal 22 4 3 2" xfId="4804" xr:uid="{38357389-00C9-4BA9-9012-4968AA1685D3}"/>
    <cellStyle name="Normal 22 4 3 3" xfId="4916" xr:uid="{2A895773-16CB-400E-B765-52EC46DDA522}"/>
    <cellStyle name="Normal 22 4 3 4" xfId="5505" xr:uid="{7B908A7E-42CF-43D9-90EF-71CFC8947FB3}"/>
    <cellStyle name="Normal 22 4 3 5" xfId="5501" xr:uid="{DC7D5C02-010D-4CDA-9FEB-5ECEF8DCFBD7}"/>
    <cellStyle name="Normal 22 4 3 6" xfId="4785" xr:uid="{3BDC6F4A-5112-4AA7-815D-98F7E8BA7BF0}"/>
    <cellStyle name="Normal 22 4 4" xfId="4860" xr:uid="{5E1D5213-2DFE-4E94-B4F8-A707A86484A7}"/>
    <cellStyle name="Normal 22 4 5" xfId="4818" xr:uid="{BB495490-F44B-4AC9-9BF4-027177116D5F}"/>
    <cellStyle name="Normal 22 4 6" xfId="4809" xr:uid="{54C5C422-0698-4983-9D40-F57D3FEC3846}"/>
    <cellStyle name="Normal 22 4 7" xfId="4808" xr:uid="{CDC55B4B-87C3-4264-AE8B-AE0312F8F757}"/>
    <cellStyle name="Normal 22 4 8" xfId="4807" xr:uid="{4FA0D3CD-F858-47AE-822F-59773B4E4747}"/>
    <cellStyle name="Normal 22 4 9" xfId="4806" xr:uid="{C2A0DE64-AB42-46AF-A55C-C1087593B4ED}"/>
    <cellStyle name="Normal 22 5" xfId="4472" xr:uid="{97F37249-F920-4DF6-BF87-0C9CCDCCDF2D}"/>
    <cellStyle name="Normal 22 5 2" xfId="4906" xr:uid="{AC696F3B-FDA1-475F-92D7-C7EA366D38B2}"/>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ACE6A0FB-CE68-4A2F-9C8A-DA593E9F380E}"/>
    <cellStyle name="Normal 23 2 2 3" xfId="4861" xr:uid="{9ED555EA-0CBC-4C86-BF0E-0FAB07DA3405}"/>
    <cellStyle name="Normal 23 2 2 4" xfId="4836" xr:uid="{D76FEBC4-B36B-476A-A9E3-DA93B9FB20D0}"/>
    <cellStyle name="Normal 23 2 3" xfId="4572" xr:uid="{EA02A35C-556D-4352-B529-8B4731D40F41}"/>
    <cellStyle name="Normal 23 2 3 2" xfId="4819" xr:uid="{B02DFF6D-2404-4124-A32D-59962C56F16C}"/>
    <cellStyle name="Normal 23 2 4" xfId="4880" xr:uid="{F72BDFCA-0373-4EAC-A3A3-8ABAEE2F8AEE}"/>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6E7843A0-7A7A-4C9A-8019-A805DD442C0D}"/>
    <cellStyle name="Normal 23 6" xfId="4907" xr:uid="{0A94A701-FC35-4B13-9C40-E23CFFAF809E}"/>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3E692554-226D-470C-A324-1436D142DF2B}"/>
    <cellStyle name="Normal 24 2 5" xfId="4909" xr:uid="{EC06E84C-D9FC-400E-8B1A-2F2E73639A40}"/>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F36EB3D6-34B6-4BE2-8027-6C2220D0C718}"/>
    <cellStyle name="Normal 24 6" xfId="4908" xr:uid="{90B8953A-DE77-42FA-8350-04468A6785D1}"/>
    <cellStyle name="Normal 25" xfId="3734" xr:uid="{4DC32136-E3DE-4333-9D9F-93F2B41423E8}"/>
    <cellStyle name="Normal 25 2" xfId="4335" xr:uid="{2D6DD8E9-B890-4627-86F8-63BBD25D9822}"/>
    <cellStyle name="Normal 25 2 2" xfId="4603" xr:uid="{177230DA-3154-42C8-B86E-BA064F0FBAA9}"/>
    <cellStyle name="Normal 25 2 2 2" xfId="5504" xr:uid="{6D83F7DB-C4CE-4785-86A8-F3BD7571374B}"/>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5530" xr:uid="{F07918A5-45D7-48E7-BBAD-3C446EC0DA9A}"/>
    <cellStyle name="Normal 25 5 3" xfId="4789" xr:uid="{A45A0606-E55E-48AF-876F-05F145CD2B2A}"/>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698" xr:uid="{E36488BF-FB95-4F8C-AEFE-DEF6DD28AF10}"/>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FABE4AAF-D99C-4CD9-AD5B-7AF23F5AAE1D}"/>
    <cellStyle name="Normal 27 5" xfId="5487" xr:uid="{7802816F-CF1A-491C-A629-8BFC53C208C5}"/>
    <cellStyle name="Normal 27 6" xfId="4803" xr:uid="{AC64C7AD-5035-4F06-B8FB-F39C80A44C7C}"/>
    <cellStyle name="Normal 27 7" xfId="5499" xr:uid="{08CFFE76-D7C4-4162-A0A4-AA0A57463B71}"/>
    <cellStyle name="Normal 27 8" xfId="4693" xr:uid="{0E7F204B-6B58-4EAD-92D6-6BD1E9BBA506}"/>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62" xr:uid="{E699AE7C-F01A-45EC-9933-E98A212642EE}"/>
    <cellStyle name="Normal 3 2 5 3" xfId="5472" xr:uid="{78B9118B-538E-4956-B912-0F2F315DF1DA}"/>
    <cellStyle name="Normal 3 2 5 4" xfId="4692" xr:uid="{EDBBE16C-69EF-46F8-96C1-C4AD40B88319}"/>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38" xr:uid="{DCBF2999-AF4B-4EE7-ABDC-2B61D69FA510}"/>
    <cellStyle name="Normal 3 4 2 3" xfId="5531" xr:uid="{0FD6A47A-A648-4DB8-A1E9-9B8BF303AFFC}"/>
    <cellStyle name="Normal 3 4 3" xfId="4560" xr:uid="{6FE9DBBC-F0C4-4131-937D-B504FC092390}"/>
    <cellStyle name="Normal 3 5" xfId="4287" xr:uid="{046AE01D-A4D4-47BC-A4B9-2FC83F7E5298}"/>
    <cellStyle name="Normal 3 5 2" xfId="4573" xr:uid="{2C41BE8F-B6A0-4666-A092-ED91F048346C}"/>
    <cellStyle name="Normal 3 5 2 2" xfId="4839" xr:uid="{7025790E-20FD-48E3-BFED-5C6C511A5339}"/>
    <cellStyle name="Normal 3 5 3" xfId="4913" xr:uid="{1164E1EC-2C7A-4C29-8BA3-2CA1A96B4507}"/>
    <cellStyle name="Normal 3 5 4" xfId="4881" xr:uid="{FCA3DDFC-9D16-4BDF-8FE1-E2E0E09D28BB}"/>
    <cellStyle name="Normal 3 6" xfId="83" xr:uid="{EC173372-2831-41ED-88C4-207DAEED39E8}"/>
    <cellStyle name="Normal 3 6 2" xfId="5503" xr:uid="{A631B150-BD81-42A9-B931-207E2D7A8364}"/>
    <cellStyle name="Normal 3 6 2 2" xfId="5500" xr:uid="{01552D9B-4C26-4766-AE27-B553EA592783}"/>
    <cellStyle name="Normal 3 6 3" xfId="5510" xr:uid="{710B69AB-6779-4600-B156-09B777A74966}"/>
    <cellStyle name="Normal 3 6 4" xfId="4837" xr:uid="{80CD024C-A7F3-458A-8847-23D9BCEF9DFC}"/>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36867825-0F2A-445A-9A24-8F322ECB8DC1}"/>
    <cellStyle name="Normal 4 2 3 2 3" xfId="5513" xr:uid="{A1F1FB40-C695-4864-830F-0925226E070B}"/>
    <cellStyle name="Normal 4 2 3 3" xfId="4566" xr:uid="{BE4FC7CD-F34D-4F1B-96B8-4C951C03170E}"/>
    <cellStyle name="Normal 4 2 3 3 2" xfId="4717" xr:uid="{CFD06F1A-7EA3-42F8-A3D6-C88D090ED260}"/>
    <cellStyle name="Normal 4 2 3 4" xfId="4718" xr:uid="{EEA4673D-0931-42B3-9C48-A1D1F32D9A9E}"/>
    <cellStyle name="Normal 4 2 3 5" xfId="4719" xr:uid="{5CD1563F-4D86-4D9D-A5E4-8B5C8FAE5E58}"/>
    <cellStyle name="Normal 4 2 4" xfId="4280" xr:uid="{933D2E8B-F35F-4CEC-8BF3-B267CDC6D1AD}"/>
    <cellStyle name="Normal 4 2 4 2" xfId="4367" xr:uid="{8D2D2F8C-A8F0-4EFC-9AF4-AB8A005BE5EB}"/>
    <cellStyle name="Normal 4 2 4 2 2" xfId="4633" xr:uid="{EB62EAC3-9A55-4060-94A3-A5C1D56AD26D}"/>
    <cellStyle name="Normal 4 2 4 2 2 2" xfId="4720" xr:uid="{EE90D755-777C-44A8-AEFE-AA4075CE8B55}"/>
    <cellStyle name="Normal 4 2 4 2 3" xfId="4862" xr:uid="{51E5EF3E-B9FA-435D-B397-C1B90B150535}"/>
    <cellStyle name="Normal 4 2 4 2 4" xfId="4827" xr:uid="{26F95659-80E0-4CE0-89E5-59A67DB8F763}"/>
    <cellStyle name="Normal 4 2 4 3" xfId="4567" xr:uid="{12E74042-91BB-4385-858A-F89982E395B7}"/>
    <cellStyle name="Normal 4 2 4 3 2" xfId="4790" xr:uid="{0CD2EACF-B755-4174-A394-731F26017C45}"/>
    <cellStyle name="Normal 4 2 4 4" xfId="4882" xr:uid="{793D4C67-00FF-4D83-8DBE-963AD092DCF2}"/>
    <cellStyle name="Normal 4 2 5" xfId="3832" xr:uid="{70BC920B-D91C-400D-B6FA-644A94BE5DBD}"/>
    <cellStyle name="Normal 4 2 5 2" xfId="4564" xr:uid="{B037D5CF-1653-4807-8447-A25357AA0F7D}"/>
    <cellStyle name="Normal 4 2 6" xfId="4462" xr:uid="{5C296A04-7651-4B0E-ADBC-C7A7463CC579}"/>
    <cellStyle name="Normal 4 2 7" xfId="5517" xr:uid="{C4693C64-A4FA-49F1-A2F3-48C01E348621}"/>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824E98FC-5D17-4BA1-904A-BC3ED8ED62B3}"/>
    <cellStyle name="Normal 4 3 4" xfId="699" xr:uid="{76085EC5-0529-4D74-A1F6-0D35DFA8D307}"/>
    <cellStyle name="Normal 4 3 4 2" xfId="4482" xr:uid="{CA580C14-4467-4359-83FA-4F1DD5AAABF4}"/>
    <cellStyle name="Normal 4 3 4 2 2" xfId="5528" xr:uid="{CF826EE9-080E-4488-8474-0E6F04214917}"/>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12" xr:uid="{66169294-3125-4074-A943-16AD756EDF25}"/>
    <cellStyle name="Normal 4 4" xfId="3738" xr:uid="{FD6CD9AE-9EA2-45AF-84AA-DCD5B84564E0}"/>
    <cellStyle name="Normal 4 4 2" xfId="4281" xr:uid="{519939FC-48BF-4502-9F01-34B063D97408}"/>
    <cellStyle name="Normal 4 4 2 2" xfId="5521" xr:uid="{4981F210-279E-47FC-9EA1-349A406C1B67}"/>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29" xr:uid="{097CBFD4-0410-4BB7-92A1-67DAA08913C5}"/>
    <cellStyle name="Normal 4 4 4 3" xfId="4915" xr:uid="{CE0490F9-9DDB-4352-A7B0-5944491A1C84}"/>
    <cellStyle name="Normal 4 4 5" xfId="5511" xr:uid="{E4C4D1DF-5987-4617-97DE-4B3772915021}"/>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6" xr:uid="{0B283568-DD23-4FA7-AC51-659AC5586A4E}"/>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9618737A-6685-4BC9-9523-870E85E58EB1}"/>
    <cellStyle name="Normal 45 2" xfId="5491" xr:uid="{BF4B5987-9C80-4838-B453-5831F3403E15}"/>
    <cellStyle name="Normal 45 3" xfId="5490" xr:uid="{584940C3-47D7-43EC-8196-FBB2061131F8}"/>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8BB7E5D9-1F85-4EAD-8442-C4BDB6D2A2D5}"/>
    <cellStyle name="Normal 5 11 2 3" xfId="719" xr:uid="{93DBB0A2-9071-4521-96E9-91216CDBCE00}"/>
    <cellStyle name="Normal 5 11 2 4" xfId="720" xr:uid="{5D471D7D-93B5-452F-8171-58181BA685F1}"/>
    <cellStyle name="Normal 5 11 3" xfId="721" xr:uid="{902F766F-FD29-47B4-80F0-DBFDE7101F20}"/>
    <cellStyle name="Normal 5 11 3 2" xfId="5507" xr:uid="{08708F9B-37AE-4BA2-9D29-85F8185CFCF2}"/>
    <cellStyle name="Normal 5 11 4" xfId="722" xr:uid="{808FA53A-B689-4E59-8801-716276933DAC}"/>
    <cellStyle name="Normal 5 11 4 2" xfId="4791" xr:uid="{B33DEA95-7683-4E8B-AF2D-19B4FF8B1964}"/>
    <cellStyle name="Normal 5 11 4 3" xfId="4850" xr:uid="{F0734B91-B2BF-457D-99E4-F0EA76A46664}"/>
    <cellStyle name="Normal 5 11 4 4" xfId="4820" xr:uid="{33AC9BD9-56BD-4F6B-BBC0-58F438AD3D89}"/>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6" xr:uid="{B5C8ABB1-313A-435A-99E8-BEB67BCD76C0}"/>
    <cellStyle name="Normal 5 2" xfId="71" xr:uid="{5FD15914-3F03-4756-83EA-A0A5DDC3F081}"/>
    <cellStyle name="Normal 5 2 2" xfId="3731" xr:uid="{84FC1069-AC15-48C7-8402-933A81DDC88B}"/>
    <cellStyle name="Normal 5 2 2 2" xfId="4554" xr:uid="{0D7F9483-26FB-4016-8F36-C10FFEDAF706}"/>
    <cellStyle name="Normal 5 2 2 2 2" xfId="4671" xr:uid="{CB43AF21-411F-40BA-91A0-85CE0FBAFCD2}"/>
    <cellStyle name="Normal 5 2 2 2 2 2" xfId="4672" xr:uid="{E1E7BB50-DF82-4589-A808-152EC43557B7}"/>
    <cellStyle name="Normal 5 2 2 2 3" xfId="4673" xr:uid="{E7AFEA6D-304C-45B9-812C-E5C248A0F663}"/>
    <cellStyle name="Normal 5 2 2 2 4" xfId="4840" xr:uid="{794C4393-C997-4695-AC61-CCE562D00E02}"/>
    <cellStyle name="Normal 5 2 2 2 5" xfId="5468" xr:uid="{6C100354-829C-411F-9AB5-058B1444C839}"/>
    <cellStyle name="Normal 5 2 2 2 6" xfId="4670" xr:uid="{B3325398-6DEB-470B-81A9-440AA3B9CBC9}"/>
    <cellStyle name="Normal 5 2 2 3" xfId="4674" xr:uid="{90CE7EE2-6D12-4D80-A485-8859CB4FE611}"/>
    <cellStyle name="Normal 5 2 2 3 2" xfId="4675" xr:uid="{6FB79E69-AF6B-4374-8D55-331C4C92406F}"/>
    <cellStyle name="Normal 5 2 2 4" xfId="4676" xr:uid="{2295B036-2D98-408A-827E-B19B5E70C569}"/>
    <cellStyle name="Normal 5 2 2 5" xfId="4689" xr:uid="{002CF875-4C88-4840-9060-919C5645AFAD}"/>
    <cellStyle name="Normal 5 2 2 6" xfId="4810" xr:uid="{495B71E9-3D07-4949-9514-A66510B09CCE}"/>
    <cellStyle name="Normal 5 2 2 7" xfId="5496" xr:uid="{ED8F67A3-2B53-422E-A68E-697DE455F14D}"/>
    <cellStyle name="Normal 5 2 2 8" xfId="4669" xr:uid="{3A923A02-DCA4-4D98-84F0-73E3EF098AF0}"/>
    <cellStyle name="Normal 5 2 3" xfId="4379" xr:uid="{3D93D95F-1BD9-416C-9A99-DD561FAA9933}"/>
    <cellStyle name="Normal 5 2 3 2" xfId="4645" xr:uid="{76A8864A-5186-4FC7-A979-D53475351AAC}"/>
    <cellStyle name="Normal 5 2 3 2 2" xfId="4679" xr:uid="{313C8893-B935-4934-B152-195ED0A627C1}"/>
    <cellStyle name="Normal 5 2 3 2 3" xfId="4775" xr:uid="{10D9AF7C-7A24-4679-93F0-F20D40738E57}"/>
    <cellStyle name="Normal 5 2 3 2 4" xfId="5469" xr:uid="{265394C7-86F0-4392-87EE-1669C4FB7A0E}"/>
    <cellStyle name="Normal 5 2 3 2 5" xfId="4678" xr:uid="{1B3EADB3-CC6C-4986-BC83-883CFE9CF947}"/>
    <cellStyle name="Normal 5 2 3 3" xfId="4680" xr:uid="{B9D7A642-A32B-484D-A409-FC75968470CA}"/>
    <cellStyle name="Normal 5 2 3 3 2" xfId="4910" xr:uid="{C9ABA58B-0E01-4E3F-82B4-9725CA4DAC93}"/>
    <cellStyle name="Normal 5 2 3 4" xfId="4695" xr:uid="{FDB99C03-5BFF-4599-A0F6-A05078A6DD94}"/>
    <cellStyle name="Normal 5 2 3 4 2" xfId="4883" xr:uid="{13D8758F-2F16-4E67-B85D-E3C9E85E66D6}"/>
    <cellStyle name="Normal 5 2 3 5" xfId="4811" xr:uid="{854BA28E-FAFC-47B4-9E45-15C112BE69F6}"/>
    <cellStyle name="Normal 5 2 3 6" xfId="5488" xr:uid="{2A8B7EEB-7FA1-4F27-8199-33CF945C9861}"/>
    <cellStyle name="Normal 5 2 3 7" xfId="5497" xr:uid="{07CDA9D8-F216-488A-9C99-880FBEC9F54A}"/>
    <cellStyle name="Normal 5 2 3 8" xfId="4677" xr:uid="{64CB25B7-9CE4-487D-BC3A-71CF9C793DAA}"/>
    <cellStyle name="Normal 5 2 4" xfId="4463" xr:uid="{3BDC48C5-D13C-4EC2-B528-694BF8E816E1}"/>
    <cellStyle name="Normal 5 2 4 2" xfId="4682" xr:uid="{B3355236-4BF5-4A7C-A964-9FF6D82A356D}"/>
    <cellStyle name="Normal 5 2 4 3" xfId="4681" xr:uid="{9914B181-821B-4421-B34E-D59D56C90707}"/>
    <cellStyle name="Normal 5 2 5" xfId="4683" xr:uid="{3C39D809-1FCF-422D-A146-80EBE6C4E553}"/>
    <cellStyle name="Normal 5 2 6" xfId="4668" xr:uid="{9F831C4A-CF16-4E23-AF5B-FD233292A568}"/>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798" xr:uid="{5872356C-EF0F-473E-A1F0-67C470F57D41}"/>
    <cellStyle name="Normal 5 4 2 6 4 3" xfId="4851" xr:uid="{5E692DB9-BD9D-4CCC-81DA-E5E9DEA02015}"/>
    <cellStyle name="Normal 5 4 2 6 4 4" xfId="4825" xr:uid="{7455269A-5863-4CC5-B983-FB17A8AD1F32}"/>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797" xr:uid="{DC24F914-30E4-491E-9353-8A775A7D7B87}"/>
    <cellStyle name="Normal 5 4 7 4 3" xfId="4852" xr:uid="{6A26200B-8A4B-46CF-9F85-EB676B0C22BC}"/>
    <cellStyle name="Normal 5 4 7 4 4" xfId="4824" xr:uid="{4DFE6C69-B8C8-4A6D-971C-7F2D7882EA29}"/>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5044CB8A-3C48-4C01-AC35-75F55619FFDD}"/>
    <cellStyle name="Normal 5 5 3 2 2 2 3" xfId="4722" xr:uid="{0CA46253-3372-4230-B757-CD59CF5226DA}"/>
    <cellStyle name="Normal 5 5 3 2 2 3" xfId="955" xr:uid="{0B9A5734-1A3C-4682-8F6A-A2961F3F3809}"/>
    <cellStyle name="Normal 5 5 3 2 2 3 2" xfId="4723" xr:uid="{3B1CE5B9-826E-44B8-98F1-E8BAE9514863}"/>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551FD39C-CE81-431A-A4FC-B0E3CEF19A3B}"/>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E070D3C9-59BE-459E-BC1C-B978EBCDCAD6}"/>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B20F95AD-A632-44BF-A92F-6EDED218CC5A}"/>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4BDED86F-21D3-4EB8-BD34-93A53B4A27CB}"/>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46090552-E564-4468-B31B-1CEAA2EBB6FC}"/>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A9F0963E-9946-4EF8-B02A-5F3BD119ADB1}"/>
    <cellStyle name="Normal 6 10 2 3" xfId="1299" xr:uid="{78ED2972-A832-4B12-A26A-7E53F0E44244}"/>
    <cellStyle name="Normal 6 10 2 4" xfId="1300" xr:uid="{70F04B64-70C0-4A7D-9AFB-9BD63129E3AD}"/>
    <cellStyle name="Normal 6 10 2 5" xfId="5515" xr:uid="{2D4012E2-3701-41FD-ABDF-B25AC1D5822C}"/>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D7E9BDCC-FA91-4959-8E9B-243512BD9418}"/>
    <cellStyle name="Normal 6 13 5" xfId="5486" xr:uid="{BE0B8A1A-4D05-47E3-86D5-D1EF80AF7101}"/>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FBCA14EB-3734-4F99-BEAD-D47957BFBDBE}"/>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3E69DE94-B631-4766-90D0-E5E592FD993E}"/>
    <cellStyle name="Normal 6 4 3 2 2 2 3" xfId="4730" xr:uid="{F7447A0E-1AB6-48B8-B907-FF8D40112870}"/>
    <cellStyle name="Normal 6 4 3 2 2 3" xfId="1535" xr:uid="{54EDD147-8464-49D6-9FD8-FBE229AE6C84}"/>
    <cellStyle name="Normal 6 4 3 2 2 3 2" xfId="4731" xr:uid="{6DDD0C2E-6537-4CCF-86BD-8B8D028598E5}"/>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3D892894-F5B1-4049-9DD5-346F6E7268D9}"/>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3B774769-D852-476C-80FB-E07DE12FFBEA}"/>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F3ADA99B-68BB-4B6C-A1EC-86CFECB9C878}"/>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CB421007-8DCC-4A03-BBED-92985B75F189}"/>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01984162-3C25-4FE6-A9E9-47CCA60EFCE3}"/>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DBB64EED-8547-4AEF-878B-8773C72EAAE6}"/>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793" xr:uid="{1B377F17-635B-40D1-BC9D-F3E42F7319A6}"/>
    <cellStyle name="Normal 7 2 7 4 3" xfId="4854" xr:uid="{616840B5-DD19-4BEF-9748-26E702807405}"/>
    <cellStyle name="Normal 7 2 7 4 4" xfId="4822" xr:uid="{9A8E8E81-BF99-4DCA-8EDF-C0422149AD28}"/>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0F7F8EFA-8FDB-4467-A77E-CEE29928EB82}"/>
    <cellStyle name="Normal 7 3 3 2 2 2 3" xfId="4738" xr:uid="{486D5496-F5BA-4FAD-BB89-4158D0589EB3}"/>
    <cellStyle name="Normal 7 3 3 2 2 3" xfId="2119" xr:uid="{59EE3DA1-DB0B-4770-AA07-504ACC639355}"/>
    <cellStyle name="Normal 7 3 3 2 2 3 2" xfId="4739" xr:uid="{7C7C142B-C683-4A47-AC3E-FDDB6E69F680}"/>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06D3DA65-6040-4548-BE03-543B1F342CE9}"/>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3CD5CED4-CCC5-476C-BE16-4F382B2AB09A}"/>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CC45DBB9-0B4E-474D-9696-20AFD3AC279B}"/>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F6251EAC-B01E-47E8-9D97-3DC0B089CA08}"/>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A527BA23-CFE7-4230-B4E4-168AD566DE1C}"/>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CB81E0CC-8286-4008-9382-F981276B8AE7}"/>
    <cellStyle name="Normal 7 9 2 3" xfId="2475" xr:uid="{44AC2D5D-15E7-4B2A-9537-59F2C344EE1B}"/>
    <cellStyle name="Normal 7 9 2 4" xfId="2476" xr:uid="{B3894D3C-1D8E-46B7-B156-48246220C3E8}"/>
    <cellStyle name="Normal 7 9 3" xfId="2477" xr:uid="{C2173BBD-3813-4F4E-A72B-9C9D64F6AACF}"/>
    <cellStyle name="Normal 7 9 3 2" xfId="5508" xr:uid="{7BCCE7DD-CE1C-454D-B646-7AC2219C7D49}"/>
    <cellStyle name="Normal 7 9 4" xfId="2478" xr:uid="{E54CEC28-D8CE-4A63-B422-E849457E4CFD}"/>
    <cellStyle name="Normal 7 9 4 2" xfId="4792" xr:uid="{68C1DE80-9E00-45E1-AAB2-E678EF95FD59}"/>
    <cellStyle name="Normal 7 9 4 3" xfId="4856" xr:uid="{6C0E8637-CAE3-4CD9-B944-8AB2AC021064}"/>
    <cellStyle name="Normal 7 9 4 4" xfId="4821" xr:uid="{FCDDAA20-13E6-4EC6-AA6D-4D0D3A7F67BE}"/>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37A40A82-CD06-498A-88C6-6653DA20F7C3}"/>
    <cellStyle name="Normal 8 3 3 2 2 2 3" xfId="4746" xr:uid="{02A11562-6F4E-4F50-BC6E-A27FCF406E76}"/>
    <cellStyle name="Normal 8 3 3 2 2 3" xfId="2711" xr:uid="{61611B3B-040E-4461-B4C8-0DDB13582815}"/>
    <cellStyle name="Normal 8 3 3 2 2 3 2" xfId="4747" xr:uid="{60A74936-765B-4E8B-B14B-10D7E4E1F580}"/>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DD1DA415-FC3B-45E9-966C-5F017C5C136B}"/>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30A1FAC4-B394-432D-8503-C60BF78B4BA8}"/>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AFB938EA-01BE-4BC0-9AD1-72672ABD346C}"/>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A33BFED2-2B34-4E5E-B467-00583BE96E10}"/>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2E18FDE6-002B-4256-A31C-CA847CA18108}"/>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67111957-B3B8-4721-AAD8-DBEFE2C93C29}"/>
    <cellStyle name="Normal 8 9 2 3" xfId="3067" xr:uid="{BC8914A7-3B34-4068-843B-EC6377966C11}"/>
    <cellStyle name="Normal 8 9 2 4" xfId="3068" xr:uid="{41ECE659-93DA-4486-B74B-E987284CAE34}"/>
    <cellStyle name="Normal 8 9 3" xfId="3069" xr:uid="{EC5B6741-D430-41DE-B933-B1D0C5234098}"/>
    <cellStyle name="Normal 8 9 3 2" xfId="5509" xr:uid="{3F7AA5E7-B9F1-43F5-BF25-0259C68424F8}"/>
    <cellStyle name="Normal 8 9 4" xfId="3070" xr:uid="{536FF2B0-038F-4AE5-9FE7-52C6BA46A005}"/>
    <cellStyle name="Normal 8 9 4 2" xfId="4794" xr:uid="{500438D6-056F-4E2C-938B-5A34B69C40EF}"/>
    <cellStyle name="Normal 8 9 4 3" xfId="4858" xr:uid="{36CE4EA7-772F-44D0-85E3-F2EF93C27524}"/>
    <cellStyle name="Normal 8 9 4 4" xfId="4823" xr:uid="{FEF63EDB-5FC8-40F5-9806-2A20332E6FE7}"/>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C09770EE-9F09-45EB-A495-07BC785D462C}"/>
    <cellStyle name="Normal 9 3 3 3 2 2 3" xfId="4238" xr:uid="{5EC2DB2A-3429-4C68-9A9E-182529ED8F67}"/>
    <cellStyle name="Normal 9 3 3 3 2 2 3 2" xfId="4934" xr:uid="{79828CB8-FB1E-40A6-A509-936521C52787}"/>
    <cellStyle name="Normal 9 3 3 3 2 3" xfId="3175" xr:uid="{85E4EB72-0899-4CDE-B2A3-D779D0CB8684}"/>
    <cellStyle name="Normal 9 3 3 3 2 3 2" xfId="4239" xr:uid="{0D35D169-A9E1-4217-A710-3312CC798062}"/>
    <cellStyle name="Normal 9 3 3 3 2 3 2 2" xfId="4936" xr:uid="{7CB37863-8277-4F0E-928D-8AAA81871424}"/>
    <cellStyle name="Normal 9 3 3 3 2 3 3" xfId="4935" xr:uid="{B74DCF9C-63BF-4499-B0AC-A19F71AECD06}"/>
    <cellStyle name="Normal 9 3 3 3 2 4" xfId="3176" xr:uid="{FF234467-C34C-4526-9E6D-A8AAC1711BAD}"/>
    <cellStyle name="Normal 9 3 3 3 2 4 2" xfId="4937" xr:uid="{85BFCD29-20CC-4810-8C0F-24D96AAE8935}"/>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FFAF8FA8-8D24-4CBF-81D0-F30BD25164AB}"/>
    <cellStyle name="Normal 9 3 3 3 3 2 3" xfId="4939" xr:uid="{A0D9671D-36C9-4800-A138-A67E03A923D6}"/>
    <cellStyle name="Normal 9 3 3 3 3 3" xfId="4242" xr:uid="{75AF3F6B-4569-446D-9042-B4223F0A5F58}"/>
    <cellStyle name="Normal 9 3 3 3 3 3 2" xfId="4941" xr:uid="{D3CF64DD-6897-4F47-ABA7-AE26C77BFE50}"/>
    <cellStyle name="Normal 9 3 3 3 3 4" xfId="4938" xr:uid="{CDCAE5EC-ABF8-4C88-B3E0-15EB5E7EDA54}"/>
    <cellStyle name="Normal 9 3 3 3 4" xfId="3178" xr:uid="{FAA61678-B95A-4658-BF1B-C0F2FEF8E4A4}"/>
    <cellStyle name="Normal 9 3 3 3 4 2" xfId="4243" xr:uid="{327ADF0C-6426-4F53-9C38-1819753EFB63}"/>
    <cellStyle name="Normal 9 3 3 3 4 2 2" xfId="4943" xr:uid="{184AAE8A-FBB3-4717-955D-CEBC9067B529}"/>
    <cellStyle name="Normal 9 3 3 3 4 3" xfId="4942" xr:uid="{0FB847AC-3415-4C66-BED5-C0234529367F}"/>
    <cellStyle name="Normal 9 3 3 3 5" xfId="3179" xr:uid="{09A1ACBC-C0CB-4C1A-8729-8B9CDF8C6C5B}"/>
    <cellStyle name="Normal 9 3 3 3 5 2" xfId="4944" xr:uid="{F6A75AEF-FB18-4708-B333-2CF977FD0BF7}"/>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F26C4A80-D095-4519-B3EB-1DF02927896C}"/>
    <cellStyle name="Normal 9 3 3 4 2 2 3" xfId="4947" xr:uid="{7180EA1B-5AD9-4B67-A079-3A42B8B5E07F}"/>
    <cellStyle name="Normal 9 3 3 4 2 3" xfId="4246" xr:uid="{6C0DE8CA-5730-4C8F-A9EC-F72076C6D58A}"/>
    <cellStyle name="Normal 9 3 3 4 2 3 2" xfId="4949" xr:uid="{ABB9DCFD-F2AB-4BC2-8767-63997F5F2159}"/>
    <cellStyle name="Normal 9 3 3 4 2 4" xfId="4946" xr:uid="{C31CDC27-F65C-4B2C-A754-CB663F527151}"/>
    <cellStyle name="Normal 9 3 3 4 3" xfId="3182" xr:uid="{635E208F-86A3-4AB7-9738-B6A06CB3C906}"/>
    <cellStyle name="Normal 9 3 3 4 3 2" xfId="4247" xr:uid="{A8D1A167-6002-4C17-84E2-4A455CFC55EE}"/>
    <cellStyle name="Normal 9 3 3 4 3 2 2" xfId="4951" xr:uid="{DCD5DBA7-D560-4345-9913-6CB0C5D53C00}"/>
    <cellStyle name="Normal 9 3 3 4 3 3" xfId="4950" xr:uid="{9A1FBE2F-AD38-48A4-95F5-997A42BFB0D0}"/>
    <cellStyle name="Normal 9 3 3 4 4" xfId="3183" xr:uid="{E098A52F-FD89-44CF-9487-669FF6468F75}"/>
    <cellStyle name="Normal 9 3 3 4 4 2" xfId="4952" xr:uid="{98E1FF2C-FA26-44B7-91AA-90A8B43BC8F5}"/>
    <cellStyle name="Normal 9 3 3 4 5" xfId="4945" xr:uid="{81B69339-6A9B-483C-8842-0FFF5F118AE6}"/>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A97F0A50-05B2-43C7-852B-BD80BE5815EC}"/>
    <cellStyle name="Normal 9 3 3 5 2 3" xfId="4954" xr:uid="{5D032943-B209-476C-B602-0FD21B47EEC2}"/>
    <cellStyle name="Normal 9 3 3 5 3" xfId="3186" xr:uid="{F5A394A9-821F-408B-884A-6587DD2A7753}"/>
    <cellStyle name="Normal 9 3 3 5 3 2" xfId="4956" xr:uid="{C81E2DB0-5D5F-47CD-AEFB-9059C5C90B84}"/>
    <cellStyle name="Normal 9 3 3 5 4" xfId="3187" xr:uid="{673F3A29-4FF4-449F-A591-44EDFB635A51}"/>
    <cellStyle name="Normal 9 3 3 5 4 2" xfId="4957" xr:uid="{9AEB60DB-29B3-4994-BF86-B13E04D4B463}"/>
    <cellStyle name="Normal 9 3 3 5 5" xfId="4953" xr:uid="{2B7C3A2F-5761-4324-8BAB-540C770AB29A}"/>
    <cellStyle name="Normal 9 3 3 6" xfId="3188" xr:uid="{C450359E-1F3A-45B5-A2FF-BCCF081E102A}"/>
    <cellStyle name="Normal 9 3 3 6 2" xfId="4249" xr:uid="{E3FDC8C8-FEA9-4756-B2B8-70E5900D1294}"/>
    <cellStyle name="Normal 9 3 3 6 2 2" xfId="4959" xr:uid="{0CCCA487-3C46-4092-B767-C72B67500045}"/>
    <cellStyle name="Normal 9 3 3 6 3" xfId="4958" xr:uid="{916D58F8-7802-4762-BAD0-1FE7BC12D474}"/>
    <cellStyle name="Normal 9 3 3 7" xfId="3189" xr:uid="{B65396C8-6144-4577-B70A-7A0F4766CBEF}"/>
    <cellStyle name="Normal 9 3 3 7 2" xfId="4960" xr:uid="{26401FEC-7718-4211-AAAE-DC2C6108EC3E}"/>
    <cellStyle name="Normal 9 3 3 8" xfId="3190" xr:uid="{49F58DF3-23CF-40F1-B1C5-BF29FD744974}"/>
    <cellStyle name="Normal 9 3 3 8 2" xfId="4961" xr:uid="{44ABDE38-CB8D-4F98-8607-7E8B8171BD90}"/>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8A72C246-28B7-487E-81EB-A2A36BB6652A}"/>
    <cellStyle name="Normal 9 3 4 2 2 2 3" xfId="4965" xr:uid="{0DC765CB-472F-4CAB-9126-AF8935871418}"/>
    <cellStyle name="Normal 9 3 4 2 2 3" xfId="3195" xr:uid="{402E439A-DB24-4ED0-9CC6-488A5F999901}"/>
    <cellStyle name="Normal 9 3 4 2 2 3 2" xfId="4967" xr:uid="{EF8B76E6-3BE6-4C77-9B0E-E6284E3D5BBB}"/>
    <cellStyle name="Normal 9 3 4 2 2 4" xfId="3196" xr:uid="{56B6DAED-1368-4989-BC5D-03577D2F313D}"/>
    <cellStyle name="Normal 9 3 4 2 2 4 2" xfId="4968" xr:uid="{4D983917-F1AF-4AB6-9DE7-29296BB20482}"/>
    <cellStyle name="Normal 9 3 4 2 2 5" xfId="4964" xr:uid="{DDB0B0F3-EDF2-4297-8E23-F16BB09658F8}"/>
    <cellStyle name="Normal 9 3 4 2 3" xfId="3197" xr:uid="{AE0C72F5-C65C-40F8-997A-BE82FE4AAEF2}"/>
    <cellStyle name="Normal 9 3 4 2 3 2" xfId="4251" xr:uid="{74522319-1DFD-4241-AD02-C95B2C2F3055}"/>
    <cellStyle name="Normal 9 3 4 2 3 2 2" xfId="4970" xr:uid="{E0A47773-CAB0-4344-B613-82C73909A014}"/>
    <cellStyle name="Normal 9 3 4 2 3 3" xfId="4969" xr:uid="{73272F94-6C3B-4CDF-A772-E3CEBB188F9E}"/>
    <cellStyle name="Normal 9 3 4 2 4" xfId="3198" xr:uid="{1964B088-DD81-4689-8774-DC35D99AC0A7}"/>
    <cellStyle name="Normal 9 3 4 2 4 2" xfId="4971" xr:uid="{E7AF2FF9-0323-4B2D-9A04-9A668E9B5C57}"/>
    <cellStyle name="Normal 9 3 4 2 5" xfId="3199" xr:uid="{85AA862A-566A-4298-95CA-001900BFF469}"/>
    <cellStyle name="Normal 9 3 4 2 5 2" xfId="4972" xr:uid="{EB6D0C2D-4A27-4A06-86F3-7DDF5A83A1A6}"/>
    <cellStyle name="Normal 9 3 4 2 6" xfId="4963" xr:uid="{3F49E3C2-8B42-46CE-8640-F31951E7964C}"/>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CA0AD805-EAC4-449F-8CD6-27173400B8C1}"/>
    <cellStyle name="Normal 9 3 4 3 2 3" xfId="4974" xr:uid="{A5EE8A78-F780-4BF3-B53D-5741C00E8A4B}"/>
    <cellStyle name="Normal 9 3 4 3 3" xfId="3202" xr:uid="{859E553D-2322-4DB5-9E80-3DCC002E1CE7}"/>
    <cellStyle name="Normal 9 3 4 3 3 2" xfId="4976" xr:uid="{14AF7379-F844-407B-B8EF-308169DAAFBA}"/>
    <cellStyle name="Normal 9 3 4 3 4" xfId="3203" xr:uid="{C9E2BC69-2D11-4B5E-8793-867FEC47FD74}"/>
    <cellStyle name="Normal 9 3 4 3 4 2" xfId="4977" xr:uid="{EB07533D-CDEA-472E-96D8-E8E0850C2A31}"/>
    <cellStyle name="Normal 9 3 4 3 5" xfId="4973" xr:uid="{3B1B307A-F0CE-444A-9A5D-BF1521D99444}"/>
    <cellStyle name="Normal 9 3 4 4" xfId="3204" xr:uid="{B7E52E64-CF8F-4FA1-BD38-E40D2DE1CA8F}"/>
    <cellStyle name="Normal 9 3 4 4 2" xfId="3205" xr:uid="{6A5A9A9D-6477-4EC3-91D0-8634064021F4}"/>
    <cellStyle name="Normal 9 3 4 4 2 2" xfId="4979" xr:uid="{5A7ECD82-7DA8-485B-98F1-CBDAB1952D0D}"/>
    <cellStyle name="Normal 9 3 4 4 3" xfId="3206" xr:uid="{BE61994C-C61D-45B9-A15A-8CA2F75F275C}"/>
    <cellStyle name="Normal 9 3 4 4 3 2" xfId="4980" xr:uid="{65D95414-E78D-45FD-A4F5-75E065C9CBD3}"/>
    <cellStyle name="Normal 9 3 4 4 4" xfId="3207" xr:uid="{38B0C644-8565-442D-8A70-0CDFD71267BE}"/>
    <cellStyle name="Normal 9 3 4 4 4 2" xfId="4981" xr:uid="{F613586A-B8D8-4E8C-9F5D-B6A70F503C18}"/>
    <cellStyle name="Normal 9 3 4 4 5" xfId="4978" xr:uid="{F0F41009-7CDD-4857-87D3-45B113E382DF}"/>
    <cellStyle name="Normal 9 3 4 5" xfId="3208" xr:uid="{F3E6D4C4-EA5D-43E6-AA16-6FCFED5CAC01}"/>
    <cellStyle name="Normal 9 3 4 5 2" xfId="4982" xr:uid="{8452E138-A726-45D7-95EE-2258766625AB}"/>
    <cellStyle name="Normal 9 3 4 6" xfId="3209" xr:uid="{803A3E4C-71C6-4C73-BF27-0215576BC0DE}"/>
    <cellStyle name="Normal 9 3 4 6 2" xfId="4983" xr:uid="{DFFCBF2D-8408-410E-886E-28690EE0F409}"/>
    <cellStyle name="Normal 9 3 4 7" xfId="3210" xr:uid="{2D7083F8-557C-4B17-B563-D93C0384D675}"/>
    <cellStyle name="Normal 9 3 4 7 2" xfId="4984" xr:uid="{706D8020-07F1-48BC-BDA3-510BA5E2CEBE}"/>
    <cellStyle name="Normal 9 3 4 8" xfId="4962" xr:uid="{1D4FCE97-512D-4422-A02C-8B13B094A8C8}"/>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2F26AC8C-872C-40AF-A1EB-CB924E877EEA}"/>
    <cellStyle name="Normal 9 3 5 2 2 2 3" xfId="4988" xr:uid="{2B5EEA26-15D5-4E21-B7F9-446C3F846883}"/>
    <cellStyle name="Normal 9 3 5 2 2 3" xfId="4255" xr:uid="{CDCA4BF1-82E3-45DD-8C87-BEDE17AF3A01}"/>
    <cellStyle name="Normal 9 3 5 2 2 3 2" xfId="4990" xr:uid="{5E0DF387-F771-4C8B-904A-748F87F57AFB}"/>
    <cellStyle name="Normal 9 3 5 2 2 4" xfId="4987" xr:uid="{8F58E9C5-8902-46B6-A8CC-4EF522487831}"/>
    <cellStyle name="Normal 9 3 5 2 3" xfId="3214" xr:uid="{E9D1AAEF-09A2-445F-BED7-13D463E938FC}"/>
    <cellStyle name="Normal 9 3 5 2 3 2" xfId="4256" xr:uid="{2E65939E-F180-4EF8-9329-2AEA0F8150D2}"/>
    <cellStyle name="Normal 9 3 5 2 3 2 2" xfId="4992" xr:uid="{C20E5714-B3C2-440C-8512-23AE2481D59B}"/>
    <cellStyle name="Normal 9 3 5 2 3 3" xfId="4991" xr:uid="{2CBD2CCA-CB84-43B7-9700-C5FBA103720A}"/>
    <cellStyle name="Normal 9 3 5 2 4" xfId="3215" xr:uid="{B907F800-23B2-472F-AB26-899EAA492952}"/>
    <cellStyle name="Normal 9 3 5 2 4 2" xfId="4993" xr:uid="{A6A50D34-CCCF-4F83-8166-623FB4BB7814}"/>
    <cellStyle name="Normal 9 3 5 2 5" xfId="4986" xr:uid="{FBA28A9A-9619-482B-8B73-ECDF9A737CF5}"/>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D53A576A-28D7-4AE7-B924-6B9B99D1A671}"/>
    <cellStyle name="Normal 9 3 5 3 2 3" xfId="4995" xr:uid="{96268F1C-1A02-4A54-8308-4684D255EB08}"/>
    <cellStyle name="Normal 9 3 5 3 3" xfId="3218" xr:uid="{D376B54B-4288-4988-92BA-FE9EEEB32519}"/>
    <cellStyle name="Normal 9 3 5 3 3 2" xfId="4997" xr:uid="{65EEEFCA-F8C3-462C-91E9-7D505E1A48B5}"/>
    <cellStyle name="Normal 9 3 5 3 4" xfId="3219" xr:uid="{7B79ED67-678A-4700-95E9-FD42624D2D91}"/>
    <cellStyle name="Normal 9 3 5 3 4 2" xfId="4998" xr:uid="{6B5ACCC2-6229-4304-9360-318DD2F4E794}"/>
    <cellStyle name="Normal 9 3 5 3 5" xfId="4994" xr:uid="{99036D4E-06B5-41D8-BB83-4A0B28D501D4}"/>
    <cellStyle name="Normal 9 3 5 4" xfId="3220" xr:uid="{E37FD5A4-8D85-4AF9-8746-2A27AD14D583}"/>
    <cellStyle name="Normal 9 3 5 4 2" xfId="4258" xr:uid="{D6C9FA30-B072-4839-ACB0-40FDE19D79FB}"/>
    <cellStyle name="Normal 9 3 5 4 2 2" xfId="5000" xr:uid="{98825D54-0C50-4FA0-AEA2-9FB3AD57F3F1}"/>
    <cellStyle name="Normal 9 3 5 4 3" xfId="4999" xr:uid="{9C067375-9E2E-47E5-A409-09FECD6B0EB3}"/>
    <cellStyle name="Normal 9 3 5 5" xfId="3221" xr:uid="{81B55BE6-F6F2-41F3-B85B-B0837804FE64}"/>
    <cellStyle name="Normal 9 3 5 5 2" xfId="5001" xr:uid="{645AA818-3D29-4E53-8A11-236C714C5076}"/>
    <cellStyle name="Normal 9 3 5 6" xfId="3222" xr:uid="{3A11D87E-9994-4FC6-809F-B4E217F15DB3}"/>
    <cellStyle name="Normal 9 3 5 6 2" xfId="5002" xr:uid="{4DB452CD-88E9-4B91-8D54-3089BDB3EAA0}"/>
    <cellStyle name="Normal 9 3 5 7" xfId="4985" xr:uid="{C05B937F-2EDC-480F-89D4-AEFE8A23FA88}"/>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96CEEB1D-DD57-4D25-851A-184724414FEA}"/>
    <cellStyle name="Normal 9 3 6 2 2 3" xfId="5005" xr:uid="{CAD36DCD-59EE-4162-8138-A383CA0DBA1E}"/>
    <cellStyle name="Normal 9 3 6 2 3" xfId="3226" xr:uid="{BFB16D22-425E-4A4C-9E8B-76A55139CE48}"/>
    <cellStyle name="Normal 9 3 6 2 3 2" xfId="5007" xr:uid="{A4557E7E-2CAB-4978-8676-34C10817D904}"/>
    <cellStyle name="Normal 9 3 6 2 4" xfId="3227" xr:uid="{DEE05BC0-CAED-4A4E-AA58-32B1C758C8FE}"/>
    <cellStyle name="Normal 9 3 6 2 4 2" xfId="5008" xr:uid="{9A6EC58A-30BD-4C26-8162-3B0C1613AAA2}"/>
    <cellStyle name="Normal 9 3 6 2 5" xfId="5004" xr:uid="{16DF3555-BBD8-4C97-85E0-A390104AFAF0}"/>
    <cellStyle name="Normal 9 3 6 3" xfId="3228" xr:uid="{9B268206-27D9-4036-B757-17A679EBF9F6}"/>
    <cellStyle name="Normal 9 3 6 3 2" xfId="4260" xr:uid="{F4A59E7F-A319-4A3D-BDFE-4A802922E196}"/>
    <cellStyle name="Normal 9 3 6 3 2 2" xfId="5010" xr:uid="{F40E29CE-224C-45D1-9934-1C149E1C625D}"/>
    <cellStyle name="Normal 9 3 6 3 3" xfId="5009" xr:uid="{64BBF6A5-DFC7-4686-904F-5C6D5869FBCB}"/>
    <cellStyle name="Normal 9 3 6 4" xfId="3229" xr:uid="{2A25F579-A2F9-4E80-98F9-BE1CA3AA2300}"/>
    <cellStyle name="Normal 9 3 6 4 2" xfId="5011" xr:uid="{5724C47E-E39C-42A7-978A-6EE1B0FCDC30}"/>
    <cellStyle name="Normal 9 3 6 5" xfId="3230" xr:uid="{A38065C7-B910-4346-8B42-57F6B4E3B824}"/>
    <cellStyle name="Normal 9 3 6 5 2" xfId="5012" xr:uid="{A9A4ACD1-A370-4A3A-A1EF-87B7CE3D2F57}"/>
    <cellStyle name="Normal 9 3 6 6" xfId="5003" xr:uid="{B94DA517-50C3-4FBF-8B58-2084A95A658F}"/>
    <cellStyle name="Normal 9 3 7" xfId="3231" xr:uid="{7E50169F-8622-4F0D-B681-B6A0BC0B00D7}"/>
    <cellStyle name="Normal 9 3 7 2" xfId="3232" xr:uid="{44E92FF2-AEE7-4633-90A2-617C7C2F6267}"/>
    <cellStyle name="Normal 9 3 7 2 2" xfId="4261" xr:uid="{61C0B84D-3C5F-43E2-B449-0A2787BAB20F}"/>
    <cellStyle name="Normal 9 3 7 2 2 2" xfId="5015" xr:uid="{8D555FC0-641A-4199-99B1-DDC6C3211A55}"/>
    <cellStyle name="Normal 9 3 7 2 3" xfId="5014" xr:uid="{A76AD5D2-DC5B-48F0-96AD-E285EE3F5342}"/>
    <cellStyle name="Normal 9 3 7 3" xfId="3233" xr:uid="{38775F42-C864-4A35-9A6E-6EB8D771FAB3}"/>
    <cellStyle name="Normal 9 3 7 3 2" xfId="5016" xr:uid="{4EB17BDC-7625-468C-BFEB-261BB2D79173}"/>
    <cellStyle name="Normal 9 3 7 4" xfId="3234" xr:uid="{7F377F1D-7586-4C1C-AC60-FA8942F86B23}"/>
    <cellStyle name="Normal 9 3 7 4 2" xfId="5017" xr:uid="{95440643-44DF-4069-8498-B62EF7A6CBAE}"/>
    <cellStyle name="Normal 9 3 7 5" xfId="5013" xr:uid="{7C17DE0D-5140-49DE-863D-09466CF75A2C}"/>
    <cellStyle name="Normal 9 3 8" xfId="3235" xr:uid="{3EE253FF-82BE-49E8-B59F-DC9BEF7DAF32}"/>
    <cellStyle name="Normal 9 3 8 2" xfId="3236" xr:uid="{41429C95-83AF-4EE0-A816-07E56C62A355}"/>
    <cellStyle name="Normal 9 3 8 2 2" xfId="5019" xr:uid="{9CDE6D7F-F7AF-4A2B-8343-85D88DF6E984}"/>
    <cellStyle name="Normal 9 3 8 3" xfId="3237" xr:uid="{F8F46510-84F2-451B-872B-5E61B548F04B}"/>
    <cellStyle name="Normal 9 3 8 3 2" xfId="5020" xr:uid="{C8D2F411-6AD3-42EE-8B9F-A4A214AB239E}"/>
    <cellStyle name="Normal 9 3 8 4" xfId="3238" xr:uid="{5B25F764-DE19-4C03-9C12-57F7E42DB5E6}"/>
    <cellStyle name="Normal 9 3 8 4 2" xfId="5021" xr:uid="{54926163-D6AE-4114-9EDC-BE736C70CFBD}"/>
    <cellStyle name="Normal 9 3 8 5" xfId="5018" xr:uid="{79261136-B6AD-45F8-93D3-24957AD00600}"/>
    <cellStyle name="Normal 9 3 9" xfId="3239" xr:uid="{4F151668-A318-42FE-9B66-03C6CECE435F}"/>
    <cellStyle name="Normal 9 3 9 2" xfId="5022" xr:uid="{616F4EB3-E059-4DCD-A3CF-3A6B199114DD}"/>
    <cellStyle name="Normal 9 4" xfId="3240" xr:uid="{B36AF820-063D-4106-AA68-C19939629719}"/>
    <cellStyle name="Normal 9 4 10" xfId="3241" xr:uid="{05587996-56E9-472F-9AEA-D541525D9EDB}"/>
    <cellStyle name="Normal 9 4 10 2" xfId="5024" xr:uid="{1EA80D87-F8B4-41A4-9630-8AEB6AE5EC93}"/>
    <cellStyle name="Normal 9 4 11" xfId="3242" xr:uid="{D10EDA6B-A4CA-4A9B-A25A-EB03B9568D01}"/>
    <cellStyle name="Normal 9 4 11 2" xfId="5025" xr:uid="{83A3AB4C-075E-428E-901B-E3B0402287AC}"/>
    <cellStyle name="Normal 9 4 12" xfId="5023" xr:uid="{C285B2C3-5DB0-4593-8C77-480258BBB21A}"/>
    <cellStyle name="Normal 9 4 2" xfId="3243" xr:uid="{8AC80D2C-D820-4EC4-8604-A26386C0B4D5}"/>
    <cellStyle name="Normal 9 4 2 10" xfId="5026" xr:uid="{FA78D746-11C2-4728-A468-719A840FFA4C}"/>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B969AE36-FDD1-47E4-AB33-C021D83E3066}"/>
    <cellStyle name="Normal 9 4 2 2 2 2 2 3" xfId="5030" xr:uid="{BE0ED4B4-458B-4B90-BA3E-CF6B79A3EDB3}"/>
    <cellStyle name="Normal 9 4 2 2 2 2 3" xfId="3248" xr:uid="{4EC5BD16-BFA6-4F0A-8F5C-336B40266A81}"/>
    <cellStyle name="Normal 9 4 2 2 2 2 3 2" xfId="5032" xr:uid="{F6DF6B87-429B-4877-834F-1D732AE7FB72}"/>
    <cellStyle name="Normal 9 4 2 2 2 2 4" xfId="3249" xr:uid="{61228715-DA0D-4526-8B76-26E7220A911F}"/>
    <cellStyle name="Normal 9 4 2 2 2 2 4 2" xfId="5033" xr:uid="{A888E163-062F-4CB4-8C6A-47FCB284A299}"/>
    <cellStyle name="Normal 9 4 2 2 2 2 5" xfId="5029" xr:uid="{88BB52A1-C756-4B7A-9CB0-2829688B6975}"/>
    <cellStyle name="Normal 9 4 2 2 2 3" xfId="3250" xr:uid="{044B7EE5-169B-45B6-BB06-F969673A29EC}"/>
    <cellStyle name="Normal 9 4 2 2 2 3 2" xfId="3251" xr:uid="{9934C75E-97DC-4A5F-92D9-9BB9518D6B7A}"/>
    <cellStyle name="Normal 9 4 2 2 2 3 2 2" xfId="5035" xr:uid="{E647C9C3-B1F5-4217-8EB9-6987548B1439}"/>
    <cellStyle name="Normal 9 4 2 2 2 3 3" xfId="3252" xr:uid="{CC6D834B-C4D9-4194-84D9-E271FA2738D2}"/>
    <cellStyle name="Normal 9 4 2 2 2 3 3 2" xfId="5036" xr:uid="{2178BE47-4316-4AE9-81DA-2F98B90FCFFB}"/>
    <cellStyle name="Normal 9 4 2 2 2 3 4" xfId="3253" xr:uid="{C0DFF6F1-8303-4F5C-BA12-2A0C67856970}"/>
    <cellStyle name="Normal 9 4 2 2 2 3 4 2" xfId="5037" xr:uid="{F114DBB8-EF1F-444E-BDB8-223BFDDC5F80}"/>
    <cellStyle name="Normal 9 4 2 2 2 3 5" xfId="5034" xr:uid="{9273FDF0-7BD6-44F0-A1E8-88CF0CAF36A0}"/>
    <cellStyle name="Normal 9 4 2 2 2 4" xfId="3254" xr:uid="{8E6B803C-95FC-4CC7-BD71-A248E7196F0B}"/>
    <cellStyle name="Normal 9 4 2 2 2 4 2" xfId="5038" xr:uid="{B521F3A8-AB14-43C0-8EA8-3A3FC3412D3A}"/>
    <cellStyle name="Normal 9 4 2 2 2 5" xfId="3255" xr:uid="{1586594D-1969-4E74-AE57-6F0C25308D6E}"/>
    <cellStyle name="Normal 9 4 2 2 2 5 2" xfId="5039" xr:uid="{7317BB61-D76B-499A-9C23-DA2A49D3B74B}"/>
    <cellStyle name="Normal 9 4 2 2 2 6" xfId="3256" xr:uid="{8EF72C3A-1B20-4919-A3FF-7A4971B0B7F8}"/>
    <cellStyle name="Normal 9 4 2 2 2 6 2" xfId="5040" xr:uid="{416F03EB-0E41-4311-97DD-89D38CBD934C}"/>
    <cellStyle name="Normal 9 4 2 2 2 7" xfId="5028" xr:uid="{5B68452F-9780-4CED-9591-F78573D53245}"/>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DF54244C-D47F-4EDC-A124-ADDB7DFEC2B3}"/>
    <cellStyle name="Normal 9 4 2 2 3 2 3" xfId="3260" xr:uid="{6F8DDBC6-3E3A-40CD-A4F4-C1180DC5667B}"/>
    <cellStyle name="Normal 9 4 2 2 3 2 3 2" xfId="5044" xr:uid="{93B3C30D-9ACC-421C-9765-2831551F89FF}"/>
    <cellStyle name="Normal 9 4 2 2 3 2 4" xfId="3261" xr:uid="{219981AE-239B-4A9A-8E59-0EE983D2BF3D}"/>
    <cellStyle name="Normal 9 4 2 2 3 2 4 2" xfId="5045" xr:uid="{3C3EF86B-7591-4EB2-83C0-7B6492A18FA7}"/>
    <cellStyle name="Normal 9 4 2 2 3 2 5" xfId="5042" xr:uid="{6B5A1D83-C700-476B-A28F-C77EEAD61B98}"/>
    <cellStyle name="Normal 9 4 2 2 3 3" xfId="3262" xr:uid="{23E1501E-7B04-40CD-A487-2F219F247E65}"/>
    <cellStyle name="Normal 9 4 2 2 3 3 2" xfId="5046" xr:uid="{ABF1C6C0-F150-42CF-892D-CCA4F5737AF5}"/>
    <cellStyle name="Normal 9 4 2 2 3 4" xfId="3263" xr:uid="{E1B79620-2A9C-4A0F-B2AD-3E033A2CE8F8}"/>
    <cellStyle name="Normal 9 4 2 2 3 4 2" xfId="5047" xr:uid="{52EECE4E-5455-46CC-9F82-0BA8AC4336E8}"/>
    <cellStyle name="Normal 9 4 2 2 3 5" xfId="3264" xr:uid="{110D809D-0BC3-46CD-B72B-711780E9050F}"/>
    <cellStyle name="Normal 9 4 2 2 3 5 2" xfId="5048" xr:uid="{672D7481-EED5-4297-990C-55C77B7E8EDD}"/>
    <cellStyle name="Normal 9 4 2 2 3 6" xfId="5041" xr:uid="{90BECB6B-5E0D-4F61-BA24-E8CE27660433}"/>
    <cellStyle name="Normal 9 4 2 2 4" xfId="3265" xr:uid="{B8C2EED8-CB66-47A1-ADA3-DD4BA98651F3}"/>
    <cellStyle name="Normal 9 4 2 2 4 2" xfId="3266" xr:uid="{0BC5AF3E-CC97-466E-ACF1-9AA392D62128}"/>
    <cellStyle name="Normal 9 4 2 2 4 2 2" xfId="5050" xr:uid="{7502A95E-7A08-478B-BE98-3EB1C583D616}"/>
    <cellStyle name="Normal 9 4 2 2 4 3" xfId="3267" xr:uid="{17E09A5C-8A59-4EB1-8865-BE6EC04B6B60}"/>
    <cellStyle name="Normal 9 4 2 2 4 3 2" xfId="5051" xr:uid="{0376B807-E7FD-47B5-B515-88C0F6241EF4}"/>
    <cellStyle name="Normal 9 4 2 2 4 4" xfId="3268" xr:uid="{71E5044D-E050-4A67-87BB-3B7AEAEEA0E1}"/>
    <cellStyle name="Normal 9 4 2 2 4 4 2" xfId="5052" xr:uid="{A2FE703F-01A1-4BEB-A4F9-DC06A0511A04}"/>
    <cellStyle name="Normal 9 4 2 2 4 5" xfId="5049" xr:uid="{571B058C-D3D4-4769-9518-244CAAB854DC}"/>
    <cellStyle name="Normal 9 4 2 2 5" xfId="3269" xr:uid="{A1A31F0E-5E48-40A1-A790-F81542757042}"/>
    <cellStyle name="Normal 9 4 2 2 5 2" xfId="3270" xr:uid="{B07BD559-0B0D-479E-8705-6D1395CB3079}"/>
    <cellStyle name="Normal 9 4 2 2 5 2 2" xfId="5054" xr:uid="{200A400D-73D6-4F50-988E-1FF18D2CA944}"/>
    <cellStyle name="Normal 9 4 2 2 5 3" xfId="3271" xr:uid="{D696B72D-DA5D-432D-B7FC-060A1F34C1ED}"/>
    <cellStyle name="Normal 9 4 2 2 5 3 2" xfId="5055" xr:uid="{710E6D80-C747-4082-83B5-D9597F22B009}"/>
    <cellStyle name="Normal 9 4 2 2 5 4" xfId="3272" xr:uid="{13EBF954-1F08-4D3B-B5FA-D19F1D84E502}"/>
    <cellStyle name="Normal 9 4 2 2 5 4 2" xfId="5056" xr:uid="{4E88691E-68E2-474B-9705-E5FCDA9FF4E9}"/>
    <cellStyle name="Normal 9 4 2 2 5 5" xfId="5053" xr:uid="{3C22ED27-618E-4CFE-9BC0-FA288A30ACBA}"/>
    <cellStyle name="Normal 9 4 2 2 6" xfId="3273" xr:uid="{FAF572B2-5516-4FEC-B5D0-D8BB079B286A}"/>
    <cellStyle name="Normal 9 4 2 2 6 2" xfId="5057" xr:uid="{11E83F23-9094-4CF4-8385-D71E24FAD873}"/>
    <cellStyle name="Normal 9 4 2 2 7" xfId="3274" xr:uid="{8B112F79-1278-4631-81D6-9972DA2AC6D9}"/>
    <cellStyle name="Normal 9 4 2 2 7 2" xfId="5058" xr:uid="{C05F2FA6-F85E-4C9D-BCDB-E7E1DB2984B1}"/>
    <cellStyle name="Normal 9 4 2 2 8" xfId="3275" xr:uid="{6CF4D569-8D5B-414E-922F-009464BABB7D}"/>
    <cellStyle name="Normal 9 4 2 2 8 2" xfId="5059" xr:uid="{16FDFD87-328E-4249-8D96-A5572EF37C7C}"/>
    <cellStyle name="Normal 9 4 2 2 9" xfId="5027" xr:uid="{FCC5A4B2-E841-4623-BD98-49FD698B5A66}"/>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ED356D2D-ADB5-4156-B355-6289E42341C1}"/>
    <cellStyle name="Normal 9 4 2 3 2 2 2 3" xfId="5063" xr:uid="{69340695-BEC7-45EE-ACA6-6084F93033D9}"/>
    <cellStyle name="Normal 9 4 2 3 2 2 3" xfId="4265" xr:uid="{2ECDEDAD-A212-4492-8F74-A6CEEF34DDEA}"/>
    <cellStyle name="Normal 9 4 2 3 2 2 3 2" xfId="5065" xr:uid="{7BF83491-31DC-463B-ACA7-84AFD8FF168E}"/>
    <cellStyle name="Normal 9 4 2 3 2 2 4" xfId="5062" xr:uid="{866556A0-9664-4CA1-A1ED-3CA2A73AB59B}"/>
    <cellStyle name="Normal 9 4 2 3 2 3" xfId="3279" xr:uid="{8CDEB715-07C0-4FE4-A61E-49CC1FB8EB0C}"/>
    <cellStyle name="Normal 9 4 2 3 2 3 2" xfId="4266" xr:uid="{49793AFE-CA67-4B52-AE66-F411EC6ECE11}"/>
    <cellStyle name="Normal 9 4 2 3 2 3 2 2" xfId="5067" xr:uid="{132430A6-01B2-4CAF-B3D5-B5D0E3FB263F}"/>
    <cellStyle name="Normal 9 4 2 3 2 3 3" xfId="5066" xr:uid="{6C5E4DDF-8811-4936-99FD-4C453CFE8187}"/>
    <cellStyle name="Normal 9 4 2 3 2 4" xfId="3280" xr:uid="{6813B584-FABB-43CA-AEE4-24CDD72D4F7D}"/>
    <cellStyle name="Normal 9 4 2 3 2 4 2" xfId="5068" xr:uid="{C962D02A-B5D2-4B32-92AE-324B85F28161}"/>
    <cellStyle name="Normal 9 4 2 3 2 5" xfId="5061" xr:uid="{CD606B51-0439-44C9-9231-1F4C8618907D}"/>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EB816DE5-4A85-48CB-9409-71A5C3E32690}"/>
    <cellStyle name="Normal 9 4 2 3 3 2 3" xfId="5070" xr:uid="{72487426-232E-4732-A87A-1BD05CF5961D}"/>
    <cellStyle name="Normal 9 4 2 3 3 3" xfId="3283" xr:uid="{ABFF89AF-85E3-46C9-B362-41EEC11E2AEE}"/>
    <cellStyle name="Normal 9 4 2 3 3 3 2" xfId="5072" xr:uid="{AA804669-3ACA-4E26-BE87-ACBC9D772C08}"/>
    <cellStyle name="Normal 9 4 2 3 3 4" xfId="3284" xr:uid="{549A0934-7F38-4FBF-B25D-0C11B396FC8C}"/>
    <cellStyle name="Normal 9 4 2 3 3 4 2" xfId="5073" xr:uid="{D9C397FE-9852-434A-9BBC-C72E08D735E1}"/>
    <cellStyle name="Normal 9 4 2 3 3 5" xfId="5069" xr:uid="{41C077A0-3744-4721-B066-A74A31D30B3D}"/>
    <cellStyle name="Normal 9 4 2 3 4" xfId="3285" xr:uid="{EE1C93E9-6800-4BBD-A6DA-7EAAA8FB2FD6}"/>
    <cellStyle name="Normal 9 4 2 3 4 2" xfId="4268" xr:uid="{D58037FC-2370-4193-A0C1-F8E06A91FC04}"/>
    <cellStyle name="Normal 9 4 2 3 4 2 2" xfId="5075" xr:uid="{5C67D7C8-9516-4FDA-B131-A074A6C8F5DF}"/>
    <cellStyle name="Normal 9 4 2 3 4 3" xfId="5074" xr:uid="{37038911-D95C-4DB0-A9BE-8F5526B0D4A6}"/>
    <cellStyle name="Normal 9 4 2 3 5" xfId="3286" xr:uid="{E8C37C29-FD4B-49BC-8E22-AC2EBE7DF593}"/>
    <cellStyle name="Normal 9 4 2 3 5 2" xfId="5076" xr:uid="{7A8645A1-0312-441B-A623-6E8E9257F131}"/>
    <cellStyle name="Normal 9 4 2 3 6" xfId="3287" xr:uid="{906AEEC2-8CF4-473F-99C6-F43E29750A31}"/>
    <cellStyle name="Normal 9 4 2 3 6 2" xfId="5077" xr:uid="{731F259E-56B1-425D-88C9-0EE16B1DCA8F}"/>
    <cellStyle name="Normal 9 4 2 3 7" xfId="5060" xr:uid="{9421FD4B-3549-4A86-A006-0068B0E2D2A3}"/>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C36DDAFC-7C78-4ED3-93A7-EB1B67771CD8}"/>
    <cellStyle name="Normal 9 4 2 4 2 2 3" xfId="5080" xr:uid="{0FE136BE-AFBE-498C-8D22-14DC429FFE5A}"/>
    <cellStyle name="Normal 9 4 2 4 2 3" xfId="3291" xr:uid="{B5DF5C07-B2AB-4224-A98B-82ABF32D17FE}"/>
    <cellStyle name="Normal 9 4 2 4 2 3 2" xfId="5082" xr:uid="{F1A78D2F-9C07-4135-A047-9BEAFA750113}"/>
    <cellStyle name="Normal 9 4 2 4 2 4" xfId="3292" xr:uid="{E3649021-61EE-422C-820F-959F7B2F146A}"/>
    <cellStyle name="Normal 9 4 2 4 2 4 2" xfId="5083" xr:uid="{BD98B139-7644-4FCD-A219-F758A1DB757E}"/>
    <cellStyle name="Normal 9 4 2 4 2 5" xfId="5079" xr:uid="{8F1B2CAD-9CF2-4CAF-811C-E26E3B9B64A4}"/>
    <cellStyle name="Normal 9 4 2 4 3" xfId="3293" xr:uid="{A9E734C7-CD7B-445D-A574-47F4C6690C6E}"/>
    <cellStyle name="Normal 9 4 2 4 3 2" xfId="4270" xr:uid="{4F7E71AF-2EBC-4F6C-BBB1-729B073D06F1}"/>
    <cellStyle name="Normal 9 4 2 4 3 2 2" xfId="5085" xr:uid="{FBE14659-C293-44F8-A30D-8C8797126331}"/>
    <cellStyle name="Normal 9 4 2 4 3 3" xfId="5084" xr:uid="{7431CF8A-9107-43C5-9921-26C0CC577FA4}"/>
    <cellStyle name="Normal 9 4 2 4 4" xfId="3294" xr:uid="{DC7FEBBA-CC56-40D6-96FC-5EF4CE97DDAF}"/>
    <cellStyle name="Normal 9 4 2 4 4 2" xfId="5086" xr:uid="{244D360A-9F07-4C36-B651-742389E31691}"/>
    <cellStyle name="Normal 9 4 2 4 5" xfId="3295" xr:uid="{8DE7B1EA-9A22-4B40-B828-D5462898E796}"/>
    <cellStyle name="Normal 9 4 2 4 5 2" xfId="5087" xr:uid="{08B919B7-FA27-43AF-9DB9-B6D933917DCF}"/>
    <cellStyle name="Normal 9 4 2 4 6" xfId="5078" xr:uid="{05311982-469F-4465-B29B-6B71522E610F}"/>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24F79EC5-5610-4CE3-95E0-14D9962A8F98}"/>
    <cellStyle name="Normal 9 4 2 5 2 3" xfId="5089" xr:uid="{96171632-75F6-4147-992D-57F81F407A4A}"/>
    <cellStyle name="Normal 9 4 2 5 3" xfId="3298" xr:uid="{515F52F5-1FF6-4780-AB0D-57AC1901353A}"/>
    <cellStyle name="Normal 9 4 2 5 3 2" xfId="5091" xr:uid="{A61BBAE1-7507-45B9-82F3-6C8DFB33DDBF}"/>
    <cellStyle name="Normal 9 4 2 5 4" xfId="3299" xr:uid="{E7E48E44-7E34-4478-905F-783CE06C0F36}"/>
    <cellStyle name="Normal 9 4 2 5 4 2" xfId="5092" xr:uid="{405B2293-227C-4DF7-8C78-E1672ED66D44}"/>
    <cellStyle name="Normal 9 4 2 5 5" xfId="5088" xr:uid="{C57EE391-AA1E-417F-BA6B-D9A6A8BCA573}"/>
    <cellStyle name="Normal 9 4 2 6" xfId="3300" xr:uid="{5C803D0A-6AEB-4A8F-8E80-8D3622118DA2}"/>
    <cellStyle name="Normal 9 4 2 6 2" xfId="3301" xr:uid="{EBA2872D-81A5-4177-BD14-9D3F5247FA3D}"/>
    <cellStyle name="Normal 9 4 2 6 2 2" xfId="5094" xr:uid="{315E6429-9198-46DE-9176-94044256CA72}"/>
    <cellStyle name="Normal 9 4 2 6 3" xfId="3302" xr:uid="{30B89C50-1B50-431D-AE16-A9B691624786}"/>
    <cellStyle name="Normal 9 4 2 6 3 2" xfId="5095" xr:uid="{52A494AC-FBCF-42FC-80AE-1283D348B075}"/>
    <cellStyle name="Normal 9 4 2 6 4" xfId="3303" xr:uid="{E02EA51D-AE4E-4A27-B385-1D45F1D7B0F0}"/>
    <cellStyle name="Normal 9 4 2 6 4 2" xfId="5096" xr:uid="{5EB076C9-28A3-44E8-ABD8-D0DBDD908542}"/>
    <cellStyle name="Normal 9 4 2 6 5" xfId="5093" xr:uid="{75310DCE-486E-4ED9-A31F-7B8B1E9407C3}"/>
    <cellStyle name="Normal 9 4 2 7" xfId="3304" xr:uid="{717EC764-6200-4781-9DBE-7AE01DC492DD}"/>
    <cellStyle name="Normal 9 4 2 7 2" xfId="5097" xr:uid="{B1857FFC-016A-4367-A00C-5EA3A010991C}"/>
    <cellStyle name="Normal 9 4 2 8" xfId="3305" xr:uid="{D54AE50E-6751-456D-B814-0BC1D4404099}"/>
    <cellStyle name="Normal 9 4 2 8 2" xfId="5098" xr:uid="{CBAB0024-75A0-4618-B927-0FC850F209B3}"/>
    <cellStyle name="Normal 9 4 2 9" xfId="3306" xr:uid="{B26C6B3A-C714-4834-A076-37A046B30935}"/>
    <cellStyle name="Normal 9 4 2 9 2" xfId="5099" xr:uid="{F6CCB287-C73D-44F9-A161-B017D05BEFC3}"/>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F9C17C3E-9F0C-4FE8-B629-0EE8679641AE}"/>
    <cellStyle name="Normal 9 4 3 2 2 2 2 2 2" xfId="5475" xr:uid="{6AC0A0D8-7215-49CD-A251-CD97322A1738}"/>
    <cellStyle name="Normal 9 4 3 2 2 2 2 2 3" xfId="5104" xr:uid="{54943FFB-2153-46EA-AF08-27DC9A8FF474}"/>
    <cellStyle name="Normal 9 4 3 2 2 2 3" xfId="4754" xr:uid="{DE2064B6-56F2-4E9D-B969-B1D08ABBAF8B}"/>
    <cellStyle name="Normal 9 4 3 2 2 2 3 2" xfId="5476" xr:uid="{5B583281-892E-45CA-9F50-D70F1C2A099C}"/>
    <cellStyle name="Normal 9 4 3 2 2 2 3 3" xfId="5103" xr:uid="{25E30128-9B9D-439F-8992-D73E0304C41F}"/>
    <cellStyle name="Normal 9 4 3 2 2 3" xfId="3311" xr:uid="{11006371-3CA0-4985-B591-71D72B539045}"/>
    <cellStyle name="Normal 9 4 3 2 2 3 2" xfId="4755" xr:uid="{382AD987-7C08-470F-B57C-43B58F020A8B}"/>
    <cellStyle name="Normal 9 4 3 2 2 3 2 2" xfId="5477" xr:uid="{A766BC9A-1FBA-406B-BEFC-4301BA8BBF94}"/>
    <cellStyle name="Normal 9 4 3 2 2 3 2 3" xfId="5105" xr:uid="{8147AA8E-0DE6-4240-8C37-07ED2E11080C}"/>
    <cellStyle name="Normal 9 4 3 2 2 4" xfId="3312" xr:uid="{E62A273D-F6D5-433E-B6BD-74AE87A1D16D}"/>
    <cellStyle name="Normal 9 4 3 2 2 4 2" xfId="5106" xr:uid="{E48A7638-7D1B-4ED1-A4E5-C217F5188DD7}"/>
    <cellStyle name="Normal 9 4 3 2 2 5" xfId="5102" xr:uid="{BD1610DF-12D5-4E00-9606-B0768438AADF}"/>
    <cellStyle name="Normal 9 4 3 2 3" xfId="3313" xr:uid="{CDF820E3-1F8D-4790-8EBB-F35BAB48E074}"/>
    <cellStyle name="Normal 9 4 3 2 3 2" xfId="3314" xr:uid="{C6D6D191-4345-4124-95DB-DA72114A04AD}"/>
    <cellStyle name="Normal 9 4 3 2 3 2 2" xfId="4756" xr:uid="{E2D6C41D-4B27-45E6-B7F2-8E9932DF3A51}"/>
    <cellStyle name="Normal 9 4 3 2 3 2 2 2" xfId="5478" xr:uid="{0948739D-E315-4BAD-8C39-136AA7FCF3E3}"/>
    <cellStyle name="Normal 9 4 3 2 3 2 2 3" xfId="5108" xr:uid="{CA823E5D-B7E6-412D-AC64-4C28DB471E0E}"/>
    <cellStyle name="Normal 9 4 3 2 3 3" xfId="3315" xr:uid="{F82A6596-11F2-4F37-AE15-33682F6E3CCA}"/>
    <cellStyle name="Normal 9 4 3 2 3 3 2" xfId="5109" xr:uid="{C30ABA15-F860-486D-9EE3-B53206C4AF2D}"/>
    <cellStyle name="Normal 9 4 3 2 3 4" xfId="3316" xr:uid="{93A4C50D-082E-4EAA-80B5-ABA592ACE146}"/>
    <cellStyle name="Normal 9 4 3 2 3 4 2" xfId="5110" xr:uid="{61874E9A-7DE7-4528-88D7-BA55C9B9CFA1}"/>
    <cellStyle name="Normal 9 4 3 2 3 5" xfId="5107" xr:uid="{E9DEA104-D732-4CF6-85DB-B07F163C057F}"/>
    <cellStyle name="Normal 9 4 3 2 4" xfId="3317" xr:uid="{0989A098-235A-42A9-8FF4-60D3A72B6897}"/>
    <cellStyle name="Normal 9 4 3 2 4 2" xfId="4757" xr:uid="{D26612AC-E625-4058-B97E-D27B4115B037}"/>
    <cellStyle name="Normal 9 4 3 2 4 2 2" xfId="5479" xr:uid="{FE07D88F-EB53-4127-8BD0-F6BFBBA9D8BC}"/>
    <cellStyle name="Normal 9 4 3 2 4 2 3" xfId="5111" xr:uid="{AFE2FB2E-4B49-4A9B-B438-9465DF5D697C}"/>
    <cellStyle name="Normal 9 4 3 2 5" xfId="3318" xr:uid="{74781C37-F52E-4614-9623-0B5315CC4C21}"/>
    <cellStyle name="Normal 9 4 3 2 5 2" xfId="5112" xr:uid="{F497F6A7-D905-4317-BB46-41CB0EB2CC2D}"/>
    <cellStyle name="Normal 9 4 3 2 6" xfId="3319" xr:uid="{47557503-8191-4F66-A55C-0066518F1329}"/>
    <cellStyle name="Normal 9 4 3 2 6 2" xfId="5113" xr:uid="{E97DE3D6-BDB1-4F12-BCD0-40A04CA78080}"/>
    <cellStyle name="Normal 9 4 3 2 7" xfId="5101" xr:uid="{D7FA44B6-F6A0-4C95-ADE3-0E3E95D6DD27}"/>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ECBF3FAC-E6F3-48EE-8D37-A6555A144507}"/>
    <cellStyle name="Normal 9 4 3 3 2 2 2 2" xfId="5480" xr:uid="{3F32210A-14B2-4340-BAC3-5C8238D4DF69}"/>
    <cellStyle name="Normal 9 4 3 3 2 2 2 3" xfId="5116" xr:uid="{F3FD3DF7-B4CD-43F1-93B7-3A4321C22A49}"/>
    <cellStyle name="Normal 9 4 3 3 2 3" xfId="3323" xr:uid="{7540B3B3-BE63-4382-8788-035841DB8000}"/>
    <cellStyle name="Normal 9 4 3 3 2 3 2" xfId="5117" xr:uid="{8183DE84-7D83-4FE2-8174-92E383B42039}"/>
    <cellStyle name="Normal 9 4 3 3 2 4" xfId="3324" xr:uid="{4D05D9EA-2B64-4F3B-97E4-EE0965D522EA}"/>
    <cellStyle name="Normal 9 4 3 3 2 4 2" xfId="5118" xr:uid="{89BAC253-CD04-4D50-955E-26742F0B92DF}"/>
    <cellStyle name="Normal 9 4 3 3 2 5" xfId="5115" xr:uid="{9F2613B6-6327-4751-BCAC-483E2ADF6A4E}"/>
    <cellStyle name="Normal 9 4 3 3 3" xfId="3325" xr:uid="{1695321A-5755-4761-9344-30D1F8022A20}"/>
    <cellStyle name="Normal 9 4 3 3 3 2" xfId="4759" xr:uid="{4B022708-64FE-4B57-80B5-10D1D116529D}"/>
    <cellStyle name="Normal 9 4 3 3 3 2 2" xfId="5481" xr:uid="{F64B4A7E-4C6C-4669-99D4-16989EB344BD}"/>
    <cellStyle name="Normal 9 4 3 3 3 2 3" xfId="5119" xr:uid="{4E162950-ADFD-4EB5-AAF5-00CC663A6EDA}"/>
    <cellStyle name="Normal 9 4 3 3 4" xfId="3326" xr:uid="{E5D4892A-4307-46D8-9909-A239FFC90172}"/>
    <cellStyle name="Normal 9 4 3 3 4 2" xfId="5120" xr:uid="{5188837F-E55A-4F7D-8A69-2B1D6EC73A1A}"/>
    <cellStyle name="Normal 9 4 3 3 5" xfId="3327" xr:uid="{4FF37372-DFBC-4372-9252-087A62240A77}"/>
    <cellStyle name="Normal 9 4 3 3 5 2" xfId="5121" xr:uid="{5A9DDD04-A535-446B-A0EE-080C87390615}"/>
    <cellStyle name="Normal 9 4 3 3 6" xfId="5114" xr:uid="{C44B237F-6D54-4FA7-BE5C-6CEC9DDD33FC}"/>
    <cellStyle name="Normal 9 4 3 4" xfId="3328" xr:uid="{B65728D1-7259-48BA-B3D2-BD4C2CBF7246}"/>
    <cellStyle name="Normal 9 4 3 4 2" xfId="3329" xr:uid="{BE4EE3B0-ECF7-4EF0-ADD3-F7F9BC0D8FBD}"/>
    <cellStyle name="Normal 9 4 3 4 2 2" xfId="4760" xr:uid="{7B003A3D-87BB-40FF-828E-318946D5594A}"/>
    <cellStyle name="Normal 9 4 3 4 2 2 2" xfId="5482" xr:uid="{9E898248-F996-4805-85F8-4636617A82ED}"/>
    <cellStyle name="Normal 9 4 3 4 2 2 3" xfId="5123" xr:uid="{DA8F875F-AB9A-4F2E-88B9-4BD307FBAAAD}"/>
    <cellStyle name="Normal 9 4 3 4 3" xfId="3330" xr:uid="{B566C851-B38D-41FF-BF26-4880290593F5}"/>
    <cellStyle name="Normal 9 4 3 4 3 2" xfId="5124" xr:uid="{67EF3EFB-9EB6-452A-B6BE-BDB45123A9DC}"/>
    <cellStyle name="Normal 9 4 3 4 4" xfId="3331" xr:uid="{C4DF18AD-95DD-4803-8718-861871550545}"/>
    <cellStyle name="Normal 9 4 3 4 4 2" xfId="5125" xr:uid="{49377038-5ACE-4E34-B008-502033E677AF}"/>
    <cellStyle name="Normal 9 4 3 4 5" xfId="5122" xr:uid="{95598C73-EA53-431A-9F48-BC8C44A0922E}"/>
    <cellStyle name="Normal 9 4 3 5" xfId="3332" xr:uid="{6BE34A0C-5247-4E0E-8C18-CBEF482FD451}"/>
    <cellStyle name="Normal 9 4 3 5 2" xfId="3333" xr:uid="{69C0B82B-E59E-451D-8DA8-F3B070829995}"/>
    <cellStyle name="Normal 9 4 3 5 2 2" xfId="5127" xr:uid="{0C774FBC-F3C4-468E-9A7C-4FC1B5D4D251}"/>
    <cellStyle name="Normal 9 4 3 5 3" xfId="3334" xr:uid="{C658907C-AF6D-45D3-88AB-E4B8019AE96D}"/>
    <cellStyle name="Normal 9 4 3 5 3 2" xfId="5128" xr:uid="{EA427081-AEE5-402D-9B33-0054E392510F}"/>
    <cellStyle name="Normal 9 4 3 5 4" xfId="3335" xr:uid="{8BAF2CE6-A7BF-40F0-8222-1362BA7F2706}"/>
    <cellStyle name="Normal 9 4 3 5 4 2" xfId="5129" xr:uid="{3FB8112E-3F5A-4FA0-AA12-A73AFA78DA45}"/>
    <cellStyle name="Normal 9 4 3 5 5" xfId="5126" xr:uid="{AB9800FC-6A27-40C1-8B12-4B62F02E2748}"/>
    <cellStyle name="Normal 9 4 3 6" xfId="3336" xr:uid="{663F01B0-33FA-4D39-B6E1-F587E2B0AF15}"/>
    <cellStyle name="Normal 9 4 3 6 2" xfId="5130" xr:uid="{50AB626B-78E2-48D9-9333-2DF37F1421CF}"/>
    <cellStyle name="Normal 9 4 3 7" xfId="3337" xr:uid="{ED672016-18E9-4ABB-90F2-C09EC1FDC260}"/>
    <cellStyle name="Normal 9 4 3 7 2" xfId="5131" xr:uid="{DB254B3C-4244-4CA7-B1D1-927E7C081D4B}"/>
    <cellStyle name="Normal 9 4 3 8" xfId="3338" xr:uid="{818A346A-71F6-4324-9525-50E86AB2A0BA}"/>
    <cellStyle name="Normal 9 4 3 8 2" xfId="5132" xr:uid="{432F5682-5F4F-426E-9FC9-F37AFCB21653}"/>
    <cellStyle name="Normal 9 4 3 9" xfId="5100" xr:uid="{76B30F47-10D2-4DB3-887B-10881B914389}"/>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D1D6C210-F2B5-4C21-AA85-1B7E7138C68B}"/>
    <cellStyle name="Normal 9 4 4 2 2 2 3" xfId="5136" xr:uid="{F15B2CBC-31F8-426D-9E9F-ED1A706AB397}"/>
    <cellStyle name="Normal 9 4 4 2 2 3" xfId="3343" xr:uid="{1B8C1CF7-E5C9-4880-B588-E7606850BBF2}"/>
    <cellStyle name="Normal 9 4 4 2 2 3 2" xfId="5138" xr:uid="{F274363A-4C9B-473B-8ED0-DCF2CC7C6AFA}"/>
    <cellStyle name="Normal 9 4 4 2 2 4" xfId="3344" xr:uid="{A6BBA61C-2B58-4B6A-8522-D19F9275B174}"/>
    <cellStyle name="Normal 9 4 4 2 2 4 2" xfId="5139" xr:uid="{4E7B2D6C-BBF8-45E0-986B-8BB984753831}"/>
    <cellStyle name="Normal 9 4 4 2 2 5" xfId="5135" xr:uid="{BB10D36E-1F1D-4572-A83D-7716FE1247FF}"/>
    <cellStyle name="Normal 9 4 4 2 3" xfId="3345" xr:uid="{58AD18EB-8B28-4CCF-A2F5-A6C00EBA9C96}"/>
    <cellStyle name="Normal 9 4 4 2 3 2" xfId="4274" xr:uid="{7633241B-2A2F-4012-9F3C-417098F53043}"/>
    <cellStyle name="Normal 9 4 4 2 3 2 2" xfId="5141" xr:uid="{C8C25402-8C0A-441E-98EC-E75FA6AE3A02}"/>
    <cellStyle name="Normal 9 4 4 2 3 3" xfId="5140" xr:uid="{2E0A705F-B4D8-45ED-AEED-5C132515F043}"/>
    <cellStyle name="Normal 9 4 4 2 4" xfId="3346" xr:uid="{3F26112B-9D0F-4391-92B1-84B930FB740C}"/>
    <cellStyle name="Normal 9 4 4 2 4 2" xfId="5142" xr:uid="{11F8F67D-59CF-46AE-8D7F-6C04334799C5}"/>
    <cellStyle name="Normal 9 4 4 2 5" xfId="3347" xr:uid="{97EBE7D5-F65F-460B-9708-FD331A512542}"/>
    <cellStyle name="Normal 9 4 4 2 5 2" xfId="5143" xr:uid="{C462C439-8730-43F5-8D57-8CBE0AB931D3}"/>
    <cellStyle name="Normal 9 4 4 2 6" xfId="5134" xr:uid="{53074628-E859-475E-80E1-88FA71F06D26}"/>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44B5B165-BA35-4B6E-8306-AD932E52F9E6}"/>
    <cellStyle name="Normal 9 4 4 3 2 3" xfId="5145" xr:uid="{7A70A0B6-F2D8-4835-8FE2-64E270D99868}"/>
    <cellStyle name="Normal 9 4 4 3 3" xfId="3350" xr:uid="{677283A2-FBAA-4A7D-BF93-5C581F8828B9}"/>
    <cellStyle name="Normal 9 4 4 3 3 2" xfId="5147" xr:uid="{D342F20B-EB53-4EEA-A2D3-6C9BE588F274}"/>
    <cellStyle name="Normal 9 4 4 3 4" xfId="3351" xr:uid="{086C0F03-BD4C-4343-9F4F-C5C72CC9C108}"/>
    <cellStyle name="Normal 9 4 4 3 4 2" xfId="5148" xr:uid="{56BF0477-5F21-46AA-BF9A-94EE58353794}"/>
    <cellStyle name="Normal 9 4 4 3 5" xfId="5144" xr:uid="{12388C99-8C9F-4D42-852A-FFDCFF52D9F1}"/>
    <cellStyle name="Normal 9 4 4 4" xfId="3352" xr:uid="{373083DB-45F7-467D-8220-0D1AFD273947}"/>
    <cellStyle name="Normal 9 4 4 4 2" xfId="3353" xr:uid="{321DF2AC-9CAD-420A-9817-3F63C8157AEA}"/>
    <cellStyle name="Normal 9 4 4 4 2 2" xfId="5150" xr:uid="{A3AA88C2-D6D6-4A4B-875A-079A01799C07}"/>
    <cellStyle name="Normal 9 4 4 4 3" xfId="3354" xr:uid="{B396A407-E763-4E74-9620-D29DAC74A0C9}"/>
    <cellStyle name="Normal 9 4 4 4 3 2" xfId="5151" xr:uid="{06571FB8-6BB8-459B-A50E-CD11B7424947}"/>
    <cellStyle name="Normal 9 4 4 4 4" xfId="3355" xr:uid="{49057117-C5D1-4F54-9358-182822105648}"/>
    <cellStyle name="Normal 9 4 4 4 4 2" xfId="5152" xr:uid="{03605862-B35F-4A5B-89C5-77B883F389D4}"/>
    <cellStyle name="Normal 9 4 4 4 5" xfId="5149" xr:uid="{E28420CB-D186-4EF9-9B3E-196C5B73ED97}"/>
    <cellStyle name="Normal 9 4 4 5" xfId="3356" xr:uid="{C64D3DB9-8FB5-481D-8C0E-356859EB31C3}"/>
    <cellStyle name="Normal 9 4 4 5 2" xfId="5153" xr:uid="{EFBFE426-C542-4F7C-A5A3-DF8DCAC65706}"/>
    <cellStyle name="Normal 9 4 4 6" xfId="3357" xr:uid="{CE611F52-669B-4434-9538-3DE5D1953BF8}"/>
    <cellStyle name="Normal 9 4 4 6 2" xfId="5154" xr:uid="{FEF23422-AD75-47D5-AF9F-72C9ABCBC6B4}"/>
    <cellStyle name="Normal 9 4 4 7" xfId="3358" xr:uid="{E42AA119-7F29-4E69-B4D7-3893569B3A67}"/>
    <cellStyle name="Normal 9 4 4 7 2" xfId="5155" xr:uid="{8D7589DA-B06A-4B34-A0E4-6B3E1D630D4F}"/>
    <cellStyle name="Normal 9 4 4 8" xfId="5133" xr:uid="{B9DCE538-7C54-427B-A293-585A321F4272}"/>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CC82E072-496C-4281-BCFA-02AAF2565CAD}"/>
    <cellStyle name="Normal 9 4 5 2 2 3" xfId="5158" xr:uid="{610866C5-60A6-4074-8FCC-BBAD239C83A8}"/>
    <cellStyle name="Normal 9 4 5 2 3" xfId="3362" xr:uid="{DC9331B7-1C1E-4DEF-8ACA-BBB92E1435CA}"/>
    <cellStyle name="Normal 9 4 5 2 3 2" xfId="5160" xr:uid="{D8C1DEA6-662E-4DCD-9D26-B55C38268305}"/>
    <cellStyle name="Normal 9 4 5 2 4" xfId="3363" xr:uid="{A08CA7CB-1D88-4572-B0F9-EF195DDDD5C2}"/>
    <cellStyle name="Normal 9 4 5 2 4 2" xfId="5161" xr:uid="{EC060B67-CD18-46A1-8041-BFFB343C0F1C}"/>
    <cellStyle name="Normal 9 4 5 2 5" xfId="5157" xr:uid="{189316B1-8FE5-463E-99AE-1E168751B7BE}"/>
    <cellStyle name="Normal 9 4 5 3" xfId="3364" xr:uid="{A1E9C33C-C94E-4FFB-BAAF-493B0788A2C1}"/>
    <cellStyle name="Normal 9 4 5 3 2" xfId="3365" xr:uid="{3876BB89-BE58-496A-92CB-3F4DBDAC9F60}"/>
    <cellStyle name="Normal 9 4 5 3 2 2" xfId="5163" xr:uid="{8232DED1-A943-4E15-94AB-5C3A1F6B2BE1}"/>
    <cellStyle name="Normal 9 4 5 3 3" xfId="3366" xr:uid="{F73D1800-06A9-4D99-8554-9DB4BC2DCF62}"/>
    <cellStyle name="Normal 9 4 5 3 3 2" xfId="5164" xr:uid="{499DE2FD-0E15-4D7D-A74A-841DD5120FE7}"/>
    <cellStyle name="Normal 9 4 5 3 4" xfId="3367" xr:uid="{41C66C3B-088B-4235-9A2A-04856B8649BA}"/>
    <cellStyle name="Normal 9 4 5 3 4 2" xfId="5165" xr:uid="{FBA609A3-7F67-4F01-9E9C-61797DAA514D}"/>
    <cellStyle name="Normal 9 4 5 3 5" xfId="5162" xr:uid="{9261662F-8414-4B15-AEED-DFA0FE5699F3}"/>
    <cellStyle name="Normal 9 4 5 4" xfId="3368" xr:uid="{E2116F0C-A7ED-4018-B37E-6460DD191EFB}"/>
    <cellStyle name="Normal 9 4 5 4 2" xfId="5166" xr:uid="{A297BC40-0325-44C2-946F-9FF969E7BA61}"/>
    <cellStyle name="Normal 9 4 5 5" xfId="3369" xr:uid="{10597110-38DF-4F4E-BF64-F79F5D4481D5}"/>
    <cellStyle name="Normal 9 4 5 5 2" xfId="5167" xr:uid="{1E0E2792-2A39-4AAC-849C-1105C306909E}"/>
    <cellStyle name="Normal 9 4 5 6" xfId="3370" xr:uid="{6193CB2F-0D4F-4003-B651-78D0486386BF}"/>
    <cellStyle name="Normal 9 4 5 6 2" xfId="5168" xr:uid="{16231009-EEA7-427A-B7E2-F03EDD7268B9}"/>
    <cellStyle name="Normal 9 4 5 7" xfId="5156" xr:uid="{669DE8D6-75F0-4F00-A48B-085B00EFFF52}"/>
    <cellStyle name="Normal 9 4 6" xfId="3371" xr:uid="{8078F062-B9B8-4CCB-9F88-21C5E19F2EBB}"/>
    <cellStyle name="Normal 9 4 6 2" xfId="3372" xr:uid="{34372A72-CDFF-4CE5-8729-015A15E498AE}"/>
    <cellStyle name="Normal 9 4 6 2 2" xfId="3373" xr:uid="{1E7FBD13-1DC3-4ABD-947E-22754D9CBE81}"/>
    <cellStyle name="Normal 9 4 6 2 2 2" xfId="5171" xr:uid="{131A7B1E-D725-4E16-8664-4B37EC9B4F78}"/>
    <cellStyle name="Normal 9 4 6 2 3" xfId="3374" xr:uid="{936E98DF-DA76-41C5-997F-EDEF1086A88A}"/>
    <cellStyle name="Normal 9 4 6 2 3 2" xfId="5172" xr:uid="{9E6E1276-4A8F-4AF9-A860-3799DC2B0FBC}"/>
    <cellStyle name="Normal 9 4 6 2 4" xfId="3375" xr:uid="{D86FE3C7-4910-4F6A-AFE5-FB872984644E}"/>
    <cellStyle name="Normal 9 4 6 2 4 2" xfId="5173" xr:uid="{89DE6F83-5166-4799-B970-7BDA304FF5BA}"/>
    <cellStyle name="Normal 9 4 6 2 5" xfId="5170" xr:uid="{E1C532DF-F537-4C39-8012-7847A114CE60}"/>
    <cellStyle name="Normal 9 4 6 3" xfId="3376" xr:uid="{7D42B768-6197-45F7-A266-F5094882D122}"/>
    <cellStyle name="Normal 9 4 6 3 2" xfId="5174" xr:uid="{BB6A182B-D101-4C95-A37A-A36F9E61EC2F}"/>
    <cellStyle name="Normal 9 4 6 4" xfId="3377" xr:uid="{7DB71026-A14B-43C5-8F56-41602DDF0746}"/>
    <cellStyle name="Normal 9 4 6 4 2" xfId="5175" xr:uid="{5A53C6EE-29D4-43D2-92C6-A67A6AA32FA4}"/>
    <cellStyle name="Normal 9 4 6 5" xfId="3378" xr:uid="{331CA8AB-5B2B-4241-B49C-65027FE1626C}"/>
    <cellStyle name="Normal 9 4 6 5 2" xfId="5176" xr:uid="{EE6B2764-5D26-4DEB-A63D-BF7EA3FEEAFA}"/>
    <cellStyle name="Normal 9 4 6 6" xfId="5169" xr:uid="{CE54944A-020B-4596-89C6-1FD999376D40}"/>
    <cellStyle name="Normal 9 4 7" xfId="3379" xr:uid="{23E879BA-5EDE-4527-B83F-BD3E7C5CD9E1}"/>
    <cellStyle name="Normal 9 4 7 2" xfId="3380" xr:uid="{FE6BB645-9DCD-439A-AA54-1D20CA64AABA}"/>
    <cellStyle name="Normal 9 4 7 2 2" xfId="5178" xr:uid="{0257F03B-1158-4F32-ACEC-E33A4DEF66EA}"/>
    <cellStyle name="Normal 9 4 7 3" xfId="3381" xr:uid="{63EACFD9-C165-4BCD-83BB-E9C03CCCBB36}"/>
    <cellStyle name="Normal 9 4 7 3 2" xfId="5179" xr:uid="{684AF0B3-51BB-4A6F-9FD4-0575AAE1AEA9}"/>
    <cellStyle name="Normal 9 4 7 4" xfId="3382" xr:uid="{A237818C-2634-4E2F-A320-E14CE2E43306}"/>
    <cellStyle name="Normal 9 4 7 4 2" xfId="5180" xr:uid="{C047EBF4-F868-4BE4-84BE-1987079E0FAC}"/>
    <cellStyle name="Normal 9 4 7 5" xfId="5177" xr:uid="{B64BCF26-1676-4B6A-94DF-29E12B50A5F0}"/>
    <cellStyle name="Normal 9 4 8" xfId="3383" xr:uid="{4B3F0F96-7698-4C1B-9352-DFB8A143B4C0}"/>
    <cellStyle name="Normal 9 4 8 2" xfId="3384" xr:uid="{1652C9F7-EF06-4CE0-89E5-AD33D943B7C8}"/>
    <cellStyle name="Normal 9 4 8 2 2" xfId="5182" xr:uid="{9B854ECC-5F21-407D-A6D9-6298EB9B0BCF}"/>
    <cellStyle name="Normal 9 4 8 3" xfId="3385" xr:uid="{42C48E4C-0A45-4969-A540-285C636278BC}"/>
    <cellStyle name="Normal 9 4 8 3 2" xfId="5183" xr:uid="{6EF7C580-502F-4F88-942B-9DCFB77B28EB}"/>
    <cellStyle name="Normal 9 4 8 4" xfId="3386" xr:uid="{6ED60723-E769-4128-AB65-7053B9A54F85}"/>
    <cellStyle name="Normal 9 4 8 4 2" xfId="5184" xr:uid="{EB50426C-E69D-482A-B513-B71DD4163E60}"/>
    <cellStyle name="Normal 9 4 8 5" xfId="5181" xr:uid="{76A8BE05-A8C0-425C-BD39-0EDD8DB0B64C}"/>
    <cellStyle name="Normal 9 4 9" xfId="3387" xr:uid="{0A0D880C-0BFC-41C8-B227-974676FB3A25}"/>
    <cellStyle name="Normal 9 4 9 2" xfId="5185" xr:uid="{E57932BD-D158-4EE9-BA2C-6B3BC4F3D5B0}"/>
    <cellStyle name="Normal 9 5" xfId="3388" xr:uid="{F86CC073-51FB-4947-B60F-A224C8F5AAAD}"/>
    <cellStyle name="Normal 9 5 10" xfId="3389" xr:uid="{A9761081-2313-4CCE-946F-97186494E246}"/>
    <cellStyle name="Normal 9 5 10 2" xfId="5187" xr:uid="{E26F98EF-5D59-4D29-BF4C-D61DFC707559}"/>
    <cellStyle name="Normal 9 5 11" xfId="3390" xr:uid="{D20600A0-E03E-4CBD-8164-D0D21344248F}"/>
    <cellStyle name="Normal 9 5 11 2" xfId="5188" xr:uid="{FFBE9918-D3CA-40AA-9977-D0D3BF41D9ED}"/>
    <cellStyle name="Normal 9 5 12" xfId="5186" xr:uid="{2B21EEC0-2B54-49F9-8E9F-2F18189DE55D}"/>
    <cellStyle name="Normal 9 5 2" xfId="3391" xr:uid="{A630278B-53B1-4F67-ABBD-AD5D7E85E57A}"/>
    <cellStyle name="Normal 9 5 2 10" xfId="5189" xr:uid="{AD8E3149-1708-4353-85E2-DD7FA1618BC4}"/>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4C83CCCB-975D-4939-AF32-9FC592281AD2}"/>
    <cellStyle name="Normal 9 5 2 2 2 2 3" xfId="3396" xr:uid="{3E2CCF73-B1F9-4F05-80C1-CDC65940B91F}"/>
    <cellStyle name="Normal 9 5 2 2 2 2 3 2" xfId="5194" xr:uid="{FD50DB80-67DE-4EB2-A6BE-170CAF7C375A}"/>
    <cellStyle name="Normal 9 5 2 2 2 2 4" xfId="3397" xr:uid="{BF6CCD5E-E621-4573-AA38-665E2F75835D}"/>
    <cellStyle name="Normal 9 5 2 2 2 2 4 2" xfId="5195" xr:uid="{AC638764-C431-4DC2-B29A-68D31101BCBE}"/>
    <cellStyle name="Normal 9 5 2 2 2 2 5" xfId="5192" xr:uid="{9918A9E1-051E-443C-9E9C-FC18A4D7BD4E}"/>
    <cellStyle name="Normal 9 5 2 2 2 3" xfId="3398" xr:uid="{52C60F68-7D3D-4FAB-9822-F8D800416909}"/>
    <cellStyle name="Normal 9 5 2 2 2 3 2" xfId="3399" xr:uid="{A7D84D49-75C3-492F-8483-A4BA44E1ED1E}"/>
    <cellStyle name="Normal 9 5 2 2 2 3 2 2" xfId="5197" xr:uid="{064F5863-6637-4F66-AA54-B2926A41085E}"/>
    <cellStyle name="Normal 9 5 2 2 2 3 3" xfId="3400" xr:uid="{DEB0BFC0-6AC8-47D9-B90F-FD577C17CA56}"/>
    <cellStyle name="Normal 9 5 2 2 2 3 3 2" xfId="5198" xr:uid="{5119404C-70D3-4FBE-BF38-4909ED1B07A7}"/>
    <cellStyle name="Normal 9 5 2 2 2 3 4" xfId="3401" xr:uid="{03CA0861-E115-40D7-AD98-93C13EA8709B}"/>
    <cellStyle name="Normal 9 5 2 2 2 3 4 2" xfId="5199" xr:uid="{2B28E532-FB1E-4E4D-B253-83EA2BFC92E0}"/>
    <cellStyle name="Normal 9 5 2 2 2 3 5" xfId="5196" xr:uid="{D75A0C04-D248-481E-B166-2262809BABE2}"/>
    <cellStyle name="Normal 9 5 2 2 2 4" xfId="3402" xr:uid="{5D86A963-245A-49A6-A2B1-B654F7A5EFF0}"/>
    <cellStyle name="Normal 9 5 2 2 2 4 2" xfId="5200" xr:uid="{917DE361-D416-45A5-B1A6-199C7710B8A5}"/>
    <cellStyle name="Normal 9 5 2 2 2 5" xfId="3403" xr:uid="{0D7CCE81-E84A-4D9A-80E7-BF2B58D2C1DD}"/>
    <cellStyle name="Normal 9 5 2 2 2 5 2" xfId="5201" xr:uid="{16301170-AA03-49BC-BC48-A040C4534F7E}"/>
    <cellStyle name="Normal 9 5 2 2 2 6" xfId="3404" xr:uid="{FE0A2B1A-1FB6-4859-A93A-8CAF03C86E3D}"/>
    <cellStyle name="Normal 9 5 2 2 2 6 2" xfId="5202" xr:uid="{4A9DDEE5-FCF9-4929-AC40-9D594ACBB156}"/>
    <cellStyle name="Normal 9 5 2 2 2 7" xfId="5191" xr:uid="{E3F3A665-E3DB-4EEA-958D-CE5BB4A00E72}"/>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8AEE2BD7-A013-4B18-8F0B-F39B62EDBBB5}"/>
    <cellStyle name="Normal 9 5 2 2 3 2 3" xfId="3408" xr:uid="{460C8630-68AB-426D-9D9D-763D724AF965}"/>
    <cellStyle name="Normal 9 5 2 2 3 2 3 2" xfId="5206" xr:uid="{B3F1B2AF-77CB-48A1-A075-4DC6D728A4CE}"/>
    <cellStyle name="Normal 9 5 2 2 3 2 4" xfId="3409" xr:uid="{D555BAE4-2377-4ABA-9575-DA6DB052A73A}"/>
    <cellStyle name="Normal 9 5 2 2 3 2 4 2" xfId="5207" xr:uid="{D4E30CD4-14E1-4C9F-9A4A-2B0D664A2DA0}"/>
    <cellStyle name="Normal 9 5 2 2 3 2 5" xfId="5204" xr:uid="{FC0AEBA7-8F70-470A-97B2-58AB72479330}"/>
    <cellStyle name="Normal 9 5 2 2 3 3" xfId="3410" xr:uid="{C505AA95-563E-408B-A1CC-731CD37B53A9}"/>
    <cellStyle name="Normal 9 5 2 2 3 3 2" xfId="5208" xr:uid="{1B45843C-75A0-4E8F-875F-F07C23DF4E60}"/>
    <cellStyle name="Normal 9 5 2 2 3 4" xfId="3411" xr:uid="{D68FF109-AC44-43B9-9469-DF21F3BAECA0}"/>
    <cellStyle name="Normal 9 5 2 2 3 4 2" xfId="5209" xr:uid="{3EDBF0E1-3BDD-4298-977C-26E7BD9FC1A3}"/>
    <cellStyle name="Normal 9 5 2 2 3 5" xfId="3412" xr:uid="{48D2BC56-2EE9-4334-A763-D2EDC87911F4}"/>
    <cellStyle name="Normal 9 5 2 2 3 5 2" xfId="5210" xr:uid="{C8C65AF5-9D81-4D66-B4E2-B7A56D39A91C}"/>
    <cellStyle name="Normal 9 5 2 2 3 6" xfId="5203" xr:uid="{A585ADD2-7C1F-454C-AF3C-15DF2721C4C5}"/>
    <cellStyle name="Normal 9 5 2 2 4" xfId="3413" xr:uid="{19746D52-1266-4886-850F-DE49B8F1E5D1}"/>
    <cellStyle name="Normal 9 5 2 2 4 2" xfId="3414" xr:uid="{8F02253D-2DA7-4DF7-AB36-0A15BE33DDCE}"/>
    <cellStyle name="Normal 9 5 2 2 4 2 2" xfId="5212" xr:uid="{137C4C42-2C0C-4AA9-BC0B-BC583255D6B8}"/>
    <cellStyle name="Normal 9 5 2 2 4 3" xfId="3415" xr:uid="{A1462127-7D09-4D1D-AA9D-AF764FEC13B9}"/>
    <cellStyle name="Normal 9 5 2 2 4 3 2" xfId="5213" xr:uid="{DD14D272-48B6-420F-9893-C00E32157F3F}"/>
    <cellStyle name="Normal 9 5 2 2 4 4" xfId="3416" xr:uid="{E5FC1265-8147-4DBD-94DB-054BA3D935D8}"/>
    <cellStyle name="Normal 9 5 2 2 4 4 2" xfId="5214" xr:uid="{CFDEA0C4-1E5B-4850-8441-F40276DCB023}"/>
    <cellStyle name="Normal 9 5 2 2 4 5" xfId="5211" xr:uid="{6E060602-4473-4429-80E4-7C1B5DE6B8D2}"/>
    <cellStyle name="Normal 9 5 2 2 5" xfId="3417" xr:uid="{D1030FEA-03C9-49A7-8E62-BABCB3AB477F}"/>
    <cellStyle name="Normal 9 5 2 2 5 2" xfId="3418" xr:uid="{9EF967B1-DD50-422B-9C1C-8D416AF67331}"/>
    <cellStyle name="Normal 9 5 2 2 5 2 2" xfId="5216" xr:uid="{47B800AD-D462-458B-B269-08ABFFB5FE91}"/>
    <cellStyle name="Normal 9 5 2 2 5 3" xfId="3419" xr:uid="{3ADD6D94-AD84-40E9-A436-ABE7AEFFDEE9}"/>
    <cellStyle name="Normal 9 5 2 2 5 3 2" xfId="5217" xr:uid="{FFE64203-E1A4-4415-A37C-AE20FB1FB4C5}"/>
    <cellStyle name="Normal 9 5 2 2 5 4" xfId="3420" xr:uid="{EBC5E9A4-78A2-4167-A8DF-A6150A067C14}"/>
    <cellStyle name="Normal 9 5 2 2 5 4 2" xfId="5218" xr:uid="{0F3AB899-9FEC-43B7-BC3B-6522E247F43C}"/>
    <cellStyle name="Normal 9 5 2 2 5 5" xfId="5215" xr:uid="{E93E717E-C5C5-45F6-8508-07C5B81416DA}"/>
    <cellStyle name="Normal 9 5 2 2 6" xfId="3421" xr:uid="{5E5DB2A2-9827-4596-869F-B8830BBB12B8}"/>
    <cellStyle name="Normal 9 5 2 2 6 2" xfId="5219" xr:uid="{6C4E6DD2-8631-4696-80C7-BCD56C874EF1}"/>
    <cellStyle name="Normal 9 5 2 2 7" xfId="3422" xr:uid="{88D7E271-7BDB-49C9-AD74-416A73ED543D}"/>
    <cellStyle name="Normal 9 5 2 2 7 2" xfId="5220" xr:uid="{1B00335F-B048-4DD0-AB28-D7D7D2FADEB3}"/>
    <cellStyle name="Normal 9 5 2 2 8" xfId="3423" xr:uid="{08E1DCC5-DF73-4598-A21C-A13B18CBF928}"/>
    <cellStyle name="Normal 9 5 2 2 8 2" xfId="5221" xr:uid="{FB6541C4-AC95-4158-A240-39E0902E5E8E}"/>
    <cellStyle name="Normal 9 5 2 2 9" xfId="5190" xr:uid="{EB704D29-1ABF-4F3D-AA93-AFFB7C0755AE}"/>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C32E253E-B48D-4FC0-AC97-E1842A42797B}"/>
    <cellStyle name="Normal 9 5 2 3 2 3" xfId="3427" xr:uid="{6CAF1EA0-5483-45FF-99E2-B6981CAE9767}"/>
    <cellStyle name="Normal 9 5 2 3 2 3 2" xfId="5225" xr:uid="{00627A1E-04A0-4613-80B0-D0A2C07A9A3A}"/>
    <cellStyle name="Normal 9 5 2 3 2 4" xfId="3428" xr:uid="{B47E8974-458C-4AF9-84CC-34D421E180D2}"/>
    <cellStyle name="Normal 9 5 2 3 2 4 2" xfId="5226" xr:uid="{27F38EFF-655B-4673-A50E-7A50D44047AF}"/>
    <cellStyle name="Normal 9 5 2 3 2 5" xfId="5223" xr:uid="{7A482536-835A-4C0D-82A4-8884645D5B1D}"/>
    <cellStyle name="Normal 9 5 2 3 3" xfId="3429" xr:uid="{DF70A764-65AE-4A06-B0C3-C0EA68E39D1E}"/>
    <cellStyle name="Normal 9 5 2 3 3 2" xfId="3430" xr:uid="{33B9A006-230F-4430-AD81-0A1828F7FF73}"/>
    <cellStyle name="Normal 9 5 2 3 3 2 2" xfId="5228" xr:uid="{4AF9B010-A14A-43A6-9CB1-B782F805B7F2}"/>
    <cellStyle name="Normal 9 5 2 3 3 3" xfId="3431" xr:uid="{4C6CE248-1EA7-4D82-AF72-DBF364689ED2}"/>
    <cellStyle name="Normal 9 5 2 3 3 3 2" xfId="5229" xr:uid="{2864D699-9D85-4CFB-AD66-BEC84471D1C8}"/>
    <cellStyle name="Normal 9 5 2 3 3 4" xfId="3432" xr:uid="{95A18C9F-E989-4B20-93A6-3A5BC6326BF0}"/>
    <cellStyle name="Normal 9 5 2 3 3 4 2" xfId="5230" xr:uid="{C6EC095C-BE98-43EB-92C2-BE378461AACF}"/>
    <cellStyle name="Normal 9 5 2 3 3 5" xfId="5227" xr:uid="{A74409F0-7245-4F71-81EF-B555B244088D}"/>
    <cellStyle name="Normal 9 5 2 3 4" xfId="3433" xr:uid="{63CBE5E3-3D73-45AA-8C1D-E37B4B46874E}"/>
    <cellStyle name="Normal 9 5 2 3 4 2" xfId="5231" xr:uid="{21A62D65-34C5-4A55-82B1-71C695892254}"/>
    <cellStyle name="Normal 9 5 2 3 5" xfId="3434" xr:uid="{50BFB28E-AADF-4B76-ABA7-97EA3ECBB478}"/>
    <cellStyle name="Normal 9 5 2 3 5 2" xfId="5232" xr:uid="{28169EEC-8081-4A1E-B3BB-138BBA86BFA7}"/>
    <cellStyle name="Normal 9 5 2 3 6" xfId="3435" xr:uid="{9AFBB40A-5FA7-4E06-8CB0-CD5FD46CC394}"/>
    <cellStyle name="Normal 9 5 2 3 6 2" xfId="5233" xr:uid="{39E7E2EC-D4F3-4E01-8618-C9EFC408C262}"/>
    <cellStyle name="Normal 9 5 2 3 7" xfId="5222" xr:uid="{FCD7C24B-9056-496B-9A2F-2ED6410D1356}"/>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211D5DBF-11F6-4612-A9E9-B2D36A0D944D}"/>
    <cellStyle name="Normal 9 5 2 4 2 3" xfId="3439" xr:uid="{99513CF1-4434-4648-9370-365F77384D49}"/>
    <cellStyle name="Normal 9 5 2 4 2 3 2" xfId="5237" xr:uid="{C34A7D58-04BE-45E6-9FC1-70FA454EC053}"/>
    <cellStyle name="Normal 9 5 2 4 2 4" xfId="3440" xr:uid="{0BFD76FB-8B12-4A52-80B3-C930DD07FDA4}"/>
    <cellStyle name="Normal 9 5 2 4 2 4 2" xfId="5238" xr:uid="{B113BEB8-EFA0-4950-BC21-AC2D54313C6E}"/>
    <cellStyle name="Normal 9 5 2 4 2 5" xfId="5235" xr:uid="{E2A37836-3497-4339-B96B-D67DEEA3BE03}"/>
    <cellStyle name="Normal 9 5 2 4 3" xfId="3441" xr:uid="{558C0A5C-B690-4755-A11B-3995B5942152}"/>
    <cellStyle name="Normal 9 5 2 4 3 2" xfId="5239" xr:uid="{D8E38E37-9A96-4105-8A3A-B41190209C62}"/>
    <cellStyle name="Normal 9 5 2 4 4" xfId="3442" xr:uid="{731FAB44-C035-4434-BBC2-78D19177F876}"/>
    <cellStyle name="Normal 9 5 2 4 4 2" xfId="5240" xr:uid="{5AF81E58-6169-4CCD-B6E4-1D74DD557523}"/>
    <cellStyle name="Normal 9 5 2 4 5" xfId="3443" xr:uid="{5287E35C-CA63-49C4-85CA-9AC4CE3047F9}"/>
    <cellStyle name="Normal 9 5 2 4 5 2" xfId="5241" xr:uid="{547EDC89-8CAC-4A9D-B634-C9F14A97EF83}"/>
    <cellStyle name="Normal 9 5 2 4 6" xfId="5234" xr:uid="{06BC6F68-42B5-4F78-AA31-4278151D96FA}"/>
    <cellStyle name="Normal 9 5 2 5" xfId="3444" xr:uid="{E41A2246-1F45-4D76-B522-E10C396DE870}"/>
    <cellStyle name="Normal 9 5 2 5 2" xfId="3445" xr:uid="{9C71CA7C-6CFE-4080-AE49-38B843637FEB}"/>
    <cellStyle name="Normal 9 5 2 5 2 2" xfId="5243" xr:uid="{E2B9FF4C-C39A-4654-98DF-F26CEA76EE51}"/>
    <cellStyle name="Normal 9 5 2 5 3" xfId="3446" xr:uid="{0CF0622F-4418-4EC2-ACF3-0B81D498B5AD}"/>
    <cellStyle name="Normal 9 5 2 5 3 2" xfId="5244" xr:uid="{44E7A70E-D72F-4486-A919-84FE3D16CBB0}"/>
    <cellStyle name="Normal 9 5 2 5 4" xfId="3447" xr:uid="{A6E4643C-6A1B-4B6B-A850-222E09D6CCA6}"/>
    <cellStyle name="Normal 9 5 2 5 4 2" xfId="5245" xr:uid="{D39DE48A-5F17-4D9C-8EF7-F2B36521CE45}"/>
    <cellStyle name="Normal 9 5 2 5 5" xfId="5242" xr:uid="{2B90F368-BFD7-4C61-9DD4-7311887B2544}"/>
    <cellStyle name="Normal 9 5 2 6" xfId="3448" xr:uid="{8C110C3A-907B-435A-A8AA-D24C4B1366CE}"/>
    <cellStyle name="Normal 9 5 2 6 2" xfId="3449" xr:uid="{8568CA61-10C1-4A67-BF81-74C3A75566F2}"/>
    <cellStyle name="Normal 9 5 2 6 2 2" xfId="5247" xr:uid="{5341E6DF-A790-4212-B7CA-1864F4E3824B}"/>
    <cellStyle name="Normal 9 5 2 6 3" xfId="3450" xr:uid="{29A4313F-8949-45E4-B984-92A0944FDCE2}"/>
    <cellStyle name="Normal 9 5 2 6 3 2" xfId="5248" xr:uid="{127AC038-A3AE-4C89-8980-2BD44103353C}"/>
    <cellStyle name="Normal 9 5 2 6 4" xfId="3451" xr:uid="{0325FD9A-847A-43EE-B727-CD6655DBABC1}"/>
    <cellStyle name="Normal 9 5 2 6 4 2" xfId="5249" xr:uid="{570EC7AA-0782-428F-BD76-789F71315719}"/>
    <cellStyle name="Normal 9 5 2 6 5" xfId="5246" xr:uid="{BB9B22C4-D6D4-46EC-9605-4067D6AA97D9}"/>
    <cellStyle name="Normal 9 5 2 7" xfId="3452" xr:uid="{E9633376-09FD-480B-B8E6-E2BBB4C54C9C}"/>
    <cellStyle name="Normal 9 5 2 7 2" xfId="5250" xr:uid="{040344E3-C2F3-4A35-A174-774E30B9C794}"/>
    <cellStyle name="Normal 9 5 2 8" xfId="3453" xr:uid="{24667192-8A7F-4C78-B8E0-8EA511051635}"/>
    <cellStyle name="Normal 9 5 2 8 2" xfId="5251" xr:uid="{322409C7-0BE6-49A0-8CD0-6558A2EB3C8A}"/>
    <cellStyle name="Normal 9 5 2 9" xfId="3454" xr:uid="{A3859758-B49F-42CD-A0B5-055EE9E68BF6}"/>
    <cellStyle name="Normal 9 5 2 9 2" xfId="5252" xr:uid="{E718B3D3-75B9-4365-A638-1E687B258B48}"/>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59B94C4F-D1F5-4BC1-8243-DC60B85AAF3C}"/>
    <cellStyle name="Normal 9 5 3 2 2 2 3" xfId="5256" xr:uid="{8D59FE82-070D-411D-84E4-C9761E5F4D37}"/>
    <cellStyle name="Normal 9 5 3 2 2 3" xfId="3459" xr:uid="{81EDA8D9-CE06-4943-BBD1-3133299612F3}"/>
    <cellStyle name="Normal 9 5 3 2 2 3 2" xfId="5258" xr:uid="{579854D2-9257-47F3-860D-8BE85A451115}"/>
    <cellStyle name="Normal 9 5 3 2 2 4" xfId="3460" xr:uid="{9B9702E4-91CA-4288-83C4-823B366BBDE5}"/>
    <cellStyle name="Normal 9 5 3 2 2 4 2" xfId="5259" xr:uid="{7A461ADE-8C1E-4A3F-B8C1-F5270BE2571C}"/>
    <cellStyle name="Normal 9 5 3 2 2 5" xfId="5255" xr:uid="{FEF95DBF-5F4F-4FD9-96E6-67E6B3A82FAD}"/>
    <cellStyle name="Normal 9 5 3 2 3" xfId="3461" xr:uid="{215002A9-D445-4D5A-AE79-C3D1F42472E5}"/>
    <cellStyle name="Normal 9 5 3 2 3 2" xfId="3462" xr:uid="{3B61D4E9-2E45-4B2B-8CF2-01515EE8EC5B}"/>
    <cellStyle name="Normal 9 5 3 2 3 2 2" xfId="5261" xr:uid="{A19DE6EA-DBE1-4ADB-87B9-F0680C415F3C}"/>
    <cellStyle name="Normal 9 5 3 2 3 3" xfId="3463" xr:uid="{1F61B04B-9527-40FF-BE3D-CA384975FB41}"/>
    <cellStyle name="Normal 9 5 3 2 3 3 2" xfId="5262" xr:uid="{CE942153-D4D4-4EC5-89B4-9393474D2330}"/>
    <cellStyle name="Normal 9 5 3 2 3 4" xfId="3464" xr:uid="{8882092E-0D1E-4D0E-907F-194906559D1A}"/>
    <cellStyle name="Normal 9 5 3 2 3 4 2" xfId="5263" xr:uid="{3396C5B8-1BAF-4B99-9BFD-792CAE03673F}"/>
    <cellStyle name="Normal 9 5 3 2 3 5" xfId="5260" xr:uid="{E43D6098-8191-4485-9336-A1097CA86FB7}"/>
    <cellStyle name="Normal 9 5 3 2 4" xfId="3465" xr:uid="{411F4421-ABEA-461A-9058-E8CD9798B9E8}"/>
    <cellStyle name="Normal 9 5 3 2 4 2" xfId="5264" xr:uid="{A74D5052-0D08-4C29-B751-83556F414CA1}"/>
    <cellStyle name="Normal 9 5 3 2 5" xfId="3466" xr:uid="{0B02444B-F6A2-462A-9062-3C95251D624E}"/>
    <cellStyle name="Normal 9 5 3 2 5 2" xfId="5265" xr:uid="{F2600703-ABA0-4E56-8FC1-C76B3CAFA8C8}"/>
    <cellStyle name="Normal 9 5 3 2 6" xfId="3467" xr:uid="{65C3478D-E36D-4799-9007-A7B5C1DE94A4}"/>
    <cellStyle name="Normal 9 5 3 2 6 2" xfId="5266" xr:uid="{BCB1A0BE-04BE-45D6-9F19-4D6CD5376482}"/>
    <cellStyle name="Normal 9 5 3 2 7" xfId="5254" xr:uid="{AB88A734-B7EC-4BD3-8ED6-F2E55C2FE385}"/>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9172F605-56F4-449F-86D7-347D9D7F977B}"/>
    <cellStyle name="Normal 9 5 3 3 2 3" xfId="3471" xr:uid="{9DD214D2-D70D-43B5-B6D3-39A6668C3BA7}"/>
    <cellStyle name="Normal 9 5 3 3 2 3 2" xfId="5270" xr:uid="{F7DFA654-F3F1-4F47-9D49-BCA875FD0624}"/>
    <cellStyle name="Normal 9 5 3 3 2 4" xfId="3472" xr:uid="{4CAC0FFB-A3DC-46A0-853A-11ACB7CC7939}"/>
    <cellStyle name="Normal 9 5 3 3 2 4 2" xfId="5271" xr:uid="{7B1B81E2-9A91-455C-BA46-657ADC08B2C9}"/>
    <cellStyle name="Normal 9 5 3 3 2 5" xfId="5268" xr:uid="{6344980F-FB0A-41EA-9B4F-0458258227F9}"/>
    <cellStyle name="Normal 9 5 3 3 3" xfId="3473" xr:uid="{E5026B54-9B89-4D83-A174-5D07F5E2155D}"/>
    <cellStyle name="Normal 9 5 3 3 3 2" xfId="5272" xr:uid="{59363B0A-0BC0-4F71-A497-58CE67FD4795}"/>
    <cellStyle name="Normal 9 5 3 3 4" xfId="3474" xr:uid="{E062739B-F646-405F-8385-F898B790ECB5}"/>
    <cellStyle name="Normal 9 5 3 3 4 2" xfId="5273" xr:uid="{4C850430-1D4E-4673-81DA-C7B20054D805}"/>
    <cellStyle name="Normal 9 5 3 3 5" xfId="3475" xr:uid="{F5D30213-279D-4255-A0DE-3F69F4F403A7}"/>
    <cellStyle name="Normal 9 5 3 3 5 2" xfId="5274" xr:uid="{71EBA353-C566-4C04-9054-90D37CE9EB34}"/>
    <cellStyle name="Normal 9 5 3 3 6" xfId="5267" xr:uid="{0A661FC3-0431-41A6-900C-3DD43E380E1A}"/>
    <cellStyle name="Normal 9 5 3 4" xfId="3476" xr:uid="{2956DDAD-978D-48AC-8E58-46D23C8B510F}"/>
    <cellStyle name="Normal 9 5 3 4 2" xfId="3477" xr:uid="{D1FFA0D6-70DA-4217-8381-68FE55181D90}"/>
    <cellStyle name="Normal 9 5 3 4 2 2" xfId="5276" xr:uid="{42FD494C-6A5C-49EF-B336-968E5A47856C}"/>
    <cellStyle name="Normal 9 5 3 4 3" xfId="3478" xr:uid="{900533C0-49E9-4916-B9A3-32FDDAE42CF6}"/>
    <cellStyle name="Normal 9 5 3 4 3 2" xfId="5277" xr:uid="{D682BD97-3F32-4AD4-BE0A-CFB1A6AAA396}"/>
    <cellStyle name="Normal 9 5 3 4 4" xfId="3479" xr:uid="{D7820F01-9A4B-4F9C-B399-F6C809DC336F}"/>
    <cellStyle name="Normal 9 5 3 4 4 2" xfId="5278" xr:uid="{59245EE1-75B6-4B83-8C3C-A8EF1F4E9E4B}"/>
    <cellStyle name="Normal 9 5 3 4 5" xfId="5275" xr:uid="{B89722D6-2794-42CC-B7DB-94526B03104D}"/>
    <cellStyle name="Normal 9 5 3 5" xfId="3480" xr:uid="{7CB31839-CB84-4E61-8E87-49120194112E}"/>
    <cellStyle name="Normal 9 5 3 5 2" xfId="3481" xr:uid="{78CD7958-FB10-470E-9ADC-A9F616CE1DA8}"/>
    <cellStyle name="Normal 9 5 3 5 2 2" xfId="5280" xr:uid="{96610179-894D-47F8-B63B-16A2CB6D4167}"/>
    <cellStyle name="Normal 9 5 3 5 3" xfId="3482" xr:uid="{7A44180B-DC9E-4628-AA2C-D511A3E1A4DB}"/>
    <cellStyle name="Normal 9 5 3 5 3 2" xfId="5281" xr:uid="{763533B9-FE82-4798-8106-A8622FEBA261}"/>
    <cellStyle name="Normal 9 5 3 5 4" xfId="3483" xr:uid="{C065D9EF-3BF9-4395-869B-985EBB592D22}"/>
    <cellStyle name="Normal 9 5 3 5 4 2" xfId="5282" xr:uid="{4BECD0EF-787D-40A0-A975-D56100B52C63}"/>
    <cellStyle name="Normal 9 5 3 5 5" xfId="5279" xr:uid="{17A8F86B-B9D8-421A-A8A9-DB88FFF2714B}"/>
    <cellStyle name="Normal 9 5 3 6" xfId="3484" xr:uid="{8069611D-FE07-40C2-A3F2-F7AADA426843}"/>
    <cellStyle name="Normal 9 5 3 6 2" xfId="5283" xr:uid="{8C246619-443B-4498-81C1-123D512D3B2B}"/>
    <cellStyle name="Normal 9 5 3 7" xfId="3485" xr:uid="{E409B1D1-567A-4E09-ADFE-5127B91B5C13}"/>
    <cellStyle name="Normal 9 5 3 7 2" xfId="5284" xr:uid="{D1562BCF-381A-488F-AA48-4668463A1FC8}"/>
    <cellStyle name="Normal 9 5 3 8" xfId="3486" xr:uid="{AD8E4184-C5B5-42A8-95BB-6AF790A5515D}"/>
    <cellStyle name="Normal 9 5 3 8 2" xfId="5285" xr:uid="{89128ECA-0A3F-45EC-9A6C-D68F932D3F20}"/>
    <cellStyle name="Normal 9 5 3 9" xfId="5253" xr:uid="{CC67B231-EABF-43FA-832D-EE814A478D33}"/>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BBF78BBF-05EC-4C63-A5AC-A699BE4DAAA4}"/>
    <cellStyle name="Normal 9 5 4 2 2 3" xfId="3491" xr:uid="{F4965547-5CE4-4099-98C1-719E32EC737E}"/>
    <cellStyle name="Normal 9 5 4 2 2 3 2" xfId="5290" xr:uid="{4A7024AC-44FF-4653-9913-4AAA17F2ECF9}"/>
    <cellStyle name="Normal 9 5 4 2 2 4" xfId="3492" xr:uid="{CAFDA8F3-4445-4C8B-9D75-ED2E1F9C4D20}"/>
    <cellStyle name="Normal 9 5 4 2 2 4 2" xfId="5291" xr:uid="{B0B04107-FFC5-420F-AC9E-B5388B0A316B}"/>
    <cellStyle name="Normal 9 5 4 2 2 5" xfId="5288" xr:uid="{D60436FC-627E-4985-9090-FD6C4A67955B}"/>
    <cellStyle name="Normal 9 5 4 2 3" xfId="3493" xr:uid="{ABEBAA1B-2EFC-4D53-91C2-CFB8E892C35D}"/>
    <cellStyle name="Normal 9 5 4 2 3 2" xfId="5292" xr:uid="{3DB33049-5047-4EDD-B358-2E9E9D55FD30}"/>
    <cellStyle name="Normal 9 5 4 2 4" xfId="3494" xr:uid="{F80B5EA7-759F-4D1A-BE47-A48DFBB52A17}"/>
    <cellStyle name="Normal 9 5 4 2 4 2" xfId="5293" xr:uid="{5F8FE695-6C77-4BC0-BF56-3269189F469C}"/>
    <cellStyle name="Normal 9 5 4 2 5" xfId="3495" xr:uid="{8290C90D-43B6-427D-AB95-609FE562B116}"/>
    <cellStyle name="Normal 9 5 4 2 5 2" xfId="5294" xr:uid="{ADBD8A3F-0685-47C5-BDF7-066E2658A76C}"/>
    <cellStyle name="Normal 9 5 4 2 6" xfId="5287" xr:uid="{25CF795A-DA4A-420B-8040-CE984907582E}"/>
    <cellStyle name="Normal 9 5 4 3" xfId="3496" xr:uid="{F50801D6-FC22-40E5-A00A-61F4FB8F1128}"/>
    <cellStyle name="Normal 9 5 4 3 2" xfId="3497" xr:uid="{39EF0002-E058-4ADE-9EE2-B1CCF3F38BC8}"/>
    <cellStyle name="Normal 9 5 4 3 2 2" xfId="5296" xr:uid="{8A1E3DF3-78FA-4378-81CC-18D92D7FA6ED}"/>
    <cellStyle name="Normal 9 5 4 3 3" xfId="3498" xr:uid="{34CA5CF6-F299-4624-8DA9-F03519E3BC52}"/>
    <cellStyle name="Normal 9 5 4 3 3 2" xfId="5297" xr:uid="{D7FB24DD-867E-4386-924D-635B2EEB03F1}"/>
    <cellStyle name="Normal 9 5 4 3 4" xfId="3499" xr:uid="{39A6F213-740F-4718-A632-93D5AE134FC9}"/>
    <cellStyle name="Normal 9 5 4 3 4 2" xfId="5298" xr:uid="{0C5DB8C8-0AB0-419F-BE0B-FD795BA604D6}"/>
    <cellStyle name="Normal 9 5 4 3 5" xfId="5295" xr:uid="{6AFADA49-B548-4BBE-BB6A-ED979B1A057F}"/>
    <cellStyle name="Normal 9 5 4 4" xfId="3500" xr:uid="{2C9BBD38-6AEB-49E7-BA39-C871B7F700AA}"/>
    <cellStyle name="Normal 9 5 4 4 2" xfId="3501" xr:uid="{681755ED-F5DC-433D-B04E-19D20F0825CC}"/>
    <cellStyle name="Normal 9 5 4 4 2 2" xfId="5300" xr:uid="{3A5459F4-FACD-4CBF-AB75-996C561D8B82}"/>
    <cellStyle name="Normal 9 5 4 4 3" xfId="3502" xr:uid="{A023CC44-368B-47B8-88A1-E0BBB93BA094}"/>
    <cellStyle name="Normal 9 5 4 4 3 2" xfId="5301" xr:uid="{40FDDB8D-1D74-487B-BF07-42E645566794}"/>
    <cellStyle name="Normal 9 5 4 4 4" xfId="3503" xr:uid="{2498BC5C-214B-434F-BC73-5368B7617698}"/>
    <cellStyle name="Normal 9 5 4 4 4 2" xfId="5302" xr:uid="{3238632F-81F2-41F0-AD16-D5B692B5C861}"/>
    <cellStyle name="Normal 9 5 4 4 5" xfId="5299" xr:uid="{40CA2213-CB46-4F81-B158-E470C18282AD}"/>
    <cellStyle name="Normal 9 5 4 5" xfId="3504" xr:uid="{8446262D-E7F7-4258-9D75-FCC787D28D67}"/>
    <cellStyle name="Normal 9 5 4 5 2" xfId="5303" xr:uid="{04EACAD0-BAB5-48DF-B5AF-56FE3074769F}"/>
    <cellStyle name="Normal 9 5 4 6" xfId="3505" xr:uid="{77E3D96C-E4D1-4F59-B251-4F8906AAB81D}"/>
    <cellStyle name="Normal 9 5 4 6 2" xfId="5304" xr:uid="{52588F9C-5B97-4A78-993C-0D5843053C6E}"/>
    <cellStyle name="Normal 9 5 4 7" xfId="3506" xr:uid="{32671DA6-9AD3-4086-BD12-3784DE729229}"/>
    <cellStyle name="Normal 9 5 4 7 2" xfId="5305" xr:uid="{A808C921-1EA7-416E-996D-5FA183764181}"/>
    <cellStyle name="Normal 9 5 4 8" xfId="5286" xr:uid="{BB90C761-FC36-46C9-BBEA-C239BD37CF66}"/>
    <cellStyle name="Normal 9 5 5" xfId="3507" xr:uid="{B37BD26D-E084-425F-A026-C022EABA2FB8}"/>
    <cellStyle name="Normal 9 5 5 2" xfId="3508" xr:uid="{D717E997-7328-4D36-9667-3D914EC724C7}"/>
    <cellStyle name="Normal 9 5 5 2 2" xfId="3509" xr:uid="{5E7ED701-2DB7-4916-B41F-CD0DD4636DDF}"/>
    <cellStyle name="Normal 9 5 5 2 2 2" xfId="5308" xr:uid="{68E398C8-101B-4106-A6A1-3AE74DE8F02C}"/>
    <cellStyle name="Normal 9 5 5 2 3" xfId="3510" xr:uid="{C7D3BD57-3ACF-4D97-BA3E-A4BF37669E8D}"/>
    <cellStyle name="Normal 9 5 5 2 3 2" xfId="5309" xr:uid="{7461DD81-61BF-4E29-A469-6E93FDC3EC66}"/>
    <cellStyle name="Normal 9 5 5 2 4" xfId="3511" xr:uid="{8DA4C761-7A49-4571-8A1D-72507E79E84E}"/>
    <cellStyle name="Normal 9 5 5 2 4 2" xfId="5310" xr:uid="{25DF44C6-46DF-4133-AE6D-704410CD184A}"/>
    <cellStyle name="Normal 9 5 5 2 5" xfId="5307" xr:uid="{E8AE3951-B590-464D-837A-1A92EFCD4CE5}"/>
    <cellStyle name="Normal 9 5 5 3" xfId="3512" xr:uid="{2BE788CD-4950-456F-8B23-3AA8AD516D7B}"/>
    <cellStyle name="Normal 9 5 5 3 2" xfId="3513" xr:uid="{44C72F3C-AE61-4366-B44B-8ACA85C34C2A}"/>
    <cellStyle name="Normal 9 5 5 3 2 2" xfId="5312" xr:uid="{1C58333D-61F1-4B10-86D0-5E5D57D2847F}"/>
    <cellStyle name="Normal 9 5 5 3 3" xfId="3514" xr:uid="{0ED9306D-CB61-424E-8173-2CCDE6CAA260}"/>
    <cellStyle name="Normal 9 5 5 3 3 2" xfId="5313" xr:uid="{59834D77-5F0F-4B1E-BF45-6878BCC84EE4}"/>
    <cellStyle name="Normal 9 5 5 3 4" xfId="3515" xr:uid="{E66B88EB-697F-46E7-AF5B-304EDB839CEE}"/>
    <cellStyle name="Normal 9 5 5 3 4 2" xfId="5314" xr:uid="{EEF64C2F-DFC8-4204-AF03-02122C3C235B}"/>
    <cellStyle name="Normal 9 5 5 3 5" xfId="5311" xr:uid="{7968BC6D-6698-4D64-9121-0386CF239FAA}"/>
    <cellStyle name="Normal 9 5 5 4" xfId="3516" xr:uid="{E57C5B06-B711-49E3-BBE2-CD6C41D017AC}"/>
    <cellStyle name="Normal 9 5 5 4 2" xfId="5315" xr:uid="{39F71648-9EC5-4820-8FE3-AF34BEAAB196}"/>
    <cellStyle name="Normal 9 5 5 5" xfId="3517" xr:uid="{20BC3070-137A-4FE4-86CB-626E81A8A232}"/>
    <cellStyle name="Normal 9 5 5 5 2" xfId="5316" xr:uid="{DDA9CCE2-25D8-4AC6-BAE8-4087964413C6}"/>
    <cellStyle name="Normal 9 5 5 6" xfId="3518" xr:uid="{5C5464CF-3BBC-4985-967F-F6E6B54E4410}"/>
    <cellStyle name="Normal 9 5 5 6 2" xfId="5317" xr:uid="{4C4E2317-4B99-4507-B06A-885A35AED344}"/>
    <cellStyle name="Normal 9 5 5 7" xfId="5306" xr:uid="{17C5909D-79D1-4C91-93EB-A9D1821B47FE}"/>
    <cellStyle name="Normal 9 5 6" xfId="3519" xr:uid="{04F9B8AC-2E1F-4835-BFE9-1D6D69FC4DF5}"/>
    <cellStyle name="Normal 9 5 6 2" xfId="3520" xr:uid="{D6539809-178F-413F-97C1-1BFE90CBC14A}"/>
    <cellStyle name="Normal 9 5 6 2 2" xfId="3521" xr:uid="{8388F37B-44E4-4C7A-AAA4-850F62234871}"/>
    <cellStyle name="Normal 9 5 6 2 2 2" xfId="5320" xr:uid="{758A18D0-2022-4B1F-A074-749A1C9672CE}"/>
    <cellStyle name="Normal 9 5 6 2 3" xfId="3522" xr:uid="{006A5A07-34F7-42CB-A581-0731DEA5CD09}"/>
    <cellStyle name="Normal 9 5 6 2 3 2" xfId="5321" xr:uid="{03483D7E-51A9-430A-8D5F-D632C25CE184}"/>
    <cellStyle name="Normal 9 5 6 2 4" xfId="3523" xr:uid="{9FB6EDE4-ABB1-4D30-B3C6-2868CB304DE9}"/>
    <cellStyle name="Normal 9 5 6 2 4 2" xfId="5322" xr:uid="{BCB23398-0587-4D40-A043-E58D2042CB70}"/>
    <cellStyle name="Normal 9 5 6 2 5" xfId="5319" xr:uid="{80549E19-3F28-4F21-8498-A4E8720313B0}"/>
    <cellStyle name="Normal 9 5 6 3" xfId="3524" xr:uid="{70D31E7D-8D35-44B6-B356-31B307F95A5E}"/>
    <cellStyle name="Normal 9 5 6 3 2" xfId="5323" xr:uid="{6C4C544B-C95A-43EE-A78B-61C0849BDBEF}"/>
    <cellStyle name="Normal 9 5 6 4" xfId="3525" xr:uid="{59D60B76-2E95-4932-908E-B4A988E02ED0}"/>
    <cellStyle name="Normal 9 5 6 4 2" xfId="5324" xr:uid="{4B73B0D0-A3D1-41D2-A794-4A310955C080}"/>
    <cellStyle name="Normal 9 5 6 5" xfId="3526" xr:uid="{53C37F21-B8FF-4570-A5B6-899519EC1C2C}"/>
    <cellStyle name="Normal 9 5 6 5 2" xfId="5325" xr:uid="{2B4D5BFB-483B-414C-8526-721DAF5F94E9}"/>
    <cellStyle name="Normal 9 5 6 6" xfId="5318" xr:uid="{BE3AA051-9880-465A-95E8-2E01F4145171}"/>
    <cellStyle name="Normal 9 5 7" xfId="3527" xr:uid="{8A32F5F6-6741-43EE-B908-023D31B5CDEF}"/>
    <cellStyle name="Normal 9 5 7 2" xfId="3528" xr:uid="{0BFFC645-E101-4F53-AA74-A74675214F22}"/>
    <cellStyle name="Normal 9 5 7 2 2" xfId="5327" xr:uid="{700975B8-0505-4F5E-AE65-07427E363F8C}"/>
    <cellStyle name="Normal 9 5 7 3" xfId="3529" xr:uid="{6C2490A9-054E-46AA-BD0E-B1E151926868}"/>
    <cellStyle name="Normal 9 5 7 3 2" xfId="5328" xr:uid="{8EB1AF6B-116C-43E3-8248-430380575EF7}"/>
    <cellStyle name="Normal 9 5 7 4" xfId="3530" xr:uid="{ED3CC8C0-21C6-4A1E-BC3F-94506ED26F43}"/>
    <cellStyle name="Normal 9 5 7 4 2" xfId="5329" xr:uid="{8F7EEBFA-5E69-4A76-B8FD-FFCF679047D4}"/>
    <cellStyle name="Normal 9 5 7 5" xfId="5326" xr:uid="{C72E4F31-8A19-40E2-9EE2-B597196ABC6F}"/>
    <cellStyle name="Normal 9 5 8" xfId="3531" xr:uid="{6C98A002-3128-4D4F-83EE-6C28969DC451}"/>
    <cellStyle name="Normal 9 5 8 2" xfId="3532" xr:uid="{DC28BC4D-8758-49D8-B680-B0944F67D6B4}"/>
    <cellStyle name="Normal 9 5 8 2 2" xfId="5331" xr:uid="{EF4D3FF4-BEFD-4924-89A4-9A5751FD2152}"/>
    <cellStyle name="Normal 9 5 8 3" xfId="3533" xr:uid="{268D54E0-77E2-4619-B8E2-87A0033AA1BC}"/>
    <cellStyle name="Normal 9 5 8 3 2" xfId="5332" xr:uid="{98ABC7C2-C135-421E-BD89-C5CA4B863E21}"/>
    <cellStyle name="Normal 9 5 8 4" xfId="3534" xr:uid="{94538C98-43EE-4226-9D9A-8F6193FFF09B}"/>
    <cellStyle name="Normal 9 5 8 4 2" xfId="5333" xr:uid="{D94FA380-2D60-4805-A45D-9DCD8F7FCC19}"/>
    <cellStyle name="Normal 9 5 8 5" xfId="5330" xr:uid="{08D46F4A-822E-4CE4-B9B9-952D1A711500}"/>
    <cellStyle name="Normal 9 5 9" xfId="3535" xr:uid="{50615741-9D37-4C1F-A470-C55E03F6F494}"/>
    <cellStyle name="Normal 9 5 9 2" xfId="5334" xr:uid="{D56A9C87-603E-4C6F-9938-85E79F2B4071}"/>
    <cellStyle name="Normal 9 6" xfId="3536" xr:uid="{BFF50448-C313-459F-A1AE-C47CB71FEEAF}"/>
    <cellStyle name="Normal 9 6 10" xfId="5335" xr:uid="{FA94E199-D018-4FFB-9557-C0671BD5DE69}"/>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77B25C24-3CDF-47CB-842F-BDE39DEAA260}"/>
    <cellStyle name="Normal 9 6 2 2 2 3" xfId="3541" xr:uid="{73779289-A292-487E-B418-CBD91DC2C29B}"/>
    <cellStyle name="Normal 9 6 2 2 2 3 2" xfId="5340" xr:uid="{3CAF711E-C36B-4E06-A886-E68564660308}"/>
    <cellStyle name="Normal 9 6 2 2 2 4" xfId="3542" xr:uid="{73DBD49D-6AE8-49DC-8480-11C32F4CC6D8}"/>
    <cellStyle name="Normal 9 6 2 2 2 4 2" xfId="5341" xr:uid="{D834E30A-D5F1-40AB-AB56-30959BC36379}"/>
    <cellStyle name="Normal 9 6 2 2 2 5" xfId="5338" xr:uid="{0E6B1340-E413-4BA6-ACB3-765969BCE94D}"/>
    <cellStyle name="Normal 9 6 2 2 3" xfId="3543" xr:uid="{7BA9F422-CD62-4268-82F0-C92AB9933DCF}"/>
    <cellStyle name="Normal 9 6 2 2 3 2" xfId="3544" xr:uid="{5377CFB1-BB37-4FE4-AB9C-531370EB18D3}"/>
    <cellStyle name="Normal 9 6 2 2 3 2 2" xfId="5343" xr:uid="{44D1ED36-5E78-473E-89E8-F2240F938A14}"/>
    <cellStyle name="Normal 9 6 2 2 3 3" xfId="3545" xr:uid="{6DE34F42-A5F4-48D8-B3CF-462084457B73}"/>
    <cellStyle name="Normal 9 6 2 2 3 3 2" xfId="5344" xr:uid="{E619D988-400B-41DB-ACD3-52137776DD03}"/>
    <cellStyle name="Normal 9 6 2 2 3 4" xfId="3546" xr:uid="{6D549EB1-AE7E-45A6-8D6A-4E41FABAA8D3}"/>
    <cellStyle name="Normal 9 6 2 2 3 4 2" xfId="5345" xr:uid="{6535D52C-9497-483C-9A7D-14490124C592}"/>
    <cellStyle name="Normal 9 6 2 2 3 5" xfId="5342" xr:uid="{D67DA5E9-E75B-4765-A62F-E4BD75037B88}"/>
    <cellStyle name="Normal 9 6 2 2 4" xfId="3547" xr:uid="{25C44FEE-C857-454C-9628-80136D3143C4}"/>
    <cellStyle name="Normal 9 6 2 2 4 2" xfId="5346" xr:uid="{34EAB2B1-2FDC-4800-B2EC-4F64E8473D2B}"/>
    <cellStyle name="Normal 9 6 2 2 5" xfId="3548" xr:uid="{BB987446-C94E-4745-8998-FC992F40EDDE}"/>
    <cellStyle name="Normal 9 6 2 2 5 2" xfId="5347" xr:uid="{5492FF5B-9E7F-4263-B7D9-87F573704E71}"/>
    <cellStyle name="Normal 9 6 2 2 6" xfId="3549" xr:uid="{7D423F21-B260-4FB8-84D8-F006CDBDBE2B}"/>
    <cellStyle name="Normal 9 6 2 2 6 2" xfId="5348" xr:uid="{69D9F650-B604-4517-909D-B32865F84CF3}"/>
    <cellStyle name="Normal 9 6 2 2 7" xfId="5337" xr:uid="{CB1AC5E6-E433-4322-A00C-BF81EE824338}"/>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E089FD67-E7F2-4C66-B7CE-FE3B37FBD173}"/>
    <cellStyle name="Normal 9 6 2 3 2 3" xfId="3553" xr:uid="{976C345C-BF81-4A56-AF4A-BA19F53385F9}"/>
    <cellStyle name="Normal 9 6 2 3 2 3 2" xfId="5352" xr:uid="{CF2A57C2-0F41-48EE-AF41-DC9BFEEE27B6}"/>
    <cellStyle name="Normal 9 6 2 3 2 4" xfId="3554" xr:uid="{DAE3C33D-9F68-41A1-9BC4-BF63BBC05322}"/>
    <cellStyle name="Normal 9 6 2 3 2 4 2" xfId="5353" xr:uid="{8BA5CD9F-880A-435D-AD04-FC280D4B62AD}"/>
    <cellStyle name="Normal 9 6 2 3 2 5" xfId="5350" xr:uid="{B08778CA-9F9B-4460-9CA1-E8EBE886940C}"/>
    <cellStyle name="Normal 9 6 2 3 3" xfId="3555" xr:uid="{6569709C-1DB4-4379-B9F1-707848279119}"/>
    <cellStyle name="Normal 9 6 2 3 3 2" xfId="5354" xr:uid="{488D632A-8749-475B-B424-9DE8A83C3FE7}"/>
    <cellStyle name="Normal 9 6 2 3 4" xfId="3556" xr:uid="{473A70A9-1D27-41DD-BEB5-C40510E5B886}"/>
    <cellStyle name="Normal 9 6 2 3 4 2" xfId="5355" xr:uid="{68A80DC3-36F8-467D-BD7D-2DD4E771ABB3}"/>
    <cellStyle name="Normal 9 6 2 3 5" xfId="3557" xr:uid="{469C6613-360F-4DC0-926E-953A820A56D9}"/>
    <cellStyle name="Normal 9 6 2 3 5 2" xfId="5356" xr:uid="{FBC6E7B9-7409-4E91-AB78-757795F1CE22}"/>
    <cellStyle name="Normal 9 6 2 3 6" xfId="5349" xr:uid="{F7FECD51-8904-4E1A-82D1-2AFAD0646B51}"/>
    <cellStyle name="Normal 9 6 2 4" xfId="3558" xr:uid="{181F9A72-7F71-4BF4-8374-2655C19FD2BE}"/>
    <cellStyle name="Normal 9 6 2 4 2" xfId="3559" xr:uid="{EDE0ADEA-01DF-4D01-8810-40EF343715F5}"/>
    <cellStyle name="Normal 9 6 2 4 2 2" xfId="5358" xr:uid="{6D24AAC6-8B97-4FC5-89D0-5ED56C3E43C4}"/>
    <cellStyle name="Normal 9 6 2 4 3" xfId="3560" xr:uid="{7D46754F-1AC8-42A2-8351-AC704A273C3E}"/>
    <cellStyle name="Normal 9 6 2 4 3 2" xfId="5359" xr:uid="{E2F85BB1-B768-4AE8-B1A6-58949A3E0E8C}"/>
    <cellStyle name="Normal 9 6 2 4 4" xfId="3561" xr:uid="{BBFBAE1F-7778-4D57-8216-8BAA1EB684FC}"/>
    <cellStyle name="Normal 9 6 2 4 4 2" xfId="5360" xr:uid="{4BCA8FBC-8657-41A4-BC75-0E804CB92873}"/>
    <cellStyle name="Normal 9 6 2 4 5" xfId="5357" xr:uid="{369F20C3-CB90-49F6-AF8D-ECE6BD1992C8}"/>
    <cellStyle name="Normal 9 6 2 5" xfId="3562" xr:uid="{58A1AE35-8B69-4A2D-956A-33769B503AC6}"/>
    <cellStyle name="Normal 9 6 2 5 2" xfId="3563" xr:uid="{831D0774-7BEE-40E5-9751-35C17D08B1A5}"/>
    <cellStyle name="Normal 9 6 2 5 2 2" xfId="5362" xr:uid="{991ED78D-654E-4E0F-9BE4-C9B4FD64706A}"/>
    <cellStyle name="Normal 9 6 2 5 3" xfId="3564" xr:uid="{EABD4579-EDCC-49DC-ADE2-BB733F24C981}"/>
    <cellStyle name="Normal 9 6 2 5 3 2" xfId="5363" xr:uid="{AB7AAE86-014F-4867-BBEC-B1FD1DEAF419}"/>
    <cellStyle name="Normal 9 6 2 5 4" xfId="3565" xr:uid="{E9050EC4-9E3F-4864-9B10-478686ED3916}"/>
    <cellStyle name="Normal 9 6 2 5 4 2" xfId="5364" xr:uid="{19993E05-C11E-4E7D-AD14-0227A36F86DD}"/>
    <cellStyle name="Normal 9 6 2 5 5" xfId="5361" xr:uid="{19EF3487-303F-41B0-A00D-2AEB26A51EA1}"/>
    <cellStyle name="Normal 9 6 2 6" xfId="3566" xr:uid="{4B33F863-1C38-4324-AA75-D196B7579E80}"/>
    <cellStyle name="Normal 9 6 2 6 2" xfId="5365" xr:uid="{F9E3C38C-C620-4F0C-813F-70BB6A9FA776}"/>
    <cellStyle name="Normal 9 6 2 7" xfId="3567" xr:uid="{B14AE6E0-C2EF-4B6C-A994-A48E33E70A9A}"/>
    <cellStyle name="Normal 9 6 2 7 2" xfId="5366" xr:uid="{D9873E8B-5FCC-420D-AEA4-4D238A5B9ACF}"/>
    <cellStyle name="Normal 9 6 2 8" xfId="3568" xr:uid="{DD756611-FAB7-48F1-88C5-282241F09FE9}"/>
    <cellStyle name="Normal 9 6 2 8 2" xfId="5367" xr:uid="{3A3DA3D2-C5A9-44AD-BF6E-0FBD659A5D0F}"/>
    <cellStyle name="Normal 9 6 2 9" xfId="5336" xr:uid="{65D4F205-4A91-41A6-9984-58052BE2AFEF}"/>
    <cellStyle name="Normal 9 6 3" xfId="3569" xr:uid="{840DDF70-8CBB-4DD5-9334-5E447D943C47}"/>
    <cellStyle name="Normal 9 6 3 2" xfId="3570" xr:uid="{4006056C-7A8B-48E7-9CDD-B5E951A43C19}"/>
    <cellStyle name="Normal 9 6 3 2 2" xfId="3571" xr:uid="{1CFC13BA-539C-4CCA-9C15-E996C0E2351B}"/>
    <cellStyle name="Normal 9 6 3 2 2 2" xfId="5370" xr:uid="{0FD2383A-90AE-4E90-B26B-18DAC0C857A0}"/>
    <cellStyle name="Normal 9 6 3 2 3" xfId="3572" xr:uid="{A3BFEEC4-8F30-4186-BD82-2A46424EE3FD}"/>
    <cellStyle name="Normal 9 6 3 2 3 2" xfId="5371" xr:uid="{702951FC-CA53-4994-A74C-E6A23536D130}"/>
    <cellStyle name="Normal 9 6 3 2 4" xfId="3573" xr:uid="{8BB588AC-2F51-46D3-B387-FE3A8D84AA87}"/>
    <cellStyle name="Normal 9 6 3 2 4 2" xfId="5372" xr:uid="{C59807EC-41CC-4380-8866-596798580A44}"/>
    <cellStyle name="Normal 9 6 3 2 5" xfId="5369" xr:uid="{89E3D89B-5319-4E40-A186-6210D669F52C}"/>
    <cellStyle name="Normal 9 6 3 3" xfId="3574" xr:uid="{6DB1D84B-B945-407A-836E-297729974FE9}"/>
    <cellStyle name="Normal 9 6 3 3 2" xfId="3575" xr:uid="{6B0D7E83-9998-4BBE-B9BE-62EC78B57D03}"/>
    <cellStyle name="Normal 9 6 3 3 2 2" xfId="5374" xr:uid="{F627EE6A-C9CD-490B-A91D-250C60757294}"/>
    <cellStyle name="Normal 9 6 3 3 3" xfId="3576" xr:uid="{B48D4A7B-667B-4F43-9694-BDA9AF1FF268}"/>
    <cellStyle name="Normal 9 6 3 3 3 2" xfId="5375" xr:uid="{1F0EFF1F-B0A2-4CAE-B278-7186A4DFE2D6}"/>
    <cellStyle name="Normal 9 6 3 3 4" xfId="3577" xr:uid="{473FF0FD-BB7F-4164-B806-DFA303720F70}"/>
    <cellStyle name="Normal 9 6 3 3 4 2" xfId="5376" xr:uid="{203C76D1-6022-4B5D-AE37-D778CAFE8D38}"/>
    <cellStyle name="Normal 9 6 3 3 5" xfId="5373" xr:uid="{160E11B6-9EB4-4B6C-BCF3-9390B15A1C20}"/>
    <cellStyle name="Normal 9 6 3 4" xfId="3578" xr:uid="{6FC633F9-6940-468A-81F1-10EF4C3C73D6}"/>
    <cellStyle name="Normal 9 6 3 4 2" xfId="5377" xr:uid="{C44DBB0B-DF6D-4607-BD51-CF4390C065B6}"/>
    <cellStyle name="Normal 9 6 3 5" xfId="3579" xr:uid="{CEFE2E24-082C-401F-8910-15BEA397F712}"/>
    <cellStyle name="Normal 9 6 3 5 2" xfId="5378" xr:uid="{932E3FDF-BCAD-43AF-B0F5-516A20F1253B}"/>
    <cellStyle name="Normal 9 6 3 6" xfId="3580" xr:uid="{CBF0593B-4FC3-4CEE-9D56-F5B4D4CD827A}"/>
    <cellStyle name="Normal 9 6 3 6 2" xfId="5379" xr:uid="{142769F7-21A6-4C19-AC7A-7461F2782D5E}"/>
    <cellStyle name="Normal 9 6 3 7" xfId="5368" xr:uid="{64C2EB52-100B-46DA-BA7E-E85AF33A5205}"/>
    <cellStyle name="Normal 9 6 4" xfId="3581" xr:uid="{9BC91CC1-6C7C-4CCE-BCFA-96E84A3F8F65}"/>
    <cellStyle name="Normal 9 6 4 2" xfId="3582" xr:uid="{D81B91E3-AEEB-40D5-8520-D00279E24735}"/>
    <cellStyle name="Normal 9 6 4 2 2" xfId="3583" xr:uid="{991FBAA8-A238-45AB-9535-1E24FFA71C83}"/>
    <cellStyle name="Normal 9 6 4 2 2 2" xfId="5382" xr:uid="{5EC76494-F465-42F4-A06B-D6C54483C940}"/>
    <cellStyle name="Normal 9 6 4 2 3" xfId="3584" xr:uid="{DC61F81A-6DF7-4700-94A5-B9EB382707BC}"/>
    <cellStyle name="Normal 9 6 4 2 3 2" xfId="5383" xr:uid="{E2505706-30C6-4751-AA9D-733AE88C7F3E}"/>
    <cellStyle name="Normal 9 6 4 2 4" xfId="3585" xr:uid="{67AA95AB-FDFD-43D6-A665-5C710A2C2282}"/>
    <cellStyle name="Normal 9 6 4 2 4 2" xfId="5384" xr:uid="{05122B29-3EC6-4EFD-8F21-E054AF159D24}"/>
    <cellStyle name="Normal 9 6 4 2 5" xfId="5381" xr:uid="{D2DBFAE5-DE76-4A90-8BAF-8A9CF7DD7E23}"/>
    <cellStyle name="Normal 9 6 4 3" xfId="3586" xr:uid="{809A3D4A-684F-44B2-A252-AAC9427708E6}"/>
    <cellStyle name="Normal 9 6 4 3 2" xfId="5385" xr:uid="{ED9D41AD-1F9D-4E79-B044-0E93BAE56709}"/>
    <cellStyle name="Normal 9 6 4 4" xfId="3587" xr:uid="{10B8F45D-7267-48A3-9B6F-985E233549E9}"/>
    <cellStyle name="Normal 9 6 4 4 2" xfId="5386" xr:uid="{1E08BAFB-5788-457C-BF68-228DFFEB7220}"/>
    <cellStyle name="Normal 9 6 4 5" xfId="3588" xr:uid="{94E968E2-C4B9-4661-8E26-BAC486FBD715}"/>
    <cellStyle name="Normal 9 6 4 5 2" xfId="5387" xr:uid="{A7314B5B-E129-4031-B4F7-2E77281547B4}"/>
    <cellStyle name="Normal 9 6 4 6" xfId="5380" xr:uid="{F6E2A516-3777-4BE2-85B7-5B6CA8B89096}"/>
    <cellStyle name="Normal 9 6 5" xfId="3589" xr:uid="{D7DEA669-35E8-4386-9E39-652110E46899}"/>
    <cellStyle name="Normal 9 6 5 2" xfId="3590" xr:uid="{36EBB53C-B0AA-48BB-99D7-8DDFC815D542}"/>
    <cellStyle name="Normal 9 6 5 2 2" xfId="5389" xr:uid="{F1D8BDF0-FE36-4E8B-907A-97A5D8FCC844}"/>
    <cellStyle name="Normal 9 6 5 3" xfId="3591" xr:uid="{F07DB241-45F7-4040-A12A-34D633E5E2FB}"/>
    <cellStyle name="Normal 9 6 5 3 2" xfId="5390" xr:uid="{CCFB69B2-5688-47F9-A827-84E442721ACB}"/>
    <cellStyle name="Normal 9 6 5 4" xfId="3592" xr:uid="{90897537-06F6-458A-A62D-EDC6187BEB9D}"/>
    <cellStyle name="Normal 9 6 5 4 2" xfId="5391" xr:uid="{3A3ECD00-67AA-474D-A80B-CDDDAFAAE026}"/>
    <cellStyle name="Normal 9 6 5 5" xfId="5388" xr:uid="{399E6C32-48F2-422B-9A51-0FC48516307B}"/>
    <cellStyle name="Normal 9 6 6" xfId="3593" xr:uid="{E64DE26C-5E9A-47A0-BE60-B36039D521E8}"/>
    <cellStyle name="Normal 9 6 6 2" xfId="3594" xr:uid="{FAE45BA7-BEF7-4442-9F63-8C356B78A5CB}"/>
    <cellStyle name="Normal 9 6 6 2 2" xfId="5393" xr:uid="{4326C6B9-7D04-4821-B428-069466403EC7}"/>
    <cellStyle name="Normal 9 6 6 3" xfId="3595" xr:uid="{67AAB308-2EB9-44EA-B33D-8F1A69C94B6F}"/>
    <cellStyle name="Normal 9 6 6 3 2" xfId="5394" xr:uid="{D5B241B1-7354-42CB-B653-C1A9AB5EBD09}"/>
    <cellStyle name="Normal 9 6 6 4" xfId="3596" xr:uid="{6FFD0B3E-2192-4836-B579-95842BC39CF3}"/>
    <cellStyle name="Normal 9 6 6 4 2" xfId="5395" xr:uid="{45AD194B-CA0C-4AE1-ABED-E7878C09D04A}"/>
    <cellStyle name="Normal 9 6 6 5" xfId="5392" xr:uid="{BDC9ABA5-4DFF-4F03-B007-5A08BF8D2013}"/>
    <cellStyle name="Normal 9 6 7" xfId="3597" xr:uid="{9019F92E-C065-46D0-A6FF-9D9B80A657F1}"/>
    <cellStyle name="Normal 9 6 7 2" xfId="5396" xr:uid="{9AFCF94C-8829-40F0-951D-87E5C5C60EBA}"/>
    <cellStyle name="Normal 9 6 8" xfId="3598" xr:uid="{193ABBD1-F4F9-45CF-AA0D-DBB3F8B2B385}"/>
    <cellStyle name="Normal 9 6 8 2" xfId="5397" xr:uid="{4136BEDD-D39C-4E2D-9720-F6265BC05694}"/>
    <cellStyle name="Normal 9 6 9" xfId="3599" xr:uid="{00B2B5A6-9F51-4D64-8277-75B17B08B9B8}"/>
    <cellStyle name="Normal 9 6 9 2" xfId="5398" xr:uid="{54E0D000-FD03-4513-BEC8-34D6C4B17AAA}"/>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528A9F58-6C10-4288-BF38-28DC9BAD9EC6}"/>
    <cellStyle name="Normal 9 7 2 2 2 3" xfId="5402" xr:uid="{BD4EE6EF-B410-4912-8E48-8258638CD99F}"/>
    <cellStyle name="Normal 9 7 2 2 3" xfId="3604" xr:uid="{2E626BC5-1911-4CBB-A85B-3BF05DED003B}"/>
    <cellStyle name="Normal 9 7 2 2 3 2" xfId="5404" xr:uid="{4E64DADC-A783-4AA6-B107-E3D4D2B31D88}"/>
    <cellStyle name="Normal 9 7 2 2 4" xfId="3605" xr:uid="{09E9B784-B6A2-4EEF-B74B-EA06208DCDD2}"/>
    <cellStyle name="Normal 9 7 2 2 4 2" xfId="5405" xr:uid="{2B35187C-0F0A-4206-A616-1E9DBB8071AB}"/>
    <cellStyle name="Normal 9 7 2 2 5" xfId="5401" xr:uid="{CDB35270-EF4B-441E-B5AB-4B6CC0918767}"/>
    <cellStyle name="Normal 9 7 2 3" xfId="3606" xr:uid="{2961A527-A5A0-4FD6-91A2-96A85005EF31}"/>
    <cellStyle name="Normal 9 7 2 3 2" xfId="3607" xr:uid="{C678F8B2-AE8A-4663-BB19-19B928427025}"/>
    <cellStyle name="Normal 9 7 2 3 2 2" xfId="5407" xr:uid="{2EBAC6FC-9B4F-4860-9F54-33245DBC2987}"/>
    <cellStyle name="Normal 9 7 2 3 3" xfId="3608" xr:uid="{1BD4EB06-3217-45DB-9510-4F91E919C856}"/>
    <cellStyle name="Normal 9 7 2 3 3 2" xfId="5408" xr:uid="{2C0476AD-A939-468F-BB24-3C218054DAE5}"/>
    <cellStyle name="Normal 9 7 2 3 4" xfId="3609" xr:uid="{D25A23E5-F06B-4DB6-B767-ECEDD31CA078}"/>
    <cellStyle name="Normal 9 7 2 3 4 2" xfId="5409" xr:uid="{1EC3E5B2-E51C-4AC4-BCC4-627CCB3E9B95}"/>
    <cellStyle name="Normal 9 7 2 3 5" xfId="5406" xr:uid="{C8149B2E-0AB8-4F43-B679-230DA99DC901}"/>
    <cellStyle name="Normal 9 7 2 4" xfId="3610" xr:uid="{DC9C7B3B-D56A-4400-9BA6-0A8D4B5DAF0A}"/>
    <cellStyle name="Normal 9 7 2 4 2" xfId="5410" xr:uid="{57512A05-CDA1-406A-B2F0-1D9E25237A40}"/>
    <cellStyle name="Normal 9 7 2 5" xfId="3611" xr:uid="{74A854AA-BE3C-4C1B-9BF3-D1A85778D077}"/>
    <cellStyle name="Normal 9 7 2 5 2" xfId="5411" xr:uid="{D172CCE2-F824-4AE8-AF3D-A12E7C94950F}"/>
    <cellStyle name="Normal 9 7 2 6" xfId="3612" xr:uid="{3667CF48-1370-49B0-BD9F-7E88100CB84A}"/>
    <cellStyle name="Normal 9 7 2 6 2" xfId="5412" xr:uid="{E4487652-3D5B-4433-8D90-3495BA03D511}"/>
    <cellStyle name="Normal 9 7 2 7" xfId="5400" xr:uid="{811C7399-478C-4393-B348-13A1E0337083}"/>
    <cellStyle name="Normal 9 7 3" xfId="3613" xr:uid="{902F0C4A-9E9F-4D2D-9D14-2D03D6A2186B}"/>
    <cellStyle name="Normal 9 7 3 2" xfId="3614" xr:uid="{6F3E2E1C-99D0-4063-A484-44F822B6192D}"/>
    <cellStyle name="Normal 9 7 3 2 2" xfId="3615" xr:uid="{DAEF4168-717F-49C5-B6CE-A53429758576}"/>
    <cellStyle name="Normal 9 7 3 2 2 2" xfId="5415" xr:uid="{1FD2113C-2EFA-4FE2-860A-2517B93DE3C3}"/>
    <cellStyle name="Normal 9 7 3 2 3" xfId="3616" xr:uid="{07D563BF-E801-40FD-BCB1-8E3E3262EB12}"/>
    <cellStyle name="Normal 9 7 3 2 3 2" xfId="5416" xr:uid="{3AB5C000-6901-41A2-B006-B19836314814}"/>
    <cellStyle name="Normal 9 7 3 2 4" xfId="3617" xr:uid="{06CEE252-CBBE-4CD0-B330-2852D613814B}"/>
    <cellStyle name="Normal 9 7 3 2 4 2" xfId="5417" xr:uid="{4974C724-8EC8-4AEA-B642-1B7F024BC7BD}"/>
    <cellStyle name="Normal 9 7 3 2 5" xfId="5414" xr:uid="{93567A25-6A74-4EFD-AA69-7E9CEF4BF7A9}"/>
    <cellStyle name="Normal 9 7 3 3" xfId="3618" xr:uid="{DA496EC0-5ADD-4BE0-8356-91A5D643329E}"/>
    <cellStyle name="Normal 9 7 3 3 2" xfId="5418" xr:uid="{A4090CF6-AA50-422C-9905-29651C8E7929}"/>
    <cellStyle name="Normal 9 7 3 4" xfId="3619" xr:uid="{594CA94A-87A5-477C-91B4-BBA60C6CE123}"/>
    <cellStyle name="Normal 9 7 3 4 2" xfId="5419" xr:uid="{3255F798-9F8F-4E33-B286-C0246B77FA6E}"/>
    <cellStyle name="Normal 9 7 3 5" xfId="3620" xr:uid="{C427076E-FB01-4841-9F79-6F2E93744E88}"/>
    <cellStyle name="Normal 9 7 3 5 2" xfId="5420" xr:uid="{A0E694FF-B9B6-494B-8D7E-A2A8D4FE061B}"/>
    <cellStyle name="Normal 9 7 3 6" xfId="5413" xr:uid="{A1F73667-BFA3-4DCF-B691-04FB923B5C22}"/>
    <cellStyle name="Normal 9 7 4" xfId="3621" xr:uid="{6C9E7BAF-4D63-4E99-9949-9CEC7B4D8A4B}"/>
    <cellStyle name="Normal 9 7 4 2" xfId="3622" xr:uid="{7DD27DF7-9311-4DC5-8455-F4C930942613}"/>
    <cellStyle name="Normal 9 7 4 2 2" xfId="5422" xr:uid="{689CC74F-6D99-4804-B97B-83FEB4FBB6B3}"/>
    <cellStyle name="Normal 9 7 4 3" xfId="3623" xr:uid="{B1CD8D0A-5EF7-4EC4-BE0B-DAC542A55B63}"/>
    <cellStyle name="Normal 9 7 4 3 2" xfId="5423" xr:uid="{F0C76CB7-6C9C-4443-A701-B76046EF2021}"/>
    <cellStyle name="Normal 9 7 4 4" xfId="3624" xr:uid="{0E6BF897-F229-445E-BE94-B9A3678ECC6D}"/>
    <cellStyle name="Normal 9 7 4 4 2" xfId="5424" xr:uid="{C1339E00-9CC5-40B5-A802-796B4722B269}"/>
    <cellStyle name="Normal 9 7 4 5" xfId="5421" xr:uid="{0A8F05B3-A794-4792-945A-A958925EDF23}"/>
    <cellStyle name="Normal 9 7 5" xfId="3625" xr:uid="{5BFF3073-2034-4E17-B505-FB1B98FEC907}"/>
    <cellStyle name="Normal 9 7 5 2" xfId="3626" xr:uid="{8BBDB8FF-BF98-44D1-9134-F685BB7E95F9}"/>
    <cellStyle name="Normal 9 7 5 2 2" xfId="5426" xr:uid="{08232338-48BD-4B8F-9CEE-8AEE46BA5ED0}"/>
    <cellStyle name="Normal 9 7 5 3" xfId="3627" xr:uid="{32A4342F-C2A6-41F5-9DAE-027E60F571BE}"/>
    <cellStyle name="Normal 9 7 5 3 2" xfId="5427" xr:uid="{76276176-D1E4-4C8C-890E-0E905C21379C}"/>
    <cellStyle name="Normal 9 7 5 4" xfId="3628" xr:uid="{6003E606-2178-4B8D-A56E-9468325110C8}"/>
    <cellStyle name="Normal 9 7 5 4 2" xfId="5428" xr:uid="{1F6E7549-F8CE-4192-99CF-E8964431402B}"/>
    <cellStyle name="Normal 9 7 5 5" xfId="5425" xr:uid="{612530BD-21FE-4E87-9533-9DB60F87EEB4}"/>
    <cellStyle name="Normal 9 7 6" xfId="3629" xr:uid="{7A13BAFB-B33D-4667-BB7B-C7427265176B}"/>
    <cellStyle name="Normal 9 7 6 2" xfId="5429" xr:uid="{19B516F7-6D15-4B2F-8E0B-6137530DB022}"/>
    <cellStyle name="Normal 9 7 7" xfId="3630" xr:uid="{857833F3-4206-4BF2-9D86-9D386834CCA9}"/>
    <cellStyle name="Normal 9 7 7 2" xfId="5430" xr:uid="{CA8D176E-6D54-4E1D-A456-8345290CBBBD}"/>
    <cellStyle name="Normal 9 7 8" xfId="3631" xr:uid="{9A139019-200B-440C-9D85-1AB73A6A4C56}"/>
    <cellStyle name="Normal 9 7 8 2" xfId="5431" xr:uid="{A8E912C7-5B1D-415E-ADEF-C1A652088D21}"/>
    <cellStyle name="Normal 9 7 9" xfId="5399" xr:uid="{8542F281-F9EA-4D73-BB3B-0F587BF90993}"/>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63A3029F-18E3-4C21-8C01-48814A8871AE}"/>
    <cellStyle name="Normal 9 8 2 2 3" xfId="3636" xr:uid="{6E272C3E-45E8-47C3-BCC0-AD2244A388E1}"/>
    <cellStyle name="Normal 9 8 2 2 3 2" xfId="5436" xr:uid="{DC66281C-7FCE-4729-B5A2-807ACDB1F5EF}"/>
    <cellStyle name="Normal 9 8 2 2 4" xfId="3637" xr:uid="{B7A78CC0-CA37-45B4-8144-865D08256F04}"/>
    <cellStyle name="Normal 9 8 2 2 4 2" xfId="5437" xr:uid="{E2406F1E-9EE6-4229-9D16-7AB3716BE6DA}"/>
    <cellStyle name="Normal 9 8 2 2 5" xfId="5434" xr:uid="{A4A0E3F2-A1A5-4F46-BD61-33F7F899B1CA}"/>
    <cellStyle name="Normal 9 8 2 3" xfId="3638" xr:uid="{9E900116-C839-4B36-A322-5A7509900B5B}"/>
    <cellStyle name="Normal 9 8 2 3 2" xfId="5438" xr:uid="{BC417928-CFB9-464B-AE5A-7DBBE9B14AA3}"/>
    <cellStyle name="Normal 9 8 2 4" xfId="3639" xr:uid="{5D88517C-88EB-4F3C-A06A-0E1703FA1B1D}"/>
    <cellStyle name="Normal 9 8 2 4 2" xfId="5439" xr:uid="{0E9E2B5C-6FC4-467A-BDC6-82B2199D6CB1}"/>
    <cellStyle name="Normal 9 8 2 5" xfId="3640" xr:uid="{05896BB6-F57E-4BB4-8743-2CC4BBCB32F6}"/>
    <cellStyle name="Normal 9 8 2 5 2" xfId="5440" xr:uid="{F4497E12-1417-46ED-8AD1-56AC356E8D38}"/>
    <cellStyle name="Normal 9 8 2 6" xfId="5433" xr:uid="{BB6F460E-CE36-4E9C-BB42-554633EE6F1D}"/>
    <cellStyle name="Normal 9 8 3" xfId="3641" xr:uid="{4649D1C1-078F-4EF0-9BFE-6F402EF00446}"/>
    <cellStyle name="Normal 9 8 3 2" xfId="3642" xr:uid="{B7AB93C7-A568-4481-BF6B-21860DBE6121}"/>
    <cellStyle name="Normal 9 8 3 2 2" xfId="5442" xr:uid="{260E9993-8A5E-4E48-8EDD-4F03763000B9}"/>
    <cellStyle name="Normal 9 8 3 3" xfId="3643" xr:uid="{21304D52-FDBA-4FB2-86CB-5694683F5861}"/>
    <cellStyle name="Normal 9 8 3 3 2" xfId="5443" xr:uid="{B48E2773-9295-47EA-A995-0B1737A0CCA8}"/>
    <cellStyle name="Normal 9 8 3 4" xfId="3644" xr:uid="{CD15FEAC-5CA3-4DD2-BC2E-E23BAB659DD4}"/>
    <cellStyle name="Normal 9 8 3 4 2" xfId="5444" xr:uid="{ED141F7F-1868-4361-B03A-35F77FC81277}"/>
    <cellStyle name="Normal 9 8 3 5" xfId="5441" xr:uid="{B8360C04-A4ED-4327-A371-DECEB86BA4C5}"/>
    <cellStyle name="Normal 9 8 4" xfId="3645" xr:uid="{3F650EE3-B876-4D70-92E8-CB73D1CF7880}"/>
    <cellStyle name="Normal 9 8 4 2" xfId="3646" xr:uid="{68B66646-06E1-43D4-8153-99BC8B0FA796}"/>
    <cellStyle name="Normal 9 8 4 2 2" xfId="5446" xr:uid="{295CCD86-98A5-443D-8F24-D96143A3F959}"/>
    <cellStyle name="Normal 9 8 4 3" xfId="3647" xr:uid="{641C0901-22F5-473D-ABA3-BD85B4BCD562}"/>
    <cellStyle name="Normal 9 8 4 3 2" xfId="5447" xr:uid="{372C3D28-5CF1-4AF9-9822-17EDA1A48035}"/>
    <cellStyle name="Normal 9 8 4 4" xfId="3648" xr:uid="{6802E739-3394-4E66-A9F2-00C11CC3469B}"/>
    <cellStyle name="Normal 9 8 4 4 2" xfId="5448" xr:uid="{8560CD4E-2324-49EB-BD62-73D0FB5601BA}"/>
    <cellStyle name="Normal 9 8 4 5" xfId="5445" xr:uid="{F37DC870-7A77-4EEA-B457-549D97282A59}"/>
    <cellStyle name="Normal 9 8 5" xfId="3649" xr:uid="{3C041058-318B-41A5-ADBB-64D04DE98204}"/>
    <cellStyle name="Normal 9 8 5 2" xfId="5449" xr:uid="{B76D2228-D7C5-4765-A3D7-47977B989BDE}"/>
    <cellStyle name="Normal 9 8 6" xfId="3650" xr:uid="{3C1DC8F7-43B5-4D9B-9135-4F5AF94799F7}"/>
    <cellStyle name="Normal 9 8 6 2" xfId="5450" xr:uid="{E937F662-C150-4BC2-A11A-77567CA7A913}"/>
    <cellStyle name="Normal 9 8 7" xfId="3651" xr:uid="{1CC99482-1D33-4992-AD22-6BDA4BC0AB3E}"/>
    <cellStyle name="Normal 9 8 7 2" xfId="5451" xr:uid="{CECEF155-99CA-40E1-B417-1A96BD76C472}"/>
    <cellStyle name="Normal 9 8 8" xfId="5432" xr:uid="{8FE5B523-4A10-492D-97AE-06AB14875896}"/>
    <cellStyle name="Normal 9 9" xfId="3652" xr:uid="{B980E38C-6D49-4500-9879-E43EBAAFA88A}"/>
    <cellStyle name="Normal 9 9 2" xfId="3653" xr:uid="{72CB6A74-C767-4C66-B8D3-955E6E68342F}"/>
    <cellStyle name="Normal 9 9 2 2" xfId="3654" xr:uid="{7E2DB5D4-3B15-420C-91DA-63D51DB0C023}"/>
    <cellStyle name="Normal 9 9 2 2 2" xfId="5454" xr:uid="{BD8B7F08-1A0D-48D7-82DA-0C115A254E2D}"/>
    <cellStyle name="Normal 9 9 2 3" xfId="3655" xr:uid="{62CBCAAE-7869-4256-80FB-05F1A173D00B}"/>
    <cellStyle name="Normal 9 9 2 3 2" xfId="5455" xr:uid="{A859DF0D-32FA-464B-AEB5-B17D4D5723E4}"/>
    <cellStyle name="Normal 9 9 2 4" xfId="3656" xr:uid="{66BC08DA-6A39-47E5-A59E-0956FD36FF0D}"/>
    <cellStyle name="Normal 9 9 2 4 2" xfId="5456" xr:uid="{46C9D9D0-6577-4387-B728-BC1689B1DDB8}"/>
    <cellStyle name="Normal 9 9 2 5" xfId="5453" xr:uid="{7967CCA9-7A35-4C39-8ED4-B5E0A5C18184}"/>
    <cellStyle name="Normal 9 9 3" xfId="3657" xr:uid="{DBF7B777-3095-48FD-825C-02FC4A36C6D7}"/>
    <cellStyle name="Normal 9 9 3 2" xfId="3658" xr:uid="{82F64612-5806-4225-9C43-0EB75720D7EE}"/>
    <cellStyle name="Normal 9 9 3 2 2" xfId="5458" xr:uid="{E65B1553-A0A7-456C-8913-24E7F751F6F7}"/>
    <cellStyle name="Normal 9 9 3 3" xfId="3659" xr:uid="{10D810C2-F585-4B39-84DC-0F01552EC093}"/>
    <cellStyle name="Normal 9 9 3 3 2" xfId="5459" xr:uid="{7BD55B59-0DE9-472E-A480-897DB260538B}"/>
    <cellStyle name="Normal 9 9 3 4" xfId="3660" xr:uid="{A5385F0A-72D7-4655-B04D-B81B1552A410}"/>
    <cellStyle name="Normal 9 9 3 4 2" xfId="5460" xr:uid="{E17B1BC7-76C1-4420-86EB-525CB356412C}"/>
    <cellStyle name="Normal 9 9 3 5" xfId="5457" xr:uid="{6AD7C645-D234-4F48-AE84-9B8BA0D374D6}"/>
    <cellStyle name="Normal 9 9 4" xfId="3661" xr:uid="{99D6C685-704D-47F2-9F39-005F0D0475EA}"/>
    <cellStyle name="Normal 9 9 4 2" xfId="5461" xr:uid="{76AC3104-507E-4FC5-8FB7-811E8C6F6EB1}"/>
    <cellStyle name="Normal 9 9 5" xfId="3662" xr:uid="{7C324A39-4404-45C2-843C-B46208813AB4}"/>
    <cellStyle name="Normal 9 9 5 2" xfId="5462" xr:uid="{3B78243E-EE11-490A-B0AC-6506668771D4}"/>
    <cellStyle name="Normal 9 9 6" xfId="3663" xr:uid="{B741073B-D48B-446D-BDDB-AF93464E6262}"/>
    <cellStyle name="Normal 9 9 6 2" xfId="5463" xr:uid="{80DB936B-3F6A-41FD-9D75-6AEFF7ECBB40}"/>
    <cellStyle name="Normal 9 9 7" xfId="5452" xr:uid="{90789A82-370E-4AC3-AE80-C2772C63890D}"/>
    <cellStyle name="Percent 2" xfId="79" xr:uid="{750081A1-93E2-4099-B6D5-52DA3EB8C718}"/>
    <cellStyle name="Percent 2 2" xfId="5464" xr:uid="{D0BC4500-5BEC-4A8C-AE17-92966EDC8FC6}"/>
    <cellStyle name="Гиперссылка 2" xfId="4" xr:uid="{49BAA0F8-B3D3-41B5-87DD-435502328B29}"/>
    <cellStyle name="Гиперссылка 2 2" xfId="5465" xr:uid="{BABBA205-AE8B-4F9A-94F1-9A95059938A6}"/>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44D3C36D-408F-467B-87B3-F9A5C66428B5}"/>
    <cellStyle name="Обычный 2 3" xfId="5466" xr:uid="{0417C633-3B19-4046-813A-28F2BD0A2637}"/>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9</xdr:row>
          <xdr:rowOff>95250</xdr:rowOff>
        </xdr:from>
        <xdr:to>
          <xdr:col>6</xdr:col>
          <xdr:colOff>0</xdr:colOff>
          <xdr:row>12</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12</xdr:row>
          <xdr:rowOff>95250</xdr:rowOff>
        </xdr:from>
        <xdr:to>
          <xdr:col>6</xdr:col>
          <xdr:colOff>0</xdr:colOff>
          <xdr:row>15</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6"/>
  <sheetViews>
    <sheetView zoomScale="90" zoomScaleNormal="90" workbookViewId="0">
      <selection activeCell="L27" sqref="L2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4"/>
      <c r="C3" s="85"/>
      <c r="D3" s="85"/>
      <c r="E3" s="85"/>
      <c r="F3" s="85"/>
      <c r="G3" s="86"/>
    </row>
    <row r="4" spans="2:7" ht="25.5">
      <c r="B4" s="133"/>
      <c r="C4" s="167" t="s">
        <v>713</v>
      </c>
      <c r="D4" s="167"/>
      <c r="E4" s="167"/>
      <c r="F4" s="167"/>
      <c r="G4" s="134"/>
    </row>
    <row r="5" spans="2:7" ht="14.25">
      <c r="B5" s="87"/>
      <c r="C5" s="88"/>
      <c r="D5" s="88"/>
      <c r="E5" s="88"/>
      <c r="F5" s="88"/>
      <c r="G5" s="89"/>
    </row>
    <row r="6" spans="2:7" ht="14.25">
      <c r="B6" s="87" t="s">
        <v>0</v>
      </c>
      <c r="C6" s="88" t="s">
        <v>3</v>
      </c>
      <c r="D6" s="88"/>
      <c r="E6" s="88"/>
      <c r="F6" s="88"/>
      <c r="G6" s="89"/>
    </row>
    <row r="7" spans="2:7" ht="14.25">
      <c r="B7" s="87"/>
      <c r="C7" s="88"/>
      <c r="D7" s="88"/>
      <c r="E7" s="88"/>
      <c r="F7" s="88"/>
      <c r="G7" s="89"/>
    </row>
    <row r="8" spans="2:7" ht="14.25">
      <c r="B8" s="87" t="s">
        <v>1</v>
      </c>
      <c r="C8" s="88" t="s">
        <v>4</v>
      </c>
      <c r="D8" s="88"/>
      <c r="E8" s="88"/>
      <c r="F8" s="88"/>
      <c r="G8" s="89"/>
    </row>
    <row r="9" spans="2:7" ht="14.25">
      <c r="B9" s="87"/>
      <c r="C9" s="88"/>
      <c r="D9" s="88"/>
      <c r="E9" s="88"/>
      <c r="F9" s="88"/>
      <c r="G9" s="89"/>
    </row>
    <row r="10" spans="2:7" ht="14.25">
      <c r="B10" s="87"/>
      <c r="C10" s="88"/>
      <c r="D10" s="88"/>
      <c r="E10" s="88"/>
      <c r="F10" s="88"/>
      <c r="G10" s="89"/>
    </row>
    <row r="11" spans="2:7" ht="14.25">
      <c r="B11" s="166" t="s">
        <v>2</v>
      </c>
      <c r="C11" s="88"/>
      <c r="D11" s="88"/>
      <c r="E11" s="88"/>
      <c r="F11" s="88"/>
      <c r="G11" s="89"/>
    </row>
    <row r="12" spans="2:7" ht="14.25">
      <c r="B12" s="166"/>
      <c r="C12" s="88"/>
      <c r="D12" s="88"/>
      <c r="E12" s="88"/>
      <c r="F12" s="88"/>
      <c r="G12" s="89"/>
    </row>
    <row r="13" spans="2:7">
      <c r="B13" s="90"/>
      <c r="C13" s="91"/>
      <c r="D13" s="91"/>
      <c r="E13" s="91"/>
      <c r="F13" s="91"/>
      <c r="G13" s="92"/>
    </row>
    <row r="14" spans="2:7">
      <c r="B14" s="90"/>
      <c r="C14" s="91"/>
      <c r="D14" s="91"/>
      <c r="E14" s="91"/>
      <c r="F14" s="91"/>
      <c r="G14" s="92"/>
    </row>
    <row r="15" spans="2:7">
      <c r="B15" s="90" t="s">
        <v>185</v>
      </c>
      <c r="C15" s="91"/>
      <c r="D15" s="91"/>
      <c r="E15" s="91"/>
      <c r="F15" s="91"/>
      <c r="G15" s="92"/>
    </row>
    <row r="16" spans="2:7" ht="13.5" thickBot="1">
      <c r="B16" s="93"/>
      <c r="C16" s="94"/>
      <c r="D16" s="94"/>
      <c r="E16" s="94"/>
      <c r="F16" s="94"/>
      <c r="G16" s="95"/>
    </row>
  </sheetData>
  <mergeCells count="2">
    <mergeCell ref="B11:B12"/>
    <mergeCell ref="C4:F4"/>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9</xdr:row>
                    <xdr:rowOff>95250</xdr:rowOff>
                  </from>
                  <to>
                    <xdr:col>6</xdr:col>
                    <xdr:colOff>0</xdr:colOff>
                    <xdr:row>12</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12</xdr:row>
                    <xdr:rowOff>95250</xdr:rowOff>
                  </from>
                  <to>
                    <xdr:col>6</xdr:col>
                    <xdr:colOff>0</xdr:colOff>
                    <xdr:row>15</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35"/>
  <sheetViews>
    <sheetView tabSelected="1" zoomScale="90" zoomScaleNormal="90" workbookViewId="0">
      <selection activeCell="G2" sqref="G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14"/>
      <c r="B2" s="142" t="s">
        <v>139</v>
      </c>
      <c r="C2" s="135"/>
      <c r="D2" s="135"/>
      <c r="E2" s="135"/>
      <c r="F2" s="135"/>
      <c r="G2" s="135"/>
      <c r="H2" s="135"/>
      <c r="I2" s="135"/>
      <c r="J2" s="135"/>
      <c r="K2" s="143" t="s">
        <v>145</v>
      </c>
      <c r="L2" s="115"/>
    </row>
    <row r="3" spans="1:12">
      <c r="A3" s="114"/>
      <c r="B3" s="136" t="s">
        <v>140</v>
      </c>
      <c r="C3" s="135"/>
      <c r="D3" s="135"/>
      <c r="E3" s="135"/>
      <c r="F3" s="135"/>
      <c r="G3" s="135"/>
      <c r="H3" s="135"/>
      <c r="I3" s="135"/>
      <c r="J3" s="135"/>
      <c r="K3" s="135"/>
      <c r="L3" s="115"/>
    </row>
    <row r="4" spans="1:12">
      <c r="A4" s="114"/>
      <c r="B4" s="136" t="s">
        <v>141</v>
      </c>
      <c r="C4" s="135"/>
      <c r="D4" s="135"/>
      <c r="E4" s="135"/>
      <c r="F4" s="135"/>
      <c r="G4" s="135"/>
      <c r="H4" s="135"/>
      <c r="I4" s="135"/>
      <c r="J4" s="135"/>
      <c r="K4" s="135"/>
      <c r="L4" s="115"/>
    </row>
    <row r="5" spans="1:12">
      <c r="A5" s="114"/>
      <c r="B5" s="136" t="s">
        <v>142</v>
      </c>
      <c r="C5" s="135"/>
      <c r="D5" s="135"/>
      <c r="E5" s="135"/>
      <c r="F5" s="135"/>
      <c r="G5" s="135"/>
      <c r="H5" s="135"/>
      <c r="I5" s="135"/>
      <c r="J5" s="135"/>
      <c r="K5" s="105" t="s">
        <v>200</v>
      </c>
      <c r="L5" s="115"/>
    </row>
    <row r="6" spans="1:12">
      <c r="A6" s="114"/>
      <c r="B6" s="136" t="s">
        <v>143</v>
      </c>
      <c r="C6" s="135"/>
      <c r="D6" s="135"/>
      <c r="E6" s="135"/>
      <c r="F6" s="135"/>
      <c r="G6" s="135"/>
      <c r="H6" s="135"/>
      <c r="I6" s="135"/>
      <c r="J6" s="135"/>
      <c r="K6" s="179">
        <v>54374</v>
      </c>
      <c r="L6" s="115"/>
    </row>
    <row r="7" spans="1:12">
      <c r="A7" s="114"/>
      <c r="B7" s="136" t="s">
        <v>144</v>
      </c>
      <c r="C7" s="135"/>
      <c r="D7" s="135"/>
      <c r="E7" s="135"/>
      <c r="F7" s="135"/>
      <c r="G7" s="135"/>
      <c r="H7" s="135"/>
      <c r="I7" s="135"/>
      <c r="J7" s="135"/>
      <c r="K7" s="180"/>
      <c r="L7" s="115"/>
    </row>
    <row r="8" spans="1:12">
      <c r="A8" s="114"/>
      <c r="B8" s="135"/>
      <c r="C8" s="135"/>
      <c r="D8" s="135"/>
      <c r="E8" s="135"/>
      <c r="F8" s="135"/>
      <c r="G8" s="135"/>
      <c r="H8" s="135"/>
      <c r="I8" s="135"/>
      <c r="J8" s="135"/>
      <c r="K8" s="135"/>
      <c r="L8" s="115"/>
    </row>
    <row r="9" spans="1:12">
      <c r="A9" s="114"/>
      <c r="B9" s="107" t="s">
        <v>5</v>
      </c>
      <c r="C9" s="108"/>
      <c r="D9" s="108"/>
      <c r="E9" s="109"/>
      <c r="F9" s="108"/>
      <c r="G9" s="109"/>
      <c r="H9" s="104"/>
      <c r="I9" s="105" t="s">
        <v>12</v>
      </c>
      <c r="J9" s="135"/>
      <c r="K9" s="105" t="s">
        <v>710</v>
      </c>
      <c r="L9" s="115"/>
    </row>
    <row r="10" spans="1:12" ht="15" customHeight="1">
      <c r="A10" s="114"/>
      <c r="B10" s="114" t="s">
        <v>719</v>
      </c>
      <c r="C10" s="135"/>
      <c r="D10" s="135"/>
      <c r="E10" s="115"/>
      <c r="F10" s="135"/>
      <c r="G10" s="115"/>
      <c r="H10" s="116"/>
      <c r="I10" s="116" t="s">
        <v>719</v>
      </c>
      <c r="J10" s="135"/>
      <c r="K10" s="175">
        <v>45427</v>
      </c>
      <c r="L10" s="115"/>
    </row>
    <row r="11" spans="1:12">
      <c r="A11" s="114"/>
      <c r="B11" s="114" t="s">
        <v>720</v>
      </c>
      <c r="C11" s="135"/>
      <c r="D11" s="135"/>
      <c r="E11" s="115"/>
      <c r="F11" s="135"/>
      <c r="G11" s="115"/>
      <c r="H11" s="116"/>
      <c r="I11" s="116" t="s">
        <v>720</v>
      </c>
      <c r="J11" s="135"/>
      <c r="K11" s="176"/>
      <c r="L11" s="115"/>
    </row>
    <row r="12" spans="1:12">
      <c r="A12" s="114"/>
      <c r="B12" s="114" t="s">
        <v>721</v>
      </c>
      <c r="C12" s="135"/>
      <c r="D12" s="135"/>
      <c r="E12" s="115"/>
      <c r="F12" s="135"/>
      <c r="G12" s="115"/>
      <c r="H12" s="116"/>
      <c r="I12" s="116" t="s">
        <v>721</v>
      </c>
      <c r="J12" s="135"/>
      <c r="K12" s="135"/>
      <c r="L12" s="115"/>
    </row>
    <row r="13" spans="1:12">
      <c r="A13" s="114"/>
      <c r="B13" s="114" t="s">
        <v>722</v>
      </c>
      <c r="C13" s="135"/>
      <c r="D13" s="135"/>
      <c r="E13" s="115"/>
      <c r="F13" s="135"/>
      <c r="G13" s="115"/>
      <c r="H13" s="116"/>
      <c r="I13" s="116" t="s">
        <v>722</v>
      </c>
      <c r="J13" s="135"/>
      <c r="K13" s="105" t="s">
        <v>16</v>
      </c>
      <c r="L13" s="115"/>
    </row>
    <row r="14" spans="1:12" ht="15" customHeight="1">
      <c r="A14" s="114"/>
      <c r="B14" s="114" t="s">
        <v>156</v>
      </c>
      <c r="C14" s="135"/>
      <c r="D14" s="135"/>
      <c r="E14" s="115"/>
      <c r="F14" s="135"/>
      <c r="G14" s="115"/>
      <c r="H14" s="116"/>
      <c r="I14" s="116" t="s">
        <v>156</v>
      </c>
      <c r="J14" s="135"/>
      <c r="K14" s="177">
        <v>45425</v>
      </c>
      <c r="L14" s="115"/>
    </row>
    <row r="15" spans="1:12">
      <c r="A15" s="114"/>
      <c r="B15" s="6" t="s">
        <v>11</v>
      </c>
      <c r="C15" s="7"/>
      <c r="D15" s="7"/>
      <c r="E15" s="8"/>
      <c r="F15" s="7"/>
      <c r="G15" s="8"/>
      <c r="H15" s="116"/>
      <c r="I15" s="9" t="s">
        <v>11</v>
      </c>
      <c r="J15" s="135"/>
      <c r="K15" s="178"/>
      <c r="L15" s="115"/>
    </row>
    <row r="16" spans="1:12">
      <c r="A16" s="114"/>
      <c r="B16" s="135"/>
      <c r="C16" s="135"/>
      <c r="D16" s="135"/>
      <c r="E16" s="135"/>
      <c r="F16" s="135"/>
      <c r="G16" s="135"/>
      <c r="H16" s="135"/>
      <c r="I16" s="135"/>
      <c r="J16" s="139" t="s">
        <v>711</v>
      </c>
      <c r="K16" s="144">
        <v>42753</v>
      </c>
      <c r="L16" s="115"/>
    </row>
    <row r="17" spans="1:12">
      <c r="A17" s="114"/>
      <c r="B17" s="135" t="s">
        <v>723</v>
      </c>
      <c r="C17" s="135"/>
      <c r="D17" s="135"/>
      <c r="E17" s="135"/>
      <c r="F17" s="135"/>
      <c r="G17" s="135"/>
      <c r="H17" s="135"/>
      <c r="I17" s="135"/>
      <c r="J17" s="139" t="s">
        <v>147</v>
      </c>
      <c r="K17" s="144" t="s">
        <v>933</v>
      </c>
      <c r="L17" s="115"/>
    </row>
    <row r="18" spans="1:12" ht="18">
      <c r="A18" s="114"/>
      <c r="B18" s="135" t="s">
        <v>724</v>
      </c>
      <c r="C18" s="135"/>
      <c r="D18" s="135"/>
      <c r="E18" s="135"/>
      <c r="F18" s="135"/>
      <c r="G18" s="135"/>
      <c r="H18" s="135"/>
      <c r="I18" s="135"/>
      <c r="J18" s="137" t="s">
        <v>263</v>
      </c>
      <c r="K18" s="110" t="s">
        <v>281</v>
      </c>
      <c r="L18" s="115"/>
    </row>
    <row r="19" spans="1:12">
      <c r="A19" s="114"/>
      <c r="B19" s="135"/>
      <c r="C19" s="135"/>
      <c r="D19" s="135"/>
      <c r="E19" s="135"/>
      <c r="F19" s="135"/>
      <c r="G19" s="135"/>
      <c r="H19" s="135"/>
      <c r="I19" s="135"/>
      <c r="J19" s="135"/>
      <c r="K19" s="135"/>
      <c r="L19" s="115"/>
    </row>
    <row r="20" spans="1:12">
      <c r="A20" s="114"/>
      <c r="B20" s="106" t="s">
        <v>203</v>
      </c>
      <c r="C20" s="106" t="s">
        <v>204</v>
      </c>
      <c r="D20" s="117" t="s">
        <v>289</v>
      </c>
      <c r="E20" s="117" t="s">
        <v>725</v>
      </c>
      <c r="F20" s="117" t="s">
        <v>205</v>
      </c>
      <c r="G20" s="181" t="s">
        <v>206</v>
      </c>
      <c r="H20" s="182"/>
      <c r="I20" s="106" t="s">
        <v>173</v>
      </c>
      <c r="J20" s="106" t="s">
        <v>207</v>
      </c>
      <c r="K20" s="106" t="s">
        <v>26</v>
      </c>
      <c r="L20" s="115"/>
    </row>
    <row r="21" spans="1:12">
      <c r="A21" s="114"/>
      <c r="B21" s="119"/>
      <c r="C21" s="119"/>
      <c r="D21" s="120"/>
      <c r="E21" s="120"/>
      <c r="F21" s="120"/>
      <c r="G21" s="183"/>
      <c r="H21" s="184"/>
      <c r="I21" s="119" t="s">
        <v>146</v>
      </c>
      <c r="J21" s="119"/>
      <c r="K21" s="119"/>
      <c r="L21" s="115"/>
    </row>
    <row r="22" spans="1:12" ht="24">
      <c r="A22" s="114"/>
      <c r="B22" s="121">
        <v>12</v>
      </c>
      <c r="C22" s="131" t="s">
        <v>726</v>
      </c>
      <c r="D22" s="127" t="s">
        <v>726</v>
      </c>
      <c r="E22" s="146" t="s">
        <v>727</v>
      </c>
      <c r="F22" s="127" t="s">
        <v>30</v>
      </c>
      <c r="G22" s="169" t="s">
        <v>588</v>
      </c>
      <c r="H22" s="170"/>
      <c r="I22" s="128" t="s">
        <v>728</v>
      </c>
      <c r="J22" s="123">
        <v>7.72</v>
      </c>
      <c r="K22" s="125">
        <f t="shared" ref="K22:K53" si="0">J22*B22</f>
        <v>92.64</v>
      </c>
      <c r="L22" s="118"/>
    </row>
    <row r="23" spans="1:12" ht="24">
      <c r="A23" s="114"/>
      <c r="B23" s="121">
        <v>2</v>
      </c>
      <c r="C23" s="131" t="s">
        <v>726</v>
      </c>
      <c r="D23" s="127" t="s">
        <v>726</v>
      </c>
      <c r="E23" s="146" t="s">
        <v>729</v>
      </c>
      <c r="F23" s="127" t="s">
        <v>30</v>
      </c>
      <c r="G23" s="169" t="s">
        <v>730</v>
      </c>
      <c r="H23" s="170"/>
      <c r="I23" s="128" t="s">
        <v>728</v>
      </c>
      <c r="J23" s="123">
        <v>7.72</v>
      </c>
      <c r="K23" s="125">
        <f t="shared" si="0"/>
        <v>15.44</v>
      </c>
      <c r="L23" s="118"/>
    </row>
    <row r="24" spans="1:12" ht="24">
      <c r="A24" s="114"/>
      <c r="B24" s="121">
        <v>4</v>
      </c>
      <c r="C24" s="131" t="s">
        <v>731</v>
      </c>
      <c r="D24" s="127" t="s">
        <v>731</v>
      </c>
      <c r="E24" s="146" t="s">
        <v>732</v>
      </c>
      <c r="F24" s="127" t="s">
        <v>733</v>
      </c>
      <c r="G24" s="169" t="s">
        <v>28</v>
      </c>
      <c r="H24" s="170"/>
      <c r="I24" s="128" t="s">
        <v>734</v>
      </c>
      <c r="J24" s="123">
        <v>6.98</v>
      </c>
      <c r="K24" s="125">
        <f t="shared" si="0"/>
        <v>27.92</v>
      </c>
      <c r="L24" s="118"/>
    </row>
    <row r="25" spans="1:12" ht="24">
      <c r="A25" s="114"/>
      <c r="B25" s="121">
        <v>4</v>
      </c>
      <c r="C25" s="131" t="s">
        <v>731</v>
      </c>
      <c r="D25" s="127" t="s">
        <v>731</v>
      </c>
      <c r="E25" s="146" t="s">
        <v>735</v>
      </c>
      <c r="F25" s="127" t="s">
        <v>733</v>
      </c>
      <c r="G25" s="169" t="s">
        <v>30</v>
      </c>
      <c r="H25" s="170"/>
      <c r="I25" s="128" t="s">
        <v>734</v>
      </c>
      <c r="J25" s="123">
        <v>6.98</v>
      </c>
      <c r="K25" s="125">
        <f t="shared" si="0"/>
        <v>27.92</v>
      </c>
      <c r="L25" s="118"/>
    </row>
    <row r="26" spans="1:12" ht="24">
      <c r="A26" s="114"/>
      <c r="B26" s="121">
        <v>4</v>
      </c>
      <c r="C26" s="131" t="s">
        <v>731</v>
      </c>
      <c r="D26" s="127" t="s">
        <v>731</v>
      </c>
      <c r="E26" s="146" t="s">
        <v>736</v>
      </c>
      <c r="F26" s="127" t="s">
        <v>733</v>
      </c>
      <c r="G26" s="169" t="s">
        <v>31</v>
      </c>
      <c r="H26" s="170"/>
      <c r="I26" s="128" t="s">
        <v>734</v>
      </c>
      <c r="J26" s="123">
        <v>6.98</v>
      </c>
      <c r="K26" s="125">
        <f t="shared" si="0"/>
        <v>27.92</v>
      </c>
      <c r="L26" s="118"/>
    </row>
    <row r="27" spans="1:12">
      <c r="A27" s="114"/>
      <c r="B27" s="121">
        <v>4</v>
      </c>
      <c r="C27" s="131" t="s">
        <v>737</v>
      </c>
      <c r="D27" s="127" t="s">
        <v>737</v>
      </c>
      <c r="E27" s="146" t="s">
        <v>738</v>
      </c>
      <c r="F27" s="127" t="s">
        <v>28</v>
      </c>
      <c r="G27" s="169"/>
      <c r="H27" s="170"/>
      <c r="I27" s="128" t="s">
        <v>739</v>
      </c>
      <c r="J27" s="123">
        <v>8.4499999999999993</v>
      </c>
      <c r="K27" s="125">
        <f t="shared" si="0"/>
        <v>33.799999999999997</v>
      </c>
      <c r="L27" s="118"/>
    </row>
    <row r="28" spans="1:12">
      <c r="A28" s="114"/>
      <c r="B28" s="121">
        <v>4</v>
      </c>
      <c r="C28" s="131" t="s">
        <v>737</v>
      </c>
      <c r="D28" s="127" t="s">
        <v>737</v>
      </c>
      <c r="E28" s="146" t="s">
        <v>740</v>
      </c>
      <c r="F28" s="127" t="s">
        <v>30</v>
      </c>
      <c r="G28" s="169"/>
      <c r="H28" s="170"/>
      <c r="I28" s="128" t="s">
        <v>739</v>
      </c>
      <c r="J28" s="123">
        <v>8.4499999999999993</v>
      </c>
      <c r="K28" s="125">
        <f t="shared" si="0"/>
        <v>33.799999999999997</v>
      </c>
      <c r="L28" s="118"/>
    </row>
    <row r="29" spans="1:12">
      <c r="A29" s="114"/>
      <c r="B29" s="121">
        <v>4</v>
      </c>
      <c r="C29" s="131" t="s">
        <v>737</v>
      </c>
      <c r="D29" s="127" t="s">
        <v>737</v>
      </c>
      <c r="E29" s="146" t="s">
        <v>741</v>
      </c>
      <c r="F29" s="127" t="s">
        <v>31</v>
      </c>
      <c r="G29" s="169"/>
      <c r="H29" s="170"/>
      <c r="I29" s="128" t="s">
        <v>739</v>
      </c>
      <c r="J29" s="123">
        <v>8.4499999999999993</v>
      </c>
      <c r="K29" s="125">
        <f t="shared" si="0"/>
        <v>33.799999999999997</v>
      </c>
      <c r="L29" s="118"/>
    </row>
    <row r="30" spans="1:12">
      <c r="A30" s="114"/>
      <c r="B30" s="121">
        <v>6</v>
      </c>
      <c r="C30" s="131" t="s">
        <v>742</v>
      </c>
      <c r="D30" s="127" t="s">
        <v>742</v>
      </c>
      <c r="E30" s="146" t="s">
        <v>743</v>
      </c>
      <c r="F30" s="127" t="s">
        <v>28</v>
      </c>
      <c r="G30" s="169"/>
      <c r="H30" s="170"/>
      <c r="I30" s="128" t="s">
        <v>744</v>
      </c>
      <c r="J30" s="123">
        <v>7.35</v>
      </c>
      <c r="K30" s="125">
        <f t="shared" si="0"/>
        <v>44.099999999999994</v>
      </c>
      <c r="L30" s="118"/>
    </row>
    <row r="31" spans="1:12">
      <c r="A31" s="114"/>
      <c r="B31" s="121">
        <v>6</v>
      </c>
      <c r="C31" s="131" t="s">
        <v>742</v>
      </c>
      <c r="D31" s="127" t="s">
        <v>742</v>
      </c>
      <c r="E31" s="146" t="s">
        <v>745</v>
      </c>
      <c r="F31" s="127" t="s">
        <v>30</v>
      </c>
      <c r="G31" s="169"/>
      <c r="H31" s="170"/>
      <c r="I31" s="128" t="s">
        <v>744</v>
      </c>
      <c r="J31" s="123">
        <v>7.35</v>
      </c>
      <c r="K31" s="125">
        <f t="shared" si="0"/>
        <v>44.099999999999994</v>
      </c>
      <c r="L31" s="118"/>
    </row>
    <row r="32" spans="1:12">
      <c r="A32" s="114"/>
      <c r="B32" s="121">
        <v>6</v>
      </c>
      <c r="C32" s="131" t="s">
        <v>742</v>
      </c>
      <c r="D32" s="127" t="s">
        <v>742</v>
      </c>
      <c r="E32" s="146" t="s">
        <v>746</v>
      </c>
      <c r="F32" s="127" t="s">
        <v>31</v>
      </c>
      <c r="G32" s="169"/>
      <c r="H32" s="170"/>
      <c r="I32" s="128" t="s">
        <v>744</v>
      </c>
      <c r="J32" s="123">
        <v>7.35</v>
      </c>
      <c r="K32" s="125">
        <f t="shared" si="0"/>
        <v>44.099999999999994</v>
      </c>
      <c r="L32" s="118"/>
    </row>
    <row r="33" spans="1:12">
      <c r="A33" s="114"/>
      <c r="B33" s="121">
        <v>6</v>
      </c>
      <c r="C33" s="131" t="s">
        <v>747</v>
      </c>
      <c r="D33" s="127" t="s">
        <v>747</v>
      </c>
      <c r="E33" s="146" t="s">
        <v>748</v>
      </c>
      <c r="F33" s="127" t="s">
        <v>28</v>
      </c>
      <c r="G33" s="169"/>
      <c r="H33" s="170"/>
      <c r="I33" s="128" t="s">
        <v>749</v>
      </c>
      <c r="J33" s="123">
        <v>6.62</v>
      </c>
      <c r="K33" s="125">
        <f t="shared" si="0"/>
        <v>39.72</v>
      </c>
      <c r="L33" s="118"/>
    </row>
    <row r="34" spans="1:12">
      <c r="A34" s="114"/>
      <c r="B34" s="121">
        <v>6</v>
      </c>
      <c r="C34" s="131" t="s">
        <v>747</v>
      </c>
      <c r="D34" s="127" t="s">
        <v>747</v>
      </c>
      <c r="E34" s="146" t="s">
        <v>750</v>
      </c>
      <c r="F34" s="127" t="s">
        <v>30</v>
      </c>
      <c r="G34" s="169"/>
      <c r="H34" s="170"/>
      <c r="I34" s="128" t="s">
        <v>749</v>
      </c>
      <c r="J34" s="123">
        <v>6.62</v>
      </c>
      <c r="K34" s="125">
        <f t="shared" si="0"/>
        <v>39.72</v>
      </c>
      <c r="L34" s="118"/>
    </row>
    <row r="35" spans="1:12">
      <c r="A35" s="114"/>
      <c r="B35" s="121">
        <v>6</v>
      </c>
      <c r="C35" s="131" t="s">
        <v>747</v>
      </c>
      <c r="D35" s="127" t="s">
        <v>747</v>
      </c>
      <c r="E35" s="146" t="s">
        <v>751</v>
      </c>
      <c r="F35" s="127" t="s">
        <v>31</v>
      </c>
      <c r="G35" s="169"/>
      <c r="H35" s="170"/>
      <c r="I35" s="128" t="s">
        <v>749</v>
      </c>
      <c r="J35" s="123">
        <v>6.62</v>
      </c>
      <c r="K35" s="125">
        <f t="shared" si="0"/>
        <v>39.72</v>
      </c>
      <c r="L35" s="118"/>
    </row>
    <row r="36" spans="1:12" ht="24">
      <c r="A36" s="114"/>
      <c r="B36" s="121">
        <v>1</v>
      </c>
      <c r="C36" s="131" t="s">
        <v>752</v>
      </c>
      <c r="D36" s="127" t="s">
        <v>752</v>
      </c>
      <c r="E36" s="146" t="s">
        <v>753</v>
      </c>
      <c r="F36" s="127" t="s">
        <v>28</v>
      </c>
      <c r="G36" s="169" t="s">
        <v>277</v>
      </c>
      <c r="H36" s="170"/>
      <c r="I36" s="128" t="s">
        <v>754</v>
      </c>
      <c r="J36" s="123">
        <v>21.68</v>
      </c>
      <c r="K36" s="125">
        <f t="shared" si="0"/>
        <v>21.68</v>
      </c>
      <c r="L36" s="118"/>
    </row>
    <row r="37" spans="1:12" ht="24">
      <c r="A37" s="114"/>
      <c r="B37" s="121">
        <v>1</v>
      </c>
      <c r="C37" s="131" t="s">
        <v>752</v>
      </c>
      <c r="D37" s="127" t="s">
        <v>752</v>
      </c>
      <c r="E37" s="146" t="s">
        <v>755</v>
      </c>
      <c r="F37" s="127" t="s">
        <v>30</v>
      </c>
      <c r="G37" s="169" t="s">
        <v>277</v>
      </c>
      <c r="H37" s="170"/>
      <c r="I37" s="128" t="s">
        <v>754</v>
      </c>
      <c r="J37" s="123">
        <v>21.68</v>
      </c>
      <c r="K37" s="125">
        <f t="shared" si="0"/>
        <v>21.68</v>
      </c>
      <c r="L37" s="118"/>
    </row>
    <row r="38" spans="1:12" ht="24">
      <c r="A38" s="114"/>
      <c r="B38" s="121">
        <v>1</v>
      </c>
      <c r="C38" s="131" t="s">
        <v>752</v>
      </c>
      <c r="D38" s="127" t="s">
        <v>752</v>
      </c>
      <c r="E38" s="146" t="s">
        <v>756</v>
      </c>
      <c r="F38" s="127" t="s">
        <v>31</v>
      </c>
      <c r="G38" s="169" t="s">
        <v>277</v>
      </c>
      <c r="H38" s="170"/>
      <c r="I38" s="128" t="s">
        <v>754</v>
      </c>
      <c r="J38" s="123">
        <v>21.68</v>
      </c>
      <c r="K38" s="125">
        <f t="shared" si="0"/>
        <v>21.68</v>
      </c>
      <c r="L38" s="118"/>
    </row>
    <row r="39" spans="1:12" ht="24">
      <c r="A39" s="114"/>
      <c r="B39" s="121">
        <v>1</v>
      </c>
      <c r="C39" s="131" t="s">
        <v>757</v>
      </c>
      <c r="D39" s="127" t="s">
        <v>757</v>
      </c>
      <c r="E39" s="146" t="s">
        <v>758</v>
      </c>
      <c r="F39" s="127" t="s">
        <v>28</v>
      </c>
      <c r="G39" s="169" t="s">
        <v>277</v>
      </c>
      <c r="H39" s="170"/>
      <c r="I39" s="128" t="s">
        <v>759</v>
      </c>
      <c r="J39" s="123">
        <v>21.68</v>
      </c>
      <c r="K39" s="125">
        <f t="shared" si="0"/>
        <v>21.68</v>
      </c>
      <c r="L39" s="118"/>
    </row>
    <row r="40" spans="1:12" ht="24">
      <c r="A40" s="114"/>
      <c r="B40" s="121">
        <v>1</v>
      </c>
      <c r="C40" s="131" t="s">
        <v>757</v>
      </c>
      <c r="D40" s="127" t="s">
        <v>757</v>
      </c>
      <c r="E40" s="146" t="s">
        <v>760</v>
      </c>
      <c r="F40" s="127" t="s">
        <v>30</v>
      </c>
      <c r="G40" s="169" t="s">
        <v>277</v>
      </c>
      <c r="H40" s="170"/>
      <c r="I40" s="128" t="s">
        <v>759</v>
      </c>
      <c r="J40" s="123">
        <v>21.68</v>
      </c>
      <c r="K40" s="125">
        <f t="shared" si="0"/>
        <v>21.68</v>
      </c>
      <c r="L40" s="118"/>
    </row>
    <row r="41" spans="1:12" ht="24">
      <c r="A41" s="114"/>
      <c r="B41" s="121">
        <v>1</v>
      </c>
      <c r="C41" s="131" t="s">
        <v>757</v>
      </c>
      <c r="D41" s="127" t="s">
        <v>757</v>
      </c>
      <c r="E41" s="146" t="s">
        <v>761</v>
      </c>
      <c r="F41" s="127" t="s">
        <v>31</v>
      </c>
      <c r="G41" s="169" t="s">
        <v>277</v>
      </c>
      <c r="H41" s="170"/>
      <c r="I41" s="128" t="s">
        <v>759</v>
      </c>
      <c r="J41" s="123">
        <v>21.68</v>
      </c>
      <c r="K41" s="125">
        <f t="shared" si="0"/>
        <v>21.68</v>
      </c>
      <c r="L41" s="118"/>
    </row>
    <row r="42" spans="1:12" ht="36">
      <c r="A42" s="114"/>
      <c r="B42" s="121">
        <v>1</v>
      </c>
      <c r="C42" s="131" t="s">
        <v>762</v>
      </c>
      <c r="D42" s="127" t="s">
        <v>762</v>
      </c>
      <c r="E42" s="146" t="s">
        <v>763</v>
      </c>
      <c r="F42" s="127" t="s">
        <v>33</v>
      </c>
      <c r="G42" s="169" t="s">
        <v>268</v>
      </c>
      <c r="H42" s="170"/>
      <c r="I42" s="128" t="s">
        <v>764</v>
      </c>
      <c r="J42" s="123">
        <v>61.01</v>
      </c>
      <c r="K42" s="125">
        <f t="shared" si="0"/>
        <v>61.01</v>
      </c>
      <c r="L42" s="118"/>
    </row>
    <row r="43" spans="1:12" ht="36">
      <c r="A43" s="114"/>
      <c r="B43" s="121">
        <v>1</v>
      </c>
      <c r="C43" s="131" t="s">
        <v>762</v>
      </c>
      <c r="D43" s="127" t="s">
        <v>762</v>
      </c>
      <c r="E43" s="146" t="s">
        <v>765</v>
      </c>
      <c r="F43" s="127" t="s">
        <v>34</v>
      </c>
      <c r="G43" s="169" t="s">
        <v>268</v>
      </c>
      <c r="H43" s="170"/>
      <c r="I43" s="128" t="s">
        <v>764</v>
      </c>
      <c r="J43" s="123">
        <v>61.01</v>
      </c>
      <c r="K43" s="125">
        <f t="shared" si="0"/>
        <v>61.01</v>
      </c>
      <c r="L43" s="118"/>
    </row>
    <row r="44" spans="1:12" ht="24">
      <c r="A44" s="114"/>
      <c r="B44" s="121">
        <v>5</v>
      </c>
      <c r="C44" s="131" t="s">
        <v>766</v>
      </c>
      <c r="D44" s="127" t="s">
        <v>766</v>
      </c>
      <c r="E44" s="146" t="s">
        <v>767</v>
      </c>
      <c r="F44" s="127" t="s">
        <v>39</v>
      </c>
      <c r="G44" s="169" t="s">
        <v>278</v>
      </c>
      <c r="H44" s="170"/>
      <c r="I44" s="128" t="s">
        <v>768</v>
      </c>
      <c r="J44" s="123">
        <v>27.2</v>
      </c>
      <c r="K44" s="125">
        <f t="shared" si="0"/>
        <v>136</v>
      </c>
      <c r="L44" s="118"/>
    </row>
    <row r="45" spans="1:12" ht="24">
      <c r="A45" s="114"/>
      <c r="B45" s="121">
        <v>1</v>
      </c>
      <c r="C45" s="131" t="s">
        <v>769</v>
      </c>
      <c r="D45" s="127" t="s">
        <v>769</v>
      </c>
      <c r="E45" s="146" t="s">
        <v>770</v>
      </c>
      <c r="F45" s="127" t="s">
        <v>44</v>
      </c>
      <c r="G45" s="169" t="s">
        <v>278</v>
      </c>
      <c r="H45" s="170"/>
      <c r="I45" s="128" t="s">
        <v>771</v>
      </c>
      <c r="J45" s="123">
        <v>27.2</v>
      </c>
      <c r="K45" s="125">
        <f t="shared" si="0"/>
        <v>27.2</v>
      </c>
      <c r="L45" s="118"/>
    </row>
    <row r="46" spans="1:12" ht="24">
      <c r="A46" s="114"/>
      <c r="B46" s="121">
        <v>5</v>
      </c>
      <c r="C46" s="131" t="s">
        <v>772</v>
      </c>
      <c r="D46" s="127" t="s">
        <v>772</v>
      </c>
      <c r="E46" s="146" t="s">
        <v>773</v>
      </c>
      <c r="F46" s="127" t="s">
        <v>39</v>
      </c>
      <c r="G46" s="169" t="s">
        <v>278</v>
      </c>
      <c r="H46" s="170"/>
      <c r="I46" s="128" t="s">
        <v>774</v>
      </c>
      <c r="J46" s="123">
        <v>27.2</v>
      </c>
      <c r="K46" s="125">
        <f t="shared" si="0"/>
        <v>136</v>
      </c>
      <c r="L46" s="118"/>
    </row>
    <row r="47" spans="1:12" ht="24">
      <c r="A47" s="114"/>
      <c r="B47" s="121">
        <v>3</v>
      </c>
      <c r="C47" s="131" t="s">
        <v>775</v>
      </c>
      <c r="D47" s="127" t="s">
        <v>775</v>
      </c>
      <c r="E47" s="146" t="s">
        <v>776</v>
      </c>
      <c r="F47" s="127" t="s">
        <v>40</v>
      </c>
      <c r="G47" s="169" t="s">
        <v>278</v>
      </c>
      <c r="H47" s="170"/>
      <c r="I47" s="128" t="s">
        <v>777</v>
      </c>
      <c r="J47" s="123">
        <v>13.6</v>
      </c>
      <c r="K47" s="125">
        <f t="shared" si="0"/>
        <v>40.799999999999997</v>
      </c>
      <c r="L47" s="118"/>
    </row>
    <row r="48" spans="1:12" ht="24">
      <c r="A48" s="114"/>
      <c r="B48" s="121">
        <v>3</v>
      </c>
      <c r="C48" s="131" t="s">
        <v>775</v>
      </c>
      <c r="D48" s="127" t="s">
        <v>775</v>
      </c>
      <c r="E48" s="146" t="s">
        <v>778</v>
      </c>
      <c r="F48" s="127" t="s">
        <v>40</v>
      </c>
      <c r="G48" s="169" t="s">
        <v>115</v>
      </c>
      <c r="H48" s="170"/>
      <c r="I48" s="128" t="s">
        <v>777</v>
      </c>
      <c r="J48" s="123">
        <v>13.6</v>
      </c>
      <c r="K48" s="125">
        <f t="shared" si="0"/>
        <v>40.799999999999997</v>
      </c>
      <c r="L48" s="118"/>
    </row>
    <row r="49" spans="1:12" ht="24">
      <c r="A49" s="114"/>
      <c r="B49" s="121">
        <v>3</v>
      </c>
      <c r="C49" s="131" t="s">
        <v>775</v>
      </c>
      <c r="D49" s="127" t="s">
        <v>775</v>
      </c>
      <c r="E49" s="146" t="s">
        <v>779</v>
      </c>
      <c r="F49" s="127" t="s">
        <v>40</v>
      </c>
      <c r="G49" s="169" t="s">
        <v>678</v>
      </c>
      <c r="H49" s="170"/>
      <c r="I49" s="128" t="s">
        <v>777</v>
      </c>
      <c r="J49" s="123">
        <v>13.6</v>
      </c>
      <c r="K49" s="125">
        <f t="shared" si="0"/>
        <v>40.799999999999997</v>
      </c>
      <c r="L49" s="118"/>
    </row>
    <row r="50" spans="1:12" ht="24">
      <c r="A50" s="114"/>
      <c r="B50" s="121">
        <v>3</v>
      </c>
      <c r="C50" s="131" t="s">
        <v>775</v>
      </c>
      <c r="D50" s="127" t="s">
        <v>775</v>
      </c>
      <c r="E50" s="146" t="s">
        <v>780</v>
      </c>
      <c r="F50" s="127" t="s">
        <v>40</v>
      </c>
      <c r="G50" s="169" t="s">
        <v>781</v>
      </c>
      <c r="H50" s="170"/>
      <c r="I50" s="128" t="s">
        <v>777</v>
      </c>
      <c r="J50" s="123">
        <v>13.6</v>
      </c>
      <c r="K50" s="125">
        <f t="shared" si="0"/>
        <v>40.799999999999997</v>
      </c>
      <c r="L50" s="118"/>
    </row>
    <row r="51" spans="1:12" ht="24">
      <c r="A51" s="114"/>
      <c r="B51" s="121">
        <v>3</v>
      </c>
      <c r="C51" s="131" t="s">
        <v>775</v>
      </c>
      <c r="D51" s="127" t="s">
        <v>775</v>
      </c>
      <c r="E51" s="146" t="s">
        <v>782</v>
      </c>
      <c r="F51" s="127" t="s">
        <v>40</v>
      </c>
      <c r="G51" s="169" t="s">
        <v>783</v>
      </c>
      <c r="H51" s="170"/>
      <c r="I51" s="128" t="s">
        <v>777</v>
      </c>
      <c r="J51" s="123">
        <v>13.6</v>
      </c>
      <c r="K51" s="125">
        <f t="shared" si="0"/>
        <v>40.799999999999997</v>
      </c>
      <c r="L51" s="118"/>
    </row>
    <row r="52" spans="1:12" ht="24">
      <c r="A52" s="114"/>
      <c r="B52" s="121">
        <v>3</v>
      </c>
      <c r="C52" s="131" t="s">
        <v>775</v>
      </c>
      <c r="D52" s="127" t="s">
        <v>775</v>
      </c>
      <c r="E52" s="146" t="s">
        <v>784</v>
      </c>
      <c r="F52" s="127" t="s">
        <v>40</v>
      </c>
      <c r="G52" s="169" t="s">
        <v>785</v>
      </c>
      <c r="H52" s="170"/>
      <c r="I52" s="128" t="s">
        <v>777</v>
      </c>
      <c r="J52" s="123">
        <v>13.6</v>
      </c>
      <c r="K52" s="125">
        <f t="shared" si="0"/>
        <v>40.799999999999997</v>
      </c>
      <c r="L52" s="118"/>
    </row>
    <row r="53" spans="1:12" ht="24">
      <c r="A53" s="114"/>
      <c r="B53" s="121">
        <v>4</v>
      </c>
      <c r="C53" s="131" t="s">
        <v>786</v>
      </c>
      <c r="D53" s="127" t="s">
        <v>786</v>
      </c>
      <c r="E53" s="146" t="s">
        <v>787</v>
      </c>
      <c r="F53" s="127" t="s">
        <v>278</v>
      </c>
      <c r="G53" s="169"/>
      <c r="H53" s="170"/>
      <c r="I53" s="128" t="s">
        <v>924</v>
      </c>
      <c r="J53" s="123">
        <v>10.66</v>
      </c>
      <c r="K53" s="125">
        <f t="shared" si="0"/>
        <v>42.64</v>
      </c>
      <c r="L53" s="118"/>
    </row>
    <row r="54" spans="1:12" ht="24">
      <c r="A54" s="114"/>
      <c r="B54" s="121">
        <v>4</v>
      </c>
      <c r="C54" s="131" t="s">
        <v>786</v>
      </c>
      <c r="D54" s="127" t="s">
        <v>786</v>
      </c>
      <c r="E54" s="146" t="s">
        <v>788</v>
      </c>
      <c r="F54" s="127" t="s">
        <v>115</v>
      </c>
      <c r="G54" s="169"/>
      <c r="H54" s="170"/>
      <c r="I54" s="128" t="s">
        <v>924</v>
      </c>
      <c r="J54" s="123">
        <v>10.66</v>
      </c>
      <c r="K54" s="125">
        <f t="shared" ref="K54:K85" si="1">J54*B54</f>
        <v>42.64</v>
      </c>
      <c r="L54" s="118"/>
    </row>
    <row r="55" spans="1:12" ht="24">
      <c r="A55" s="114"/>
      <c r="B55" s="121">
        <v>4</v>
      </c>
      <c r="C55" s="131" t="s">
        <v>786</v>
      </c>
      <c r="D55" s="127" t="s">
        <v>786</v>
      </c>
      <c r="E55" s="146" t="s">
        <v>789</v>
      </c>
      <c r="F55" s="127" t="s">
        <v>790</v>
      </c>
      <c r="G55" s="169"/>
      <c r="H55" s="170"/>
      <c r="I55" s="128" t="s">
        <v>924</v>
      </c>
      <c r="J55" s="123">
        <v>10.66</v>
      </c>
      <c r="K55" s="125">
        <f t="shared" si="1"/>
        <v>42.64</v>
      </c>
      <c r="L55" s="118"/>
    </row>
    <row r="56" spans="1:12" ht="24">
      <c r="A56" s="114"/>
      <c r="B56" s="121">
        <v>4</v>
      </c>
      <c r="C56" s="131" t="s">
        <v>786</v>
      </c>
      <c r="D56" s="127" t="s">
        <v>786</v>
      </c>
      <c r="E56" s="146" t="s">
        <v>791</v>
      </c>
      <c r="F56" s="127" t="s">
        <v>785</v>
      </c>
      <c r="G56" s="169"/>
      <c r="H56" s="170"/>
      <c r="I56" s="128" t="s">
        <v>924</v>
      </c>
      <c r="J56" s="123">
        <v>10.66</v>
      </c>
      <c r="K56" s="125">
        <f t="shared" si="1"/>
        <v>42.64</v>
      </c>
      <c r="L56" s="118"/>
    </row>
    <row r="57" spans="1:12" ht="24">
      <c r="A57" s="114"/>
      <c r="B57" s="121">
        <v>3</v>
      </c>
      <c r="C57" s="131" t="s">
        <v>621</v>
      </c>
      <c r="D57" s="127" t="s">
        <v>621</v>
      </c>
      <c r="E57" s="146" t="s">
        <v>792</v>
      </c>
      <c r="F57" s="127" t="s">
        <v>30</v>
      </c>
      <c r="G57" s="169" t="s">
        <v>781</v>
      </c>
      <c r="H57" s="170"/>
      <c r="I57" s="128" t="s">
        <v>623</v>
      </c>
      <c r="J57" s="123">
        <v>21.68</v>
      </c>
      <c r="K57" s="125">
        <f t="shared" si="1"/>
        <v>65.039999999999992</v>
      </c>
      <c r="L57" s="118"/>
    </row>
    <row r="58" spans="1:12" ht="24">
      <c r="A58" s="114"/>
      <c r="B58" s="121">
        <v>3</v>
      </c>
      <c r="C58" s="131" t="s">
        <v>621</v>
      </c>
      <c r="D58" s="127" t="s">
        <v>621</v>
      </c>
      <c r="E58" s="146" t="s">
        <v>793</v>
      </c>
      <c r="F58" s="127" t="s">
        <v>31</v>
      </c>
      <c r="G58" s="169" t="s">
        <v>781</v>
      </c>
      <c r="H58" s="170"/>
      <c r="I58" s="128" t="s">
        <v>623</v>
      </c>
      <c r="J58" s="123">
        <v>21.68</v>
      </c>
      <c r="K58" s="125">
        <f t="shared" si="1"/>
        <v>65.039999999999992</v>
      </c>
      <c r="L58" s="118"/>
    </row>
    <row r="59" spans="1:12" ht="24">
      <c r="A59" s="114"/>
      <c r="B59" s="121">
        <v>3</v>
      </c>
      <c r="C59" s="131" t="s">
        <v>621</v>
      </c>
      <c r="D59" s="127" t="s">
        <v>621</v>
      </c>
      <c r="E59" s="146" t="s">
        <v>794</v>
      </c>
      <c r="F59" s="127" t="s">
        <v>32</v>
      </c>
      <c r="G59" s="169" t="s">
        <v>781</v>
      </c>
      <c r="H59" s="170"/>
      <c r="I59" s="128" t="s">
        <v>623</v>
      </c>
      <c r="J59" s="123">
        <v>21.68</v>
      </c>
      <c r="K59" s="125">
        <f t="shared" si="1"/>
        <v>65.039999999999992</v>
      </c>
      <c r="L59" s="118"/>
    </row>
    <row r="60" spans="1:12" ht="24">
      <c r="A60" s="114"/>
      <c r="B60" s="121">
        <v>3</v>
      </c>
      <c r="C60" s="131" t="s">
        <v>621</v>
      </c>
      <c r="D60" s="127" t="s">
        <v>621</v>
      </c>
      <c r="E60" s="146" t="s">
        <v>795</v>
      </c>
      <c r="F60" s="127" t="s">
        <v>33</v>
      </c>
      <c r="G60" s="169" t="s">
        <v>781</v>
      </c>
      <c r="H60" s="170"/>
      <c r="I60" s="128" t="s">
        <v>623</v>
      </c>
      <c r="J60" s="123">
        <v>21.68</v>
      </c>
      <c r="K60" s="125">
        <f t="shared" si="1"/>
        <v>65.039999999999992</v>
      </c>
      <c r="L60" s="118"/>
    </row>
    <row r="61" spans="1:12" ht="24">
      <c r="A61" s="114"/>
      <c r="B61" s="121">
        <v>2</v>
      </c>
      <c r="C61" s="131" t="s">
        <v>796</v>
      </c>
      <c r="D61" s="127" t="s">
        <v>796</v>
      </c>
      <c r="E61" s="146" t="s">
        <v>797</v>
      </c>
      <c r="F61" s="127" t="s">
        <v>28</v>
      </c>
      <c r="G61" s="169" t="s">
        <v>678</v>
      </c>
      <c r="H61" s="170"/>
      <c r="I61" s="128" t="s">
        <v>798</v>
      </c>
      <c r="J61" s="123">
        <v>21.68</v>
      </c>
      <c r="K61" s="125">
        <f t="shared" si="1"/>
        <v>43.36</v>
      </c>
      <c r="L61" s="118"/>
    </row>
    <row r="62" spans="1:12" ht="24">
      <c r="A62" s="114"/>
      <c r="B62" s="121">
        <v>2</v>
      </c>
      <c r="C62" s="131" t="s">
        <v>796</v>
      </c>
      <c r="D62" s="127" t="s">
        <v>796</v>
      </c>
      <c r="E62" s="146" t="s">
        <v>799</v>
      </c>
      <c r="F62" s="127" t="s">
        <v>30</v>
      </c>
      <c r="G62" s="169" t="s">
        <v>678</v>
      </c>
      <c r="H62" s="170"/>
      <c r="I62" s="128" t="s">
        <v>798</v>
      </c>
      <c r="J62" s="123">
        <v>21.68</v>
      </c>
      <c r="K62" s="125">
        <f t="shared" si="1"/>
        <v>43.36</v>
      </c>
      <c r="L62" s="118"/>
    </row>
    <row r="63" spans="1:12" ht="24">
      <c r="A63" s="114"/>
      <c r="B63" s="121">
        <v>2</v>
      </c>
      <c r="C63" s="131" t="s">
        <v>796</v>
      </c>
      <c r="D63" s="127" t="s">
        <v>796</v>
      </c>
      <c r="E63" s="146" t="s">
        <v>800</v>
      </c>
      <c r="F63" s="127" t="s">
        <v>31</v>
      </c>
      <c r="G63" s="169" t="s">
        <v>678</v>
      </c>
      <c r="H63" s="170"/>
      <c r="I63" s="128" t="s">
        <v>798</v>
      </c>
      <c r="J63" s="123">
        <v>21.68</v>
      </c>
      <c r="K63" s="125">
        <f t="shared" si="1"/>
        <v>43.36</v>
      </c>
      <c r="L63" s="118"/>
    </row>
    <row r="64" spans="1:12" ht="24">
      <c r="A64" s="114"/>
      <c r="B64" s="121">
        <v>1</v>
      </c>
      <c r="C64" s="131" t="s">
        <v>801</v>
      </c>
      <c r="D64" s="127" t="s">
        <v>801</v>
      </c>
      <c r="E64" s="146" t="s">
        <v>802</v>
      </c>
      <c r="F64" s="127" t="s">
        <v>30</v>
      </c>
      <c r="G64" s="169" t="s">
        <v>278</v>
      </c>
      <c r="H64" s="170"/>
      <c r="I64" s="128" t="s">
        <v>803</v>
      </c>
      <c r="J64" s="123">
        <v>79.38</v>
      </c>
      <c r="K64" s="125">
        <f t="shared" si="1"/>
        <v>79.38</v>
      </c>
      <c r="L64" s="118"/>
    </row>
    <row r="65" spans="1:12" ht="24">
      <c r="A65" s="114"/>
      <c r="B65" s="121">
        <v>12</v>
      </c>
      <c r="C65" s="131" t="s">
        <v>804</v>
      </c>
      <c r="D65" s="127" t="s">
        <v>804</v>
      </c>
      <c r="E65" s="146" t="s">
        <v>805</v>
      </c>
      <c r="F65" s="127" t="s">
        <v>733</v>
      </c>
      <c r="G65" s="169" t="s">
        <v>28</v>
      </c>
      <c r="H65" s="170"/>
      <c r="I65" s="128" t="s">
        <v>806</v>
      </c>
      <c r="J65" s="123">
        <v>6.98</v>
      </c>
      <c r="K65" s="125">
        <f t="shared" si="1"/>
        <v>83.76</v>
      </c>
      <c r="L65" s="118"/>
    </row>
    <row r="66" spans="1:12" ht="24">
      <c r="A66" s="114"/>
      <c r="B66" s="121">
        <v>10</v>
      </c>
      <c r="C66" s="131" t="s">
        <v>807</v>
      </c>
      <c r="D66" s="127" t="s">
        <v>807</v>
      </c>
      <c r="E66" s="146" t="s">
        <v>808</v>
      </c>
      <c r="F66" s="127" t="s">
        <v>588</v>
      </c>
      <c r="G66" s="169"/>
      <c r="H66" s="170"/>
      <c r="I66" s="128" t="s">
        <v>925</v>
      </c>
      <c r="J66" s="123">
        <v>10.29</v>
      </c>
      <c r="K66" s="125">
        <f t="shared" si="1"/>
        <v>102.89999999999999</v>
      </c>
      <c r="L66" s="118"/>
    </row>
    <row r="67" spans="1:12" ht="24">
      <c r="A67" s="114"/>
      <c r="B67" s="121">
        <v>10</v>
      </c>
      <c r="C67" s="131" t="s">
        <v>807</v>
      </c>
      <c r="D67" s="127" t="s">
        <v>807</v>
      </c>
      <c r="E67" s="146" t="s">
        <v>809</v>
      </c>
      <c r="F67" s="127" t="s">
        <v>489</v>
      </c>
      <c r="G67" s="169"/>
      <c r="H67" s="170"/>
      <c r="I67" s="128" t="s">
        <v>925</v>
      </c>
      <c r="J67" s="123">
        <v>10.29</v>
      </c>
      <c r="K67" s="125">
        <f t="shared" si="1"/>
        <v>102.89999999999999</v>
      </c>
      <c r="L67" s="118"/>
    </row>
    <row r="68" spans="1:12" ht="24" hidden="1">
      <c r="A68" s="114"/>
      <c r="B68" s="159">
        <v>0</v>
      </c>
      <c r="C68" s="160" t="s">
        <v>807</v>
      </c>
      <c r="D68" s="161" t="s">
        <v>807</v>
      </c>
      <c r="E68" s="162" t="s">
        <v>810</v>
      </c>
      <c r="F68" s="161" t="s">
        <v>785</v>
      </c>
      <c r="G68" s="173"/>
      <c r="H68" s="174"/>
      <c r="I68" s="163" t="s">
        <v>925</v>
      </c>
      <c r="J68" s="164">
        <v>10.29</v>
      </c>
      <c r="K68" s="165">
        <f t="shared" si="1"/>
        <v>0</v>
      </c>
      <c r="L68" s="118"/>
    </row>
    <row r="69" spans="1:12" ht="24">
      <c r="A69" s="114"/>
      <c r="B69" s="121">
        <v>3</v>
      </c>
      <c r="C69" s="131" t="s">
        <v>714</v>
      </c>
      <c r="D69" s="127" t="s">
        <v>714</v>
      </c>
      <c r="E69" s="146" t="s">
        <v>715</v>
      </c>
      <c r="F69" s="127" t="s">
        <v>30</v>
      </c>
      <c r="G69" s="169"/>
      <c r="H69" s="170"/>
      <c r="I69" s="128" t="s">
        <v>716</v>
      </c>
      <c r="J69" s="123">
        <v>5.88</v>
      </c>
      <c r="K69" s="125">
        <f t="shared" si="1"/>
        <v>17.64</v>
      </c>
      <c r="L69" s="118"/>
    </row>
    <row r="70" spans="1:12">
      <c r="A70" s="114"/>
      <c r="B70" s="121">
        <v>20</v>
      </c>
      <c r="C70" s="131" t="s">
        <v>811</v>
      </c>
      <c r="D70" s="127" t="s">
        <v>811</v>
      </c>
      <c r="E70" s="146" t="s">
        <v>812</v>
      </c>
      <c r="F70" s="127" t="s">
        <v>30</v>
      </c>
      <c r="G70" s="169"/>
      <c r="H70" s="170"/>
      <c r="I70" s="128" t="s">
        <v>813</v>
      </c>
      <c r="J70" s="123">
        <v>20.21</v>
      </c>
      <c r="K70" s="125">
        <f t="shared" si="1"/>
        <v>404.20000000000005</v>
      </c>
      <c r="L70" s="118"/>
    </row>
    <row r="71" spans="1:12">
      <c r="A71" s="114"/>
      <c r="B71" s="121">
        <v>20</v>
      </c>
      <c r="C71" s="131" t="s">
        <v>811</v>
      </c>
      <c r="D71" s="127" t="s">
        <v>811</v>
      </c>
      <c r="E71" s="146" t="s">
        <v>814</v>
      </c>
      <c r="F71" s="127" t="s">
        <v>31</v>
      </c>
      <c r="G71" s="169"/>
      <c r="H71" s="170"/>
      <c r="I71" s="128" t="s">
        <v>813</v>
      </c>
      <c r="J71" s="123">
        <v>20.21</v>
      </c>
      <c r="K71" s="125">
        <f t="shared" si="1"/>
        <v>404.20000000000005</v>
      </c>
      <c r="L71" s="118"/>
    </row>
    <row r="72" spans="1:12" ht="24">
      <c r="A72" s="114"/>
      <c r="B72" s="121">
        <v>20</v>
      </c>
      <c r="C72" s="131" t="s">
        <v>815</v>
      </c>
      <c r="D72" s="127" t="s">
        <v>815</v>
      </c>
      <c r="E72" s="146" t="s">
        <v>816</v>
      </c>
      <c r="F72" s="127" t="s">
        <v>30</v>
      </c>
      <c r="G72" s="169" t="s">
        <v>278</v>
      </c>
      <c r="H72" s="170"/>
      <c r="I72" s="128" t="s">
        <v>817</v>
      </c>
      <c r="J72" s="123">
        <v>43</v>
      </c>
      <c r="K72" s="125">
        <f t="shared" si="1"/>
        <v>860</v>
      </c>
      <c r="L72" s="118"/>
    </row>
    <row r="73" spans="1:12" ht="24">
      <c r="A73" s="114"/>
      <c r="B73" s="121">
        <v>2</v>
      </c>
      <c r="C73" s="131" t="s">
        <v>815</v>
      </c>
      <c r="D73" s="127" t="s">
        <v>815</v>
      </c>
      <c r="E73" s="146" t="s">
        <v>818</v>
      </c>
      <c r="F73" s="127" t="s">
        <v>30</v>
      </c>
      <c r="G73" s="169" t="s">
        <v>276</v>
      </c>
      <c r="H73" s="170"/>
      <c r="I73" s="128" t="s">
        <v>817</v>
      </c>
      <c r="J73" s="123">
        <v>43</v>
      </c>
      <c r="K73" s="125">
        <f t="shared" si="1"/>
        <v>86</v>
      </c>
      <c r="L73" s="118"/>
    </row>
    <row r="74" spans="1:12" ht="24">
      <c r="A74" s="114"/>
      <c r="B74" s="121">
        <v>20</v>
      </c>
      <c r="C74" s="131" t="s">
        <v>815</v>
      </c>
      <c r="D74" s="127" t="s">
        <v>815</v>
      </c>
      <c r="E74" s="146" t="s">
        <v>819</v>
      </c>
      <c r="F74" s="127" t="s">
        <v>31</v>
      </c>
      <c r="G74" s="169" t="s">
        <v>278</v>
      </c>
      <c r="H74" s="170"/>
      <c r="I74" s="128" t="s">
        <v>817</v>
      </c>
      <c r="J74" s="123">
        <v>43</v>
      </c>
      <c r="K74" s="125">
        <f t="shared" si="1"/>
        <v>860</v>
      </c>
      <c r="L74" s="118"/>
    </row>
    <row r="75" spans="1:12" ht="24">
      <c r="A75" s="114"/>
      <c r="B75" s="121">
        <v>2</v>
      </c>
      <c r="C75" s="131" t="s">
        <v>815</v>
      </c>
      <c r="D75" s="127" t="s">
        <v>815</v>
      </c>
      <c r="E75" s="146" t="s">
        <v>820</v>
      </c>
      <c r="F75" s="127" t="s">
        <v>31</v>
      </c>
      <c r="G75" s="169" t="s">
        <v>276</v>
      </c>
      <c r="H75" s="170"/>
      <c r="I75" s="128" t="s">
        <v>817</v>
      </c>
      <c r="J75" s="123">
        <v>43</v>
      </c>
      <c r="K75" s="125">
        <f t="shared" si="1"/>
        <v>86</v>
      </c>
      <c r="L75" s="118"/>
    </row>
    <row r="76" spans="1:12">
      <c r="A76" s="114"/>
      <c r="B76" s="121">
        <v>12</v>
      </c>
      <c r="C76" s="131" t="s">
        <v>821</v>
      </c>
      <c r="D76" s="127" t="s">
        <v>821</v>
      </c>
      <c r="E76" s="146" t="s">
        <v>822</v>
      </c>
      <c r="F76" s="127" t="s">
        <v>28</v>
      </c>
      <c r="G76" s="169"/>
      <c r="H76" s="170"/>
      <c r="I76" s="128" t="s">
        <v>823</v>
      </c>
      <c r="J76" s="123">
        <v>10.66</v>
      </c>
      <c r="K76" s="125">
        <f t="shared" si="1"/>
        <v>127.92</v>
      </c>
      <c r="L76" s="118"/>
    </row>
    <row r="77" spans="1:12">
      <c r="A77" s="114"/>
      <c r="B77" s="121">
        <v>12</v>
      </c>
      <c r="C77" s="131" t="s">
        <v>821</v>
      </c>
      <c r="D77" s="127" t="s">
        <v>821</v>
      </c>
      <c r="E77" s="146" t="s">
        <v>824</v>
      </c>
      <c r="F77" s="127" t="s">
        <v>30</v>
      </c>
      <c r="G77" s="169"/>
      <c r="H77" s="170"/>
      <c r="I77" s="128" t="s">
        <v>823</v>
      </c>
      <c r="J77" s="123">
        <v>10.66</v>
      </c>
      <c r="K77" s="125">
        <f t="shared" si="1"/>
        <v>127.92</v>
      </c>
      <c r="L77" s="118"/>
    </row>
    <row r="78" spans="1:12">
      <c r="A78" s="114"/>
      <c r="B78" s="121">
        <v>12</v>
      </c>
      <c r="C78" s="131" t="s">
        <v>821</v>
      </c>
      <c r="D78" s="127" t="s">
        <v>821</v>
      </c>
      <c r="E78" s="146" t="s">
        <v>825</v>
      </c>
      <c r="F78" s="127" t="s">
        <v>31</v>
      </c>
      <c r="G78" s="169"/>
      <c r="H78" s="170"/>
      <c r="I78" s="128" t="s">
        <v>823</v>
      </c>
      <c r="J78" s="123">
        <v>10.66</v>
      </c>
      <c r="K78" s="125">
        <f t="shared" si="1"/>
        <v>127.92</v>
      </c>
      <c r="L78" s="118"/>
    </row>
    <row r="79" spans="1:12" ht="24">
      <c r="A79" s="114"/>
      <c r="B79" s="121">
        <v>4</v>
      </c>
      <c r="C79" s="131" t="s">
        <v>717</v>
      </c>
      <c r="D79" s="127" t="s">
        <v>717</v>
      </c>
      <c r="E79" s="146" t="s">
        <v>826</v>
      </c>
      <c r="F79" s="127" t="s">
        <v>30</v>
      </c>
      <c r="G79" s="169" t="s">
        <v>678</v>
      </c>
      <c r="H79" s="170"/>
      <c r="I79" s="128" t="s">
        <v>718</v>
      </c>
      <c r="J79" s="123">
        <v>21.68</v>
      </c>
      <c r="K79" s="125">
        <f t="shared" si="1"/>
        <v>86.72</v>
      </c>
      <c r="L79" s="118"/>
    </row>
    <row r="80" spans="1:12" ht="24">
      <c r="A80" s="114"/>
      <c r="B80" s="121">
        <v>4</v>
      </c>
      <c r="C80" s="131" t="s">
        <v>717</v>
      </c>
      <c r="D80" s="127" t="s">
        <v>717</v>
      </c>
      <c r="E80" s="146" t="s">
        <v>827</v>
      </c>
      <c r="F80" s="127" t="s">
        <v>31</v>
      </c>
      <c r="G80" s="169" t="s">
        <v>678</v>
      </c>
      <c r="H80" s="170"/>
      <c r="I80" s="128" t="s">
        <v>718</v>
      </c>
      <c r="J80" s="123">
        <v>21.68</v>
      </c>
      <c r="K80" s="125">
        <f t="shared" si="1"/>
        <v>86.72</v>
      </c>
      <c r="L80" s="118"/>
    </row>
    <row r="81" spans="1:12" ht="24">
      <c r="A81" s="114"/>
      <c r="B81" s="121">
        <v>4</v>
      </c>
      <c r="C81" s="131" t="s">
        <v>828</v>
      </c>
      <c r="D81" s="127" t="s">
        <v>828</v>
      </c>
      <c r="E81" s="146" t="s">
        <v>829</v>
      </c>
      <c r="F81" s="127" t="s">
        <v>30</v>
      </c>
      <c r="G81" s="169" t="s">
        <v>678</v>
      </c>
      <c r="H81" s="170"/>
      <c r="I81" s="128" t="s">
        <v>830</v>
      </c>
      <c r="J81" s="123">
        <v>21.68</v>
      </c>
      <c r="K81" s="125">
        <f t="shared" si="1"/>
        <v>86.72</v>
      </c>
      <c r="L81" s="118"/>
    </row>
    <row r="82" spans="1:12" ht="24">
      <c r="A82" s="114"/>
      <c r="B82" s="121">
        <v>4</v>
      </c>
      <c r="C82" s="131" t="s">
        <v>828</v>
      </c>
      <c r="D82" s="127" t="s">
        <v>828</v>
      </c>
      <c r="E82" s="146" t="s">
        <v>831</v>
      </c>
      <c r="F82" s="127" t="s">
        <v>31</v>
      </c>
      <c r="G82" s="169" t="s">
        <v>678</v>
      </c>
      <c r="H82" s="170"/>
      <c r="I82" s="128" t="s">
        <v>830</v>
      </c>
      <c r="J82" s="123">
        <v>21.68</v>
      </c>
      <c r="K82" s="125">
        <f t="shared" si="1"/>
        <v>86.72</v>
      </c>
      <c r="L82" s="118"/>
    </row>
    <row r="83" spans="1:12">
      <c r="A83" s="114"/>
      <c r="B83" s="121">
        <v>4</v>
      </c>
      <c r="C83" s="131" t="s">
        <v>832</v>
      </c>
      <c r="D83" s="127" t="s">
        <v>832</v>
      </c>
      <c r="E83" s="146" t="s">
        <v>833</v>
      </c>
      <c r="F83" s="127" t="s">
        <v>31</v>
      </c>
      <c r="G83" s="169" t="s">
        <v>115</v>
      </c>
      <c r="H83" s="170"/>
      <c r="I83" s="128" t="s">
        <v>834</v>
      </c>
      <c r="J83" s="123">
        <v>8.82</v>
      </c>
      <c r="K83" s="125">
        <f t="shared" si="1"/>
        <v>35.28</v>
      </c>
      <c r="L83" s="118"/>
    </row>
    <row r="84" spans="1:12" ht="24">
      <c r="A84" s="114"/>
      <c r="B84" s="121">
        <v>3</v>
      </c>
      <c r="C84" s="131" t="s">
        <v>835</v>
      </c>
      <c r="D84" s="127" t="s">
        <v>835</v>
      </c>
      <c r="E84" s="146" t="s">
        <v>836</v>
      </c>
      <c r="F84" s="127" t="s">
        <v>39</v>
      </c>
      <c r="G84" s="169"/>
      <c r="H84" s="170"/>
      <c r="I84" s="128" t="s">
        <v>837</v>
      </c>
      <c r="J84" s="123">
        <v>61.74</v>
      </c>
      <c r="K84" s="125">
        <f t="shared" si="1"/>
        <v>185.22</v>
      </c>
      <c r="L84" s="118"/>
    </row>
    <row r="85" spans="1:12">
      <c r="A85" s="114"/>
      <c r="B85" s="121">
        <v>4</v>
      </c>
      <c r="C85" s="131" t="s">
        <v>838</v>
      </c>
      <c r="D85" s="127" t="s">
        <v>838</v>
      </c>
      <c r="E85" s="146" t="s">
        <v>839</v>
      </c>
      <c r="F85" s="127" t="s">
        <v>28</v>
      </c>
      <c r="G85" s="169"/>
      <c r="H85" s="170"/>
      <c r="I85" s="128" t="s">
        <v>840</v>
      </c>
      <c r="J85" s="123">
        <v>5.88</v>
      </c>
      <c r="K85" s="125">
        <f t="shared" si="1"/>
        <v>23.52</v>
      </c>
      <c r="L85" s="118"/>
    </row>
    <row r="86" spans="1:12">
      <c r="A86" s="114"/>
      <c r="B86" s="121">
        <v>4</v>
      </c>
      <c r="C86" s="131" t="s">
        <v>838</v>
      </c>
      <c r="D86" s="127" t="s">
        <v>838</v>
      </c>
      <c r="E86" s="146" t="s">
        <v>841</v>
      </c>
      <c r="F86" s="127" t="s">
        <v>30</v>
      </c>
      <c r="G86" s="169"/>
      <c r="H86" s="170"/>
      <c r="I86" s="128" t="s">
        <v>840</v>
      </c>
      <c r="J86" s="123">
        <v>5.88</v>
      </c>
      <c r="K86" s="125">
        <f t="shared" ref="K86:K117" si="2">J86*B86</f>
        <v>23.52</v>
      </c>
      <c r="L86" s="118"/>
    </row>
    <row r="87" spans="1:12">
      <c r="A87" s="114"/>
      <c r="B87" s="121">
        <v>3</v>
      </c>
      <c r="C87" s="131" t="s">
        <v>842</v>
      </c>
      <c r="D87" s="127" t="s">
        <v>842</v>
      </c>
      <c r="E87" s="146" t="s">
        <v>843</v>
      </c>
      <c r="F87" s="127" t="s">
        <v>30</v>
      </c>
      <c r="G87" s="169" t="s">
        <v>112</v>
      </c>
      <c r="H87" s="170"/>
      <c r="I87" s="128" t="s">
        <v>844</v>
      </c>
      <c r="J87" s="123">
        <v>14.33</v>
      </c>
      <c r="K87" s="125">
        <f t="shared" si="2"/>
        <v>42.99</v>
      </c>
      <c r="L87" s="118"/>
    </row>
    <row r="88" spans="1:12">
      <c r="A88" s="114"/>
      <c r="B88" s="121">
        <v>3</v>
      </c>
      <c r="C88" s="131" t="s">
        <v>842</v>
      </c>
      <c r="D88" s="127" t="s">
        <v>842</v>
      </c>
      <c r="E88" s="146" t="s">
        <v>845</v>
      </c>
      <c r="F88" s="127" t="s">
        <v>31</v>
      </c>
      <c r="G88" s="169" t="s">
        <v>112</v>
      </c>
      <c r="H88" s="170"/>
      <c r="I88" s="128" t="s">
        <v>844</v>
      </c>
      <c r="J88" s="123">
        <v>14.33</v>
      </c>
      <c r="K88" s="125">
        <f t="shared" si="2"/>
        <v>42.99</v>
      </c>
      <c r="L88" s="118"/>
    </row>
    <row r="89" spans="1:12">
      <c r="A89" s="114"/>
      <c r="B89" s="121">
        <v>3</v>
      </c>
      <c r="C89" s="131" t="s">
        <v>842</v>
      </c>
      <c r="D89" s="127" t="s">
        <v>842</v>
      </c>
      <c r="E89" s="146" t="s">
        <v>846</v>
      </c>
      <c r="F89" s="127" t="s">
        <v>32</v>
      </c>
      <c r="G89" s="169" t="s">
        <v>112</v>
      </c>
      <c r="H89" s="170"/>
      <c r="I89" s="128" t="s">
        <v>844</v>
      </c>
      <c r="J89" s="123">
        <v>14.33</v>
      </c>
      <c r="K89" s="125">
        <f t="shared" si="2"/>
        <v>42.99</v>
      </c>
      <c r="L89" s="118"/>
    </row>
    <row r="90" spans="1:12">
      <c r="A90" s="114"/>
      <c r="B90" s="121">
        <v>4</v>
      </c>
      <c r="C90" s="131" t="s">
        <v>847</v>
      </c>
      <c r="D90" s="127" t="s">
        <v>847</v>
      </c>
      <c r="E90" s="146" t="s">
        <v>848</v>
      </c>
      <c r="F90" s="127" t="s">
        <v>28</v>
      </c>
      <c r="G90" s="169"/>
      <c r="H90" s="170"/>
      <c r="I90" s="128" t="s">
        <v>849</v>
      </c>
      <c r="J90" s="123">
        <v>6.25</v>
      </c>
      <c r="K90" s="125">
        <f t="shared" si="2"/>
        <v>25</v>
      </c>
      <c r="L90" s="118"/>
    </row>
    <row r="91" spans="1:12">
      <c r="A91" s="114"/>
      <c r="B91" s="121">
        <v>4</v>
      </c>
      <c r="C91" s="131" t="s">
        <v>847</v>
      </c>
      <c r="D91" s="127" t="s">
        <v>847</v>
      </c>
      <c r="E91" s="146" t="s">
        <v>850</v>
      </c>
      <c r="F91" s="127" t="s">
        <v>30</v>
      </c>
      <c r="G91" s="169"/>
      <c r="H91" s="170"/>
      <c r="I91" s="128" t="s">
        <v>849</v>
      </c>
      <c r="J91" s="123">
        <v>6.25</v>
      </c>
      <c r="K91" s="125">
        <f t="shared" si="2"/>
        <v>25</v>
      </c>
      <c r="L91" s="118"/>
    </row>
    <row r="92" spans="1:12" ht="24">
      <c r="A92" s="114"/>
      <c r="B92" s="121">
        <v>4</v>
      </c>
      <c r="C92" s="131" t="s">
        <v>851</v>
      </c>
      <c r="D92" s="127" t="s">
        <v>851</v>
      </c>
      <c r="E92" s="146" t="s">
        <v>852</v>
      </c>
      <c r="F92" s="127" t="s">
        <v>28</v>
      </c>
      <c r="G92" s="169" t="s">
        <v>215</v>
      </c>
      <c r="H92" s="170"/>
      <c r="I92" s="128" t="s">
        <v>853</v>
      </c>
      <c r="J92" s="123">
        <v>21.68</v>
      </c>
      <c r="K92" s="125">
        <f t="shared" si="2"/>
        <v>86.72</v>
      </c>
      <c r="L92" s="118"/>
    </row>
    <row r="93" spans="1:12" ht="24">
      <c r="A93" s="114"/>
      <c r="B93" s="121">
        <v>1</v>
      </c>
      <c r="C93" s="131" t="s">
        <v>854</v>
      </c>
      <c r="D93" s="127" t="s">
        <v>921</v>
      </c>
      <c r="E93" s="146" t="s">
        <v>855</v>
      </c>
      <c r="F93" s="127" t="s">
        <v>239</v>
      </c>
      <c r="G93" s="169" t="s">
        <v>112</v>
      </c>
      <c r="H93" s="170"/>
      <c r="I93" s="128" t="s">
        <v>856</v>
      </c>
      <c r="J93" s="123">
        <v>36.380000000000003</v>
      </c>
      <c r="K93" s="125">
        <f t="shared" si="2"/>
        <v>36.380000000000003</v>
      </c>
      <c r="L93" s="118"/>
    </row>
    <row r="94" spans="1:12" ht="24">
      <c r="A94" s="114"/>
      <c r="B94" s="121">
        <v>1</v>
      </c>
      <c r="C94" s="131" t="s">
        <v>854</v>
      </c>
      <c r="D94" s="127" t="s">
        <v>921</v>
      </c>
      <c r="E94" s="146" t="s">
        <v>857</v>
      </c>
      <c r="F94" s="127" t="s">
        <v>239</v>
      </c>
      <c r="G94" s="169" t="s">
        <v>270</v>
      </c>
      <c r="H94" s="170"/>
      <c r="I94" s="128" t="s">
        <v>856</v>
      </c>
      <c r="J94" s="123">
        <v>36.380000000000003</v>
      </c>
      <c r="K94" s="125">
        <f t="shared" si="2"/>
        <v>36.380000000000003</v>
      </c>
      <c r="L94" s="118"/>
    </row>
    <row r="95" spans="1:12" ht="24">
      <c r="A95" s="114"/>
      <c r="B95" s="121">
        <v>1</v>
      </c>
      <c r="C95" s="131" t="s">
        <v>854</v>
      </c>
      <c r="D95" s="127" t="s">
        <v>921</v>
      </c>
      <c r="E95" s="146" t="s">
        <v>858</v>
      </c>
      <c r="F95" s="127" t="s">
        <v>239</v>
      </c>
      <c r="G95" s="169" t="s">
        <v>275</v>
      </c>
      <c r="H95" s="170"/>
      <c r="I95" s="128" t="s">
        <v>856</v>
      </c>
      <c r="J95" s="123">
        <v>36.380000000000003</v>
      </c>
      <c r="K95" s="125">
        <f t="shared" si="2"/>
        <v>36.380000000000003</v>
      </c>
      <c r="L95" s="118"/>
    </row>
    <row r="96" spans="1:12" ht="24">
      <c r="A96" s="114"/>
      <c r="B96" s="121">
        <v>1</v>
      </c>
      <c r="C96" s="131" t="s">
        <v>854</v>
      </c>
      <c r="D96" s="127" t="s">
        <v>921</v>
      </c>
      <c r="E96" s="146" t="s">
        <v>859</v>
      </c>
      <c r="F96" s="127" t="s">
        <v>239</v>
      </c>
      <c r="G96" s="169" t="s">
        <v>316</v>
      </c>
      <c r="H96" s="170"/>
      <c r="I96" s="128" t="s">
        <v>856</v>
      </c>
      <c r="J96" s="123">
        <v>36.380000000000003</v>
      </c>
      <c r="K96" s="125">
        <f t="shared" si="2"/>
        <v>36.380000000000003</v>
      </c>
      <c r="L96" s="118"/>
    </row>
    <row r="97" spans="1:12" ht="36">
      <c r="A97" s="114"/>
      <c r="B97" s="121">
        <v>4</v>
      </c>
      <c r="C97" s="131" t="s">
        <v>860</v>
      </c>
      <c r="D97" s="127" t="s">
        <v>922</v>
      </c>
      <c r="E97" s="146" t="s">
        <v>861</v>
      </c>
      <c r="F97" s="127" t="s">
        <v>235</v>
      </c>
      <c r="G97" s="169" t="s">
        <v>215</v>
      </c>
      <c r="H97" s="170"/>
      <c r="I97" s="128" t="s">
        <v>862</v>
      </c>
      <c r="J97" s="123">
        <v>30.87</v>
      </c>
      <c r="K97" s="125">
        <f t="shared" si="2"/>
        <v>123.48</v>
      </c>
      <c r="L97" s="118"/>
    </row>
    <row r="98" spans="1:12" ht="24">
      <c r="A98" s="114"/>
      <c r="B98" s="121">
        <v>16</v>
      </c>
      <c r="C98" s="131" t="s">
        <v>863</v>
      </c>
      <c r="D98" s="127" t="s">
        <v>863</v>
      </c>
      <c r="E98" s="146" t="s">
        <v>864</v>
      </c>
      <c r="F98" s="127" t="s">
        <v>28</v>
      </c>
      <c r="G98" s="169" t="s">
        <v>278</v>
      </c>
      <c r="H98" s="170"/>
      <c r="I98" s="128" t="s">
        <v>865</v>
      </c>
      <c r="J98" s="123">
        <v>10.66</v>
      </c>
      <c r="K98" s="125">
        <f t="shared" si="2"/>
        <v>170.56</v>
      </c>
      <c r="L98" s="118"/>
    </row>
    <row r="99" spans="1:12" ht="24">
      <c r="A99" s="114"/>
      <c r="B99" s="121">
        <v>16</v>
      </c>
      <c r="C99" s="131" t="s">
        <v>863</v>
      </c>
      <c r="D99" s="127" t="s">
        <v>863</v>
      </c>
      <c r="E99" s="146" t="s">
        <v>866</v>
      </c>
      <c r="F99" s="127" t="s">
        <v>30</v>
      </c>
      <c r="G99" s="169" t="s">
        <v>278</v>
      </c>
      <c r="H99" s="170"/>
      <c r="I99" s="128" t="s">
        <v>865</v>
      </c>
      <c r="J99" s="123">
        <v>10.66</v>
      </c>
      <c r="K99" s="125">
        <f t="shared" si="2"/>
        <v>170.56</v>
      </c>
      <c r="L99" s="118"/>
    </row>
    <row r="100" spans="1:12" ht="24">
      <c r="A100" s="114"/>
      <c r="B100" s="121">
        <v>9</v>
      </c>
      <c r="C100" s="131" t="s">
        <v>867</v>
      </c>
      <c r="D100" s="127" t="s">
        <v>867</v>
      </c>
      <c r="E100" s="146" t="s">
        <v>868</v>
      </c>
      <c r="F100" s="127" t="s">
        <v>28</v>
      </c>
      <c r="G100" s="169" t="s">
        <v>869</v>
      </c>
      <c r="H100" s="170"/>
      <c r="I100" s="128" t="s">
        <v>870</v>
      </c>
      <c r="J100" s="123">
        <v>36.380000000000003</v>
      </c>
      <c r="K100" s="125">
        <f t="shared" si="2"/>
        <v>327.42</v>
      </c>
      <c r="L100" s="118"/>
    </row>
    <row r="101" spans="1:12" ht="24">
      <c r="A101" s="114"/>
      <c r="B101" s="121">
        <v>27</v>
      </c>
      <c r="C101" s="131" t="s">
        <v>867</v>
      </c>
      <c r="D101" s="127" t="s">
        <v>867</v>
      </c>
      <c r="E101" s="146" t="s">
        <v>871</v>
      </c>
      <c r="F101" s="127" t="s">
        <v>30</v>
      </c>
      <c r="G101" s="169" t="s">
        <v>869</v>
      </c>
      <c r="H101" s="170"/>
      <c r="I101" s="128" t="s">
        <v>870</v>
      </c>
      <c r="J101" s="123">
        <v>36.380000000000003</v>
      </c>
      <c r="K101" s="125">
        <f t="shared" si="2"/>
        <v>982.2600000000001</v>
      </c>
      <c r="L101" s="118"/>
    </row>
    <row r="102" spans="1:12" ht="36">
      <c r="A102" s="114"/>
      <c r="B102" s="121">
        <v>2</v>
      </c>
      <c r="C102" s="131" t="s">
        <v>872</v>
      </c>
      <c r="D102" s="127" t="s">
        <v>872</v>
      </c>
      <c r="E102" s="146" t="s">
        <v>873</v>
      </c>
      <c r="F102" s="127" t="s">
        <v>874</v>
      </c>
      <c r="G102" s="169"/>
      <c r="H102" s="170"/>
      <c r="I102" s="128" t="s">
        <v>875</v>
      </c>
      <c r="J102" s="123">
        <v>18.010000000000002</v>
      </c>
      <c r="K102" s="125">
        <f t="shared" si="2"/>
        <v>36.020000000000003</v>
      </c>
      <c r="L102" s="118"/>
    </row>
    <row r="103" spans="1:12" ht="24">
      <c r="A103" s="114"/>
      <c r="B103" s="121">
        <v>12</v>
      </c>
      <c r="C103" s="131" t="s">
        <v>876</v>
      </c>
      <c r="D103" s="127" t="s">
        <v>923</v>
      </c>
      <c r="E103" s="146" t="s">
        <v>877</v>
      </c>
      <c r="F103" s="127" t="s">
        <v>878</v>
      </c>
      <c r="G103" s="169" t="s">
        <v>32</v>
      </c>
      <c r="H103" s="170"/>
      <c r="I103" s="128" t="s">
        <v>879</v>
      </c>
      <c r="J103" s="123">
        <v>25.36</v>
      </c>
      <c r="K103" s="125">
        <f t="shared" si="2"/>
        <v>304.32</v>
      </c>
      <c r="L103" s="118"/>
    </row>
    <row r="104" spans="1:12" ht="24">
      <c r="A104" s="114"/>
      <c r="B104" s="121">
        <v>4</v>
      </c>
      <c r="C104" s="131" t="s">
        <v>880</v>
      </c>
      <c r="D104" s="127" t="s">
        <v>880</v>
      </c>
      <c r="E104" s="146" t="s">
        <v>881</v>
      </c>
      <c r="F104" s="127" t="s">
        <v>39</v>
      </c>
      <c r="G104" s="169"/>
      <c r="H104" s="170"/>
      <c r="I104" s="128" t="s">
        <v>882</v>
      </c>
      <c r="J104" s="123">
        <v>54.02</v>
      </c>
      <c r="K104" s="125">
        <f t="shared" si="2"/>
        <v>216.08</v>
      </c>
      <c r="L104" s="118"/>
    </row>
    <row r="105" spans="1:12" ht="24">
      <c r="A105" s="114"/>
      <c r="B105" s="121">
        <v>4</v>
      </c>
      <c r="C105" s="131" t="s">
        <v>883</v>
      </c>
      <c r="D105" s="127" t="s">
        <v>883</v>
      </c>
      <c r="E105" s="146" t="s">
        <v>884</v>
      </c>
      <c r="F105" s="127" t="s">
        <v>33</v>
      </c>
      <c r="G105" s="169" t="s">
        <v>276</v>
      </c>
      <c r="H105" s="170"/>
      <c r="I105" s="128" t="s">
        <v>885</v>
      </c>
      <c r="J105" s="123">
        <v>70.56</v>
      </c>
      <c r="K105" s="125">
        <f t="shared" si="2"/>
        <v>282.24</v>
      </c>
      <c r="L105" s="118"/>
    </row>
    <row r="106" spans="1:12" ht="24">
      <c r="A106" s="114"/>
      <c r="B106" s="121">
        <v>6</v>
      </c>
      <c r="C106" s="131" t="s">
        <v>883</v>
      </c>
      <c r="D106" s="127" t="s">
        <v>883</v>
      </c>
      <c r="E106" s="146" t="s">
        <v>886</v>
      </c>
      <c r="F106" s="127" t="s">
        <v>33</v>
      </c>
      <c r="G106" s="169" t="s">
        <v>790</v>
      </c>
      <c r="H106" s="170"/>
      <c r="I106" s="128" t="s">
        <v>885</v>
      </c>
      <c r="J106" s="123">
        <v>70.56</v>
      </c>
      <c r="K106" s="125">
        <f t="shared" si="2"/>
        <v>423.36</v>
      </c>
      <c r="L106" s="118"/>
    </row>
    <row r="107" spans="1:12" ht="24">
      <c r="A107" s="114"/>
      <c r="B107" s="121">
        <v>5</v>
      </c>
      <c r="C107" s="131" t="s">
        <v>887</v>
      </c>
      <c r="D107" s="127" t="s">
        <v>887</v>
      </c>
      <c r="E107" s="146" t="s">
        <v>888</v>
      </c>
      <c r="F107" s="127" t="s">
        <v>34</v>
      </c>
      <c r="G107" s="169" t="s">
        <v>278</v>
      </c>
      <c r="H107" s="170"/>
      <c r="I107" s="128" t="s">
        <v>889</v>
      </c>
      <c r="J107" s="123">
        <v>60.27</v>
      </c>
      <c r="K107" s="125">
        <f t="shared" si="2"/>
        <v>301.35000000000002</v>
      </c>
      <c r="L107" s="118"/>
    </row>
    <row r="108" spans="1:12" ht="24">
      <c r="A108" s="114"/>
      <c r="B108" s="121">
        <v>4</v>
      </c>
      <c r="C108" s="131" t="s">
        <v>887</v>
      </c>
      <c r="D108" s="127" t="s">
        <v>887</v>
      </c>
      <c r="E108" s="146" t="s">
        <v>890</v>
      </c>
      <c r="F108" s="127" t="s">
        <v>34</v>
      </c>
      <c r="G108" s="169" t="s">
        <v>678</v>
      </c>
      <c r="H108" s="170"/>
      <c r="I108" s="128" t="s">
        <v>889</v>
      </c>
      <c r="J108" s="123">
        <v>60.27</v>
      </c>
      <c r="K108" s="125">
        <f t="shared" si="2"/>
        <v>241.08</v>
      </c>
      <c r="L108" s="118"/>
    </row>
    <row r="109" spans="1:12" ht="24">
      <c r="A109" s="114"/>
      <c r="B109" s="121">
        <v>3</v>
      </c>
      <c r="C109" s="131" t="s">
        <v>887</v>
      </c>
      <c r="D109" s="127" t="s">
        <v>887</v>
      </c>
      <c r="E109" s="146" t="s">
        <v>891</v>
      </c>
      <c r="F109" s="127" t="s">
        <v>34</v>
      </c>
      <c r="G109" s="169" t="s">
        <v>781</v>
      </c>
      <c r="H109" s="170"/>
      <c r="I109" s="128" t="s">
        <v>889</v>
      </c>
      <c r="J109" s="123">
        <v>60.27</v>
      </c>
      <c r="K109" s="125">
        <f t="shared" si="2"/>
        <v>180.81</v>
      </c>
      <c r="L109" s="118"/>
    </row>
    <row r="110" spans="1:12" ht="24">
      <c r="A110" s="114"/>
      <c r="B110" s="121">
        <v>2</v>
      </c>
      <c r="C110" s="131" t="s">
        <v>892</v>
      </c>
      <c r="D110" s="127" t="s">
        <v>892</v>
      </c>
      <c r="E110" s="146" t="s">
        <v>893</v>
      </c>
      <c r="F110" s="127" t="s">
        <v>30</v>
      </c>
      <c r="G110" s="169" t="s">
        <v>894</v>
      </c>
      <c r="H110" s="170"/>
      <c r="I110" s="128" t="s">
        <v>895</v>
      </c>
      <c r="J110" s="123">
        <v>73.14</v>
      </c>
      <c r="K110" s="125">
        <f t="shared" si="2"/>
        <v>146.28</v>
      </c>
      <c r="L110" s="118"/>
    </row>
    <row r="111" spans="1:12" ht="24">
      <c r="A111" s="114"/>
      <c r="B111" s="121">
        <v>5</v>
      </c>
      <c r="C111" s="131" t="s">
        <v>896</v>
      </c>
      <c r="D111" s="127" t="s">
        <v>896</v>
      </c>
      <c r="E111" s="146" t="s">
        <v>897</v>
      </c>
      <c r="F111" s="127" t="s">
        <v>32</v>
      </c>
      <c r="G111" s="169" t="s">
        <v>781</v>
      </c>
      <c r="H111" s="170"/>
      <c r="I111" s="128" t="s">
        <v>898</v>
      </c>
      <c r="J111" s="123">
        <v>56.96</v>
      </c>
      <c r="K111" s="125">
        <f t="shared" si="2"/>
        <v>284.8</v>
      </c>
      <c r="L111" s="118"/>
    </row>
    <row r="112" spans="1:12" ht="24">
      <c r="A112" s="114"/>
      <c r="B112" s="121">
        <v>3</v>
      </c>
      <c r="C112" s="131" t="s">
        <v>896</v>
      </c>
      <c r="D112" s="127" t="s">
        <v>896</v>
      </c>
      <c r="E112" s="146" t="s">
        <v>899</v>
      </c>
      <c r="F112" s="127" t="s">
        <v>32</v>
      </c>
      <c r="G112" s="169" t="s">
        <v>790</v>
      </c>
      <c r="H112" s="170"/>
      <c r="I112" s="128" t="s">
        <v>898</v>
      </c>
      <c r="J112" s="123">
        <v>56.96</v>
      </c>
      <c r="K112" s="125">
        <f t="shared" si="2"/>
        <v>170.88</v>
      </c>
      <c r="L112" s="118"/>
    </row>
    <row r="113" spans="1:12" ht="24">
      <c r="A113" s="114"/>
      <c r="B113" s="121">
        <v>3</v>
      </c>
      <c r="C113" s="131" t="s">
        <v>900</v>
      </c>
      <c r="D113" s="127" t="s">
        <v>900</v>
      </c>
      <c r="E113" s="146" t="s">
        <v>901</v>
      </c>
      <c r="F113" s="127" t="s">
        <v>30</v>
      </c>
      <c r="G113" s="169" t="s">
        <v>781</v>
      </c>
      <c r="H113" s="170"/>
      <c r="I113" s="128" t="s">
        <v>902</v>
      </c>
      <c r="J113" s="123">
        <v>60.27</v>
      </c>
      <c r="K113" s="125">
        <f t="shared" si="2"/>
        <v>180.81</v>
      </c>
      <c r="L113" s="118"/>
    </row>
    <row r="114" spans="1:12" ht="24">
      <c r="A114" s="114"/>
      <c r="B114" s="121">
        <v>5</v>
      </c>
      <c r="C114" s="131" t="s">
        <v>900</v>
      </c>
      <c r="D114" s="127" t="s">
        <v>900</v>
      </c>
      <c r="E114" s="146" t="s">
        <v>903</v>
      </c>
      <c r="F114" s="127" t="s">
        <v>31</v>
      </c>
      <c r="G114" s="169" t="s">
        <v>276</v>
      </c>
      <c r="H114" s="170"/>
      <c r="I114" s="128" t="s">
        <v>902</v>
      </c>
      <c r="J114" s="123">
        <v>60.27</v>
      </c>
      <c r="K114" s="125">
        <f t="shared" si="2"/>
        <v>301.35000000000002</v>
      </c>
      <c r="L114" s="118"/>
    </row>
    <row r="115" spans="1:12" ht="24">
      <c r="A115" s="114"/>
      <c r="B115" s="121">
        <v>3</v>
      </c>
      <c r="C115" s="131" t="s">
        <v>900</v>
      </c>
      <c r="D115" s="127" t="s">
        <v>900</v>
      </c>
      <c r="E115" s="146" t="s">
        <v>904</v>
      </c>
      <c r="F115" s="127" t="s">
        <v>31</v>
      </c>
      <c r="G115" s="169" t="s">
        <v>781</v>
      </c>
      <c r="H115" s="170"/>
      <c r="I115" s="128" t="s">
        <v>902</v>
      </c>
      <c r="J115" s="123">
        <v>60.27</v>
      </c>
      <c r="K115" s="125">
        <f t="shared" si="2"/>
        <v>180.81</v>
      </c>
      <c r="L115" s="118"/>
    </row>
    <row r="116" spans="1:12" ht="24">
      <c r="A116" s="114"/>
      <c r="B116" s="121">
        <v>4</v>
      </c>
      <c r="C116" s="131" t="s">
        <v>900</v>
      </c>
      <c r="D116" s="127" t="s">
        <v>900</v>
      </c>
      <c r="E116" s="146" t="s">
        <v>905</v>
      </c>
      <c r="F116" s="127" t="s">
        <v>31</v>
      </c>
      <c r="G116" s="169" t="s">
        <v>790</v>
      </c>
      <c r="H116" s="170"/>
      <c r="I116" s="128" t="s">
        <v>902</v>
      </c>
      <c r="J116" s="123">
        <v>60.27</v>
      </c>
      <c r="K116" s="125">
        <f t="shared" si="2"/>
        <v>241.08</v>
      </c>
      <c r="L116" s="118"/>
    </row>
    <row r="117" spans="1:12" ht="24">
      <c r="A117" s="114"/>
      <c r="B117" s="121">
        <v>4</v>
      </c>
      <c r="C117" s="131" t="s">
        <v>900</v>
      </c>
      <c r="D117" s="127" t="s">
        <v>900</v>
      </c>
      <c r="E117" s="146" t="s">
        <v>906</v>
      </c>
      <c r="F117" s="127" t="s">
        <v>32</v>
      </c>
      <c r="G117" s="169" t="s">
        <v>790</v>
      </c>
      <c r="H117" s="170"/>
      <c r="I117" s="128" t="s">
        <v>902</v>
      </c>
      <c r="J117" s="123">
        <v>60.27</v>
      </c>
      <c r="K117" s="125">
        <f t="shared" si="2"/>
        <v>241.08</v>
      </c>
      <c r="L117" s="118"/>
    </row>
    <row r="118" spans="1:12" ht="24">
      <c r="A118" s="114"/>
      <c r="B118" s="121">
        <v>3</v>
      </c>
      <c r="C118" s="131" t="s">
        <v>907</v>
      </c>
      <c r="D118" s="127" t="s">
        <v>907</v>
      </c>
      <c r="E118" s="146" t="s">
        <v>908</v>
      </c>
      <c r="F118" s="127" t="s">
        <v>31</v>
      </c>
      <c r="G118" s="169" t="s">
        <v>790</v>
      </c>
      <c r="H118" s="170"/>
      <c r="I118" s="128" t="s">
        <v>909</v>
      </c>
      <c r="J118" s="123">
        <v>57.33</v>
      </c>
      <c r="K118" s="125">
        <f t="shared" ref="K118:K123" si="3">J118*B118</f>
        <v>171.99</v>
      </c>
      <c r="L118" s="118"/>
    </row>
    <row r="119" spans="1:12" ht="24">
      <c r="A119" s="114"/>
      <c r="B119" s="121">
        <v>8</v>
      </c>
      <c r="C119" s="131" t="s">
        <v>910</v>
      </c>
      <c r="D119" s="127" t="s">
        <v>910</v>
      </c>
      <c r="E119" s="146" t="s">
        <v>911</v>
      </c>
      <c r="F119" s="127" t="s">
        <v>42</v>
      </c>
      <c r="G119" s="169" t="s">
        <v>278</v>
      </c>
      <c r="H119" s="170"/>
      <c r="I119" s="128" t="s">
        <v>912</v>
      </c>
      <c r="J119" s="123">
        <v>62.11</v>
      </c>
      <c r="K119" s="125">
        <f t="shared" si="3"/>
        <v>496.88</v>
      </c>
      <c r="L119" s="118"/>
    </row>
    <row r="120" spans="1:12" ht="24">
      <c r="A120" s="114"/>
      <c r="B120" s="121">
        <v>2</v>
      </c>
      <c r="C120" s="131" t="s">
        <v>913</v>
      </c>
      <c r="D120" s="127" t="s">
        <v>913</v>
      </c>
      <c r="E120" s="146" t="s">
        <v>914</v>
      </c>
      <c r="F120" s="127" t="s">
        <v>40</v>
      </c>
      <c r="G120" s="169" t="s">
        <v>278</v>
      </c>
      <c r="H120" s="170"/>
      <c r="I120" s="128" t="s">
        <v>915</v>
      </c>
      <c r="J120" s="123">
        <v>62.11</v>
      </c>
      <c r="K120" s="125">
        <f t="shared" si="3"/>
        <v>124.22</v>
      </c>
      <c r="L120" s="118"/>
    </row>
    <row r="121" spans="1:12" ht="24">
      <c r="A121" s="114"/>
      <c r="B121" s="121">
        <v>9</v>
      </c>
      <c r="C121" s="131" t="s">
        <v>913</v>
      </c>
      <c r="D121" s="127" t="s">
        <v>913</v>
      </c>
      <c r="E121" s="146" t="s">
        <v>916</v>
      </c>
      <c r="F121" s="127" t="s">
        <v>40</v>
      </c>
      <c r="G121" s="169" t="s">
        <v>790</v>
      </c>
      <c r="H121" s="170"/>
      <c r="I121" s="128" t="s">
        <v>915</v>
      </c>
      <c r="J121" s="123">
        <v>62.11</v>
      </c>
      <c r="K121" s="125">
        <f t="shared" si="3"/>
        <v>558.99</v>
      </c>
      <c r="L121" s="118"/>
    </row>
    <row r="122" spans="1:12" ht="24">
      <c r="A122" s="114"/>
      <c r="B122" s="121">
        <v>2</v>
      </c>
      <c r="C122" s="131" t="s">
        <v>917</v>
      </c>
      <c r="D122" s="127" t="s">
        <v>917</v>
      </c>
      <c r="E122" s="146" t="s">
        <v>918</v>
      </c>
      <c r="F122" s="127" t="s">
        <v>40</v>
      </c>
      <c r="G122" s="169" t="s">
        <v>790</v>
      </c>
      <c r="H122" s="170"/>
      <c r="I122" s="128" t="s">
        <v>919</v>
      </c>
      <c r="J122" s="123">
        <v>70.56</v>
      </c>
      <c r="K122" s="125">
        <f t="shared" si="3"/>
        <v>141.12</v>
      </c>
      <c r="L122" s="118"/>
    </row>
    <row r="123" spans="1:12" ht="24">
      <c r="A123" s="114"/>
      <c r="B123" s="122">
        <v>8</v>
      </c>
      <c r="C123" s="132" t="s">
        <v>917</v>
      </c>
      <c r="D123" s="129" t="s">
        <v>917</v>
      </c>
      <c r="E123" s="147" t="s">
        <v>920</v>
      </c>
      <c r="F123" s="129" t="s">
        <v>42</v>
      </c>
      <c r="G123" s="171" t="s">
        <v>278</v>
      </c>
      <c r="H123" s="172"/>
      <c r="I123" s="130" t="s">
        <v>919</v>
      </c>
      <c r="J123" s="124">
        <v>70.56</v>
      </c>
      <c r="K123" s="126">
        <f t="shared" si="3"/>
        <v>564.48</v>
      </c>
      <c r="L123" s="118"/>
    </row>
    <row r="124" spans="1:12" ht="13.5" thickBot="1">
      <c r="A124" s="114"/>
      <c r="B124" s="145"/>
      <c r="C124" s="135"/>
      <c r="D124" s="135"/>
      <c r="E124" s="135"/>
      <c r="F124" s="135"/>
      <c r="G124" s="135"/>
      <c r="H124" s="135"/>
      <c r="I124" s="135"/>
      <c r="J124" s="141" t="s">
        <v>260</v>
      </c>
      <c r="K124" s="138">
        <f>SUM(K22:K123)</f>
        <v>13962.279999999999</v>
      </c>
      <c r="L124" s="118"/>
    </row>
    <row r="125" spans="1:12">
      <c r="A125" s="114"/>
      <c r="B125" s="135"/>
      <c r="C125" s="155" t="s">
        <v>934</v>
      </c>
      <c r="D125" s="157"/>
      <c r="E125" s="157"/>
      <c r="F125" s="153"/>
      <c r="G125" s="153"/>
      <c r="H125" s="149"/>
      <c r="I125" s="150"/>
      <c r="J125" s="151" t="s">
        <v>935</v>
      </c>
      <c r="K125" s="138">
        <f>K124*-0.4</f>
        <v>-5584.9120000000003</v>
      </c>
      <c r="L125" s="118"/>
    </row>
    <row r="126" spans="1:12" ht="13.5" outlineLevel="1" thickBot="1">
      <c r="A126" s="114"/>
      <c r="B126" s="135"/>
      <c r="C126" s="158" t="s">
        <v>936</v>
      </c>
      <c r="D126" s="156">
        <v>44637</v>
      </c>
      <c r="E126" s="152">
        <v>45426</v>
      </c>
      <c r="F126" s="152">
        <f>K10+90</f>
        <v>45517</v>
      </c>
      <c r="G126" s="154"/>
      <c r="H126" s="148"/>
      <c r="I126" s="150"/>
      <c r="J126" s="151" t="s">
        <v>937</v>
      </c>
      <c r="K126" s="138">
        <v>0</v>
      </c>
      <c r="L126" s="118"/>
    </row>
    <row r="127" spans="1:12">
      <c r="A127" s="114"/>
      <c r="B127" s="135"/>
      <c r="C127" s="135"/>
      <c r="D127" s="135"/>
      <c r="E127" s="135"/>
      <c r="F127" s="135"/>
      <c r="G127" s="135"/>
      <c r="H127" s="135"/>
      <c r="I127" s="135"/>
      <c r="J127" s="141" t="s">
        <v>262</v>
      </c>
      <c r="K127" s="138">
        <f>SUM(K124:K126)</f>
        <v>8377.3679999999986</v>
      </c>
      <c r="L127" s="118"/>
    </row>
    <row r="128" spans="1:12" ht="15" customHeight="1">
      <c r="A128" s="6"/>
      <c r="B128" s="7"/>
      <c r="C128" s="7"/>
      <c r="D128" s="7"/>
      <c r="E128" s="7"/>
      <c r="F128" s="168" t="s">
        <v>938</v>
      </c>
      <c r="G128" s="168"/>
      <c r="H128" s="168"/>
      <c r="I128" s="168"/>
      <c r="J128" s="168"/>
      <c r="K128" s="7"/>
      <c r="L128" s="8"/>
    </row>
    <row r="130" spans="9:10">
      <c r="I130" s="1" t="s">
        <v>927</v>
      </c>
      <c r="J130" s="97">
        <f>'Tax Invoice'!E14</f>
        <v>1</v>
      </c>
    </row>
    <row r="131" spans="9:10">
      <c r="I131" s="1" t="s">
        <v>928</v>
      </c>
      <c r="J131" s="97">
        <v>35.03</v>
      </c>
    </row>
    <row r="132" spans="9:10">
      <c r="I132" s="1" t="s">
        <v>929</v>
      </c>
      <c r="J132" s="97">
        <f>J134/J131</f>
        <v>398.58064516129025</v>
      </c>
    </row>
    <row r="133" spans="9:10">
      <c r="I133" s="1" t="s">
        <v>930</v>
      </c>
      <c r="J133" s="97">
        <f>J135/J131</f>
        <v>239.14838709677414</v>
      </c>
    </row>
    <row r="134" spans="9:10">
      <c r="I134" s="1" t="s">
        <v>931</v>
      </c>
      <c r="J134" s="97">
        <f>K124*J130</f>
        <v>13962.279999999999</v>
      </c>
    </row>
    <row r="135" spans="9:10">
      <c r="I135" s="1" t="s">
        <v>932</v>
      </c>
      <c r="J135" s="97">
        <f>K127*J130</f>
        <v>8377.3679999999986</v>
      </c>
    </row>
  </sheetData>
  <mergeCells count="108">
    <mergeCell ref="G23:H23"/>
    <mergeCell ref="G24:H24"/>
    <mergeCell ref="G25:H25"/>
    <mergeCell ref="G26:H26"/>
    <mergeCell ref="G27:H27"/>
    <mergeCell ref="G28:H28"/>
    <mergeCell ref="K10:K11"/>
    <mergeCell ref="K14:K15"/>
    <mergeCell ref="K6:K7"/>
    <mergeCell ref="G20:H20"/>
    <mergeCell ref="G21:H21"/>
    <mergeCell ref="G22:H22"/>
    <mergeCell ref="G35:H35"/>
    <mergeCell ref="G36:H36"/>
    <mergeCell ref="G37:H37"/>
    <mergeCell ref="G38:H38"/>
    <mergeCell ref="G39:H39"/>
    <mergeCell ref="G40:H40"/>
    <mergeCell ref="G29:H29"/>
    <mergeCell ref="G30:H30"/>
    <mergeCell ref="G31:H31"/>
    <mergeCell ref="G32:H32"/>
    <mergeCell ref="G33:H33"/>
    <mergeCell ref="G34:H34"/>
    <mergeCell ref="G47:H47"/>
    <mergeCell ref="G48:H48"/>
    <mergeCell ref="G49:H49"/>
    <mergeCell ref="G50:H50"/>
    <mergeCell ref="G51:H51"/>
    <mergeCell ref="G52:H52"/>
    <mergeCell ref="G41:H41"/>
    <mergeCell ref="G42:H42"/>
    <mergeCell ref="G43:H43"/>
    <mergeCell ref="G44:H44"/>
    <mergeCell ref="G45:H45"/>
    <mergeCell ref="G46:H46"/>
    <mergeCell ref="G59:H59"/>
    <mergeCell ref="G60:H60"/>
    <mergeCell ref="G61:H61"/>
    <mergeCell ref="G62:H62"/>
    <mergeCell ref="G63:H63"/>
    <mergeCell ref="G64:H64"/>
    <mergeCell ref="G53:H53"/>
    <mergeCell ref="G54:H54"/>
    <mergeCell ref="G55:H55"/>
    <mergeCell ref="G56:H56"/>
    <mergeCell ref="G57:H57"/>
    <mergeCell ref="G58:H58"/>
    <mergeCell ref="G71:H71"/>
    <mergeCell ref="G72:H72"/>
    <mergeCell ref="G73:H73"/>
    <mergeCell ref="G74:H74"/>
    <mergeCell ref="G75:H75"/>
    <mergeCell ref="G76:H76"/>
    <mergeCell ref="G65:H65"/>
    <mergeCell ref="G66:H66"/>
    <mergeCell ref="G67:H67"/>
    <mergeCell ref="G68:H68"/>
    <mergeCell ref="G69:H69"/>
    <mergeCell ref="G70:H70"/>
    <mergeCell ref="G83:H83"/>
    <mergeCell ref="G84:H84"/>
    <mergeCell ref="G85:H85"/>
    <mergeCell ref="G86:H86"/>
    <mergeCell ref="G87:H87"/>
    <mergeCell ref="G88:H88"/>
    <mergeCell ref="G77:H77"/>
    <mergeCell ref="G78:H78"/>
    <mergeCell ref="G79:H79"/>
    <mergeCell ref="G80:H80"/>
    <mergeCell ref="G81:H81"/>
    <mergeCell ref="G82:H82"/>
    <mergeCell ref="G95:H95"/>
    <mergeCell ref="G96:H96"/>
    <mergeCell ref="G97:H97"/>
    <mergeCell ref="G98:H98"/>
    <mergeCell ref="G99:H99"/>
    <mergeCell ref="G100:H100"/>
    <mergeCell ref="G89:H89"/>
    <mergeCell ref="G90:H90"/>
    <mergeCell ref="G91:H91"/>
    <mergeCell ref="G92:H92"/>
    <mergeCell ref="G93:H93"/>
    <mergeCell ref="G94:H94"/>
    <mergeCell ref="G107:H107"/>
    <mergeCell ref="G108:H108"/>
    <mergeCell ref="G109:H109"/>
    <mergeCell ref="G110:H110"/>
    <mergeCell ref="G111:H111"/>
    <mergeCell ref="G112:H112"/>
    <mergeCell ref="G101:H101"/>
    <mergeCell ref="G102:H102"/>
    <mergeCell ref="G103:H103"/>
    <mergeCell ref="G104:H104"/>
    <mergeCell ref="G105:H105"/>
    <mergeCell ref="G106:H106"/>
    <mergeCell ref="F128:J128"/>
    <mergeCell ref="G119:H119"/>
    <mergeCell ref="G120:H120"/>
    <mergeCell ref="G121:H121"/>
    <mergeCell ref="G122:H122"/>
    <mergeCell ref="G123:H123"/>
    <mergeCell ref="G113:H113"/>
    <mergeCell ref="G114:H114"/>
    <mergeCell ref="G115:H115"/>
    <mergeCell ref="G116:H116"/>
    <mergeCell ref="G117:H117"/>
    <mergeCell ref="G118:H118"/>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3"/>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540</v>
      </c>
      <c r="O1" t="s">
        <v>148</v>
      </c>
      <c r="T1" t="s">
        <v>260</v>
      </c>
      <c r="U1">
        <v>14065.179999999998</v>
      </c>
    </row>
    <row r="2" spans="1:21" ht="15.75">
      <c r="A2" s="114"/>
      <c r="B2" s="142" t="s">
        <v>139</v>
      </c>
      <c r="C2" s="135"/>
      <c r="D2" s="135"/>
      <c r="E2" s="135"/>
      <c r="F2" s="135"/>
      <c r="G2" s="135"/>
      <c r="H2" s="135"/>
      <c r="I2" s="143" t="s">
        <v>145</v>
      </c>
      <c r="J2" s="115"/>
    </row>
    <row r="3" spans="1:21">
      <c r="A3" s="114"/>
      <c r="B3" s="136" t="s">
        <v>140</v>
      </c>
      <c r="C3" s="135"/>
      <c r="D3" s="135"/>
      <c r="E3" s="135"/>
      <c r="F3" s="135"/>
      <c r="G3" s="135"/>
      <c r="H3" s="135"/>
      <c r="I3" s="135"/>
      <c r="J3" s="115"/>
    </row>
    <row r="4" spans="1:21">
      <c r="A4" s="114"/>
      <c r="B4" s="136" t="s">
        <v>141</v>
      </c>
      <c r="C4" s="135"/>
      <c r="D4" s="135"/>
      <c r="E4" s="135"/>
      <c r="F4" s="135"/>
      <c r="G4" s="135"/>
      <c r="H4" s="135"/>
      <c r="I4" s="135"/>
      <c r="J4" s="115"/>
    </row>
    <row r="5" spans="1:21">
      <c r="A5" s="114"/>
      <c r="B5" s="136" t="s">
        <v>142</v>
      </c>
      <c r="C5" s="135"/>
      <c r="D5" s="135"/>
      <c r="E5" s="135"/>
      <c r="F5" s="135"/>
      <c r="G5" s="135"/>
      <c r="H5" s="135"/>
      <c r="I5" s="105" t="s">
        <v>200</v>
      </c>
      <c r="J5" s="115"/>
    </row>
    <row r="6" spans="1:21">
      <c r="A6" s="114"/>
      <c r="B6" s="136" t="s">
        <v>143</v>
      </c>
      <c r="C6" s="135"/>
      <c r="D6" s="135"/>
      <c r="E6" s="135"/>
      <c r="F6" s="135"/>
      <c r="G6" s="135"/>
      <c r="H6" s="135"/>
      <c r="I6" s="179"/>
      <c r="J6" s="115"/>
    </row>
    <row r="7" spans="1:21">
      <c r="A7" s="114"/>
      <c r="B7" s="136" t="s">
        <v>144</v>
      </c>
      <c r="C7" s="135"/>
      <c r="D7" s="135"/>
      <c r="E7" s="135"/>
      <c r="F7" s="135"/>
      <c r="G7" s="135"/>
      <c r="H7" s="135"/>
      <c r="I7" s="185"/>
      <c r="J7" s="115"/>
    </row>
    <row r="8" spans="1:21">
      <c r="A8" s="114"/>
      <c r="B8" s="135"/>
      <c r="C8" s="135"/>
      <c r="D8" s="135"/>
      <c r="E8" s="135"/>
      <c r="F8" s="135"/>
      <c r="G8" s="135"/>
      <c r="H8" s="135"/>
      <c r="I8" s="135"/>
      <c r="J8" s="115"/>
    </row>
    <row r="9" spans="1:21">
      <c r="A9" s="114"/>
      <c r="B9" s="107" t="s">
        <v>5</v>
      </c>
      <c r="C9" s="108"/>
      <c r="D9" s="108"/>
      <c r="E9" s="109"/>
      <c r="F9" s="104"/>
      <c r="G9" s="105" t="s">
        <v>12</v>
      </c>
      <c r="H9" s="135"/>
      <c r="I9" s="105" t="s">
        <v>710</v>
      </c>
      <c r="J9" s="115"/>
    </row>
    <row r="10" spans="1:21">
      <c r="A10" s="114"/>
      <c r="B10" s="114" t="s">
        <v>719</v>
      </c>
      <c r="C10" s="135"/>
      <c r="D10" s="135"/>
      <c r="E10" s="115"/>
      <c r="F10" s="116"/>
      <c r="G10" s="116" t="s">
        <v>719</v>
      </c>
      <c r="H10" s="135"/>
      <c r="I10" s="175"/>
      <c r="J10" s="115"/>
    </row>
    <row r="11" spans="1:21">
      <c r="A11" s="114"/>
      <c r="B11" s="114" t="s">
        <v>720</v>
      </c>
      <c r="C11" s="135"/>
      <c r="D11" s="135"/>
      <c r="E11" s="115"/>
      <c r="F11" s="116"/>
      <c r="G11" s="116" t="s">
        <v>720</v>
      </c>
      <c r="H11" s="135"/>
      <c r="I11" s="176"/>
      <c r="J11" s="115"/>
    </row>
    <row r="12" spans="1:21">
      <c r="A12" s="114"/>
      <c r="B12" s="114" t="s">
        <v>721</v>
      </c>
      <c r="C12" s="135"/>
      <c r="D12" s="135"/>
      <c r="E12" s="115"/>
      <c r="F12" s="116"/>
      <c r="G12" s="116" t="s">
        <v>721</v>
      </c>
      <c r="H12" s="135"/>
      <c r="I12" s="135"/>
      <c r="J12" s="115"/>
    </row>
    <row r="13" spans="1:21">
      <c r="A13" s="114"/>
      <c r="B13" s="114" t="s">
        <v>722</v>
      </c>
      <c r="C13" s="135"/>
      <c r="D13" s="135"/>
      <c r="E13" s="115"/>
      <c r="F13" s="116"/>
      <c r="G13" s="116" t="s">
        <v>722</v>
      </c>
      <c r="H13" s="135"/>
      <c r="I13" s="105" t="s">
        <v>16</v>
      </c>
      <c r="J13" s="115"/>
    </row>
    <row r="14" spans="1:21">
      <c r="A14" s="114"/>
      <c r="B14" s="114" t="s">
        <v>156</v>
      </c>
      <c r="C14" s="135"/>
      <c r="D14" s="135"/>
      <c r="E14" s="115"/>
      <c r="F14" s="116"/>
      <c r="G14" s="116" t="s">
        <v>156</v>
      </c>
      <c r="H14" s="135"/>
      <c r="I14" s="177">
        <v>45425</v>
      </c>
      <c r="J14" s="115"/>
    </row>
    <row r="15" spans="1:21">
      <c r="A15" s="114"/>
      <c r="B15" s="6" t="s">
        <v>11</v>
      </c>
      <c r="C15" s="7"/>
      <c r="D15" s="7"/>
      <c r="E15" s="8"/>
      <c r="F15" s="116"/>
      <c r="G15" s="9" t="s">
        <v>11</v>
      </c>
      <c r="H15" s="135"/>
      <c r="I15" s="178"/>
      <c r="J15" s="115"/>
    </row>
    <row r="16" spans="1:21">
      <c r="A16" s="114"/>
      <c r="B16" s="135"/>
      <c r="C16" s="135"/>
      <c r="D16" s="135"/>
      <c r="E16" s="135"/>
      <c r="F16" s="135"/>
      <c r="G16" s="135"/>
      <c r="H16" s="139" t="s">
        <v>711</v>
      </c>
      <c r="I16" s="144">
        <v>42753</v>
      </c>
      <c r="J16" s="115"/>
    </row>
    <row r="17" spans="1:16">
      <c r="A17" s="114"/>
      <c r="B17" s="135" t="s">
        <v>723</v>
      </c>
      <c r="C17" s="135"/>
      <c r="D17" s="135"/>
      <c r="E17" s="135"/>
      <c r="F17" s="135"/>
      <c r="G17" s="135"/>
      <c r="H17" s="139" t="s">
        <v>147</v>
      </c>
      <c r="I17" s="144"/>
      <c r="J17" s="115"/>
    </row>
    <row r="18" spans="1:16" ht="18">
      <c r="A18" s="114"/>
      <c r="B18" s="135" t="s">
        <v>724</v>
      </c>
      <c r="C18" s="135"/>
      <c r="D18" s="135"/>
      <c r="E18" s="135"/>
      <c r="F18" s="135"/>
      <c r="G18" s="135"/>
      <c r="H18" s="137" t="s">
        <v>263</v>
      </c>
      <c r="I18" s="110" t="s">
        <v>281</v>
      </c>
      <c r="J18" s="115"/>
    </row>
    <row r="19" spans="1:16">
      <c r="A19" s="114"/>
      <c r="B19" s="135"/>
      <c r="C19" s="135"/>
      <c r="D19" s="135"/>
      <c r="E19" s="135"/>
      <c r="F19" s="135"/>
      <c r="G19" s="135"/>
      <c r="H19" s="135"/>
      <c r="I19" s="135"/>
      <c r="J19" s="115"/>
      <c r="P19">
        <v>45425</v>
      </c>
    </row>
    <row r="20" spans="1:16">
      <c r="A20" s="114"/>
      <c r="B20" s="106" t="s">
        <v>203</v>
      </c>
      <c r="C20" s="106" t="s">
        <v>204</v>
      </c>
      <c r="D20" s="117" t="s">
        <v>205</v>
      </c>
      <c r="E20" s="181" t="s">
        <v>206</v>
      </c>
      <c r="F20" s="182"/>
      <c r="G20" s="106" t="s">
        <v>173</v>
      </c>
      <c r="H20" s="106" t="s">
        <v>207</v>
      </c>
      <c r="I20" s="106" t="s">
        <v>26</v>
      </c>
      <c r="J20" s="115"/>
    </row>
    <row r="21" spans="1:16">
      <c r="A21" s="114"/>
      <c r="B21" s="119"/>
      <c r="C21" s="119"/>
      <c r="D21" s="120"/>
      <c r="E21" s="183"/>
      <c r="F21" s="184"/>
      <c r="G21" s="119" t="s">
        <v>146</v>
      </c>
      <c r="H21" s="119"/>
      <c r="I21" s="119"/>
      <c r="J21" s="115"/>
    </row>
    <row r="22" spans="1:16" ht="108">
      <c r="A22" s="114"/>
      <c r="B22" s="121">
        <v>12</v>
      </c>
      <c r="C22" s="131" t="s">
        <v>726</v>
      </c>
      <c r="D22" s="127" t="s">
        <v>30</v>
      </c>
      <c r="E22" s="169" t="s">
        <v>588</v>
      </c>
      <c r="F22" s="170"/>
      <c r="G22" s="128" t="s">
        <v>728</v>
      </c>
      <c r="H22" s="123">
        <v>7.72</v>
      </c>
      <c r="I22" s="125">
        <f t="shared" ref="I22:I53" si="0">H22*B22</f>
        <v>92.64</v>
      </c>
      <c r="J22" s="118"/>
    </row>
    <row r="23" spans="1:16" ht="108">
      <c r="A23" s="114"/>
      <c r="B23" s="121">
        <v>2</v>
      </c>
      <c r="C23" s="131" t="s">
        <v>726</v>
      </c>
      <c r="D23" s="127" t="s">
        <v>30</v>
      </c>
      <c r="E23" s="169" t="s">
        <v>730</v>
      </c>
      <c r="F23" s="170"/>
      <c r="G23" s="128" t="s">
        <v>728</v>
      </c>
      <c r="H23" s="123">
        <v>7.72</v>
      </c>
      <c r="I23" s="125">
        <f t="shared" si="0"/>
        <v>15.44</v>
      </c>
      <c r="J23" s="118"/>
    </row>
    <row r="24" spans="1:16" ht="132">
      <c r="A24" s="114"/>
      <c r="B24" s="121">
        <v>4</v>
      </c>
      <c r="C24" s="131" t="s">
        <v>731</v>
      </c>
      <c r="D24" s="127" t="s">
        <v>733</v>
      </c>
      <c r="E24" s="169" t="s">
        <v>28</v>
      </c>
      <c r="F24" s="170"/>
      <c r="G24" s="128" t="s">
        <v>734</v>
      </c>
      <c r="H24" s="123">
        <v>6.98</v>
      </c>
      <c r="I24" s="125">
        <f t="shared" si="0"/>
        <v>27.92</v>
      </c>
      <c r="J24" s="118"/>
    </row>
    <row r="25" spans="1:16" ht="132">
      <c r="A25" s="114"/>
      <c r="B25" s="121">
        <v>4</v>
      </c>
      <c r="C25" s="131" t="s">
        <v>731</v>
      </c>
      <c r="D25" s="127" t="s">
        <v>733</v>
      </c>
      <c r="E25" s="169" t="s">
        <v>30</v>
      </c>
      <c r="F25" s="170"/>
      <c r="G25" s="128" t="s">
        <v>734</v>
      </c>
      <c r="H25" s="123">
        <v>6.98</v>
      </c>
      <c r="I25" s="125">
        <f t="shared" si="0"/>
        <v>27.92</v>
      </c>
      <c r="J25" s="118"/>
    </row>
    <row r="26" spans="1:16" ht="132">
      <c r="A26" s="114"/>
      <c r="B26" s="121">
        <v>4</v>
      </c>
      <c r="C26" s="131" t="s">
        <v>731</v>
      </c>
      <c r="D26" s="127" t="s">
        <v>733</v>
      </c>
      <c r="E26" s="169" t="s">
        <v>31</v>
      </c>
      <c r="F26" s="170"/>
      <c r="G26" s="128" t="s">
        <v>734</v>
      </c>
      <c r="H26" s="123">
        <v>6.98</v>
      </c>
      <c r="I26" s="125">
        <f t="shared" si="0"/>
        <v>27.92</v>
      </c>
      <c r="J26" s="118"/>
    </row>
    <row r="27" spans="1:16" ht="108">
      <c r="A27" s="114"/>
      <c r="B27" s="121">
        <v>4</v>
      </c>
      <c r="C27" s="131" t="s">
        <v>737</v>
      </c>
      <c r="D27" s="127" t="s">
        <v>28</v>
      </c>
      <c r="E27" s="169"/>
      <c r="F27" s="170"/>
      <c r="G27" s="128" t="s">
        <v>739</v>
      </c>
      <c r="H27" s="123">
        <v>8.4499999999999993</v>
      </c>
      <c r="I27" s="125">
        <f t="shared" si="0"/>
        <v>33.799999999999997</v>
      </c>
      <c r="J27" s="118"/>
    </row>
    <row r="28" spans="1:16" ht="108">
      <c r="A28" s="114"/>
      <c r="B28" s="121">
        <v>4</v>
      </c>
      <c r="C28" s="131" t="s">
        <v>737</v>
      </c>
      <c r="D28" s="127" t="s">
        <v>30</v>
      </c>
      <c r="E28" s="169"/>
      <c r="F28" s="170"/>
      <c r="G28" s="128" t="s">
        <v>739</v>
      </c>
      <c r="H28" s="123">
        <v>8.4499999999999993</v>
      </c>
      <c r="I28" s="125">
        <f t="shared" si="0"/>
        <v>33.799999999999997</v>
      </c>
      <c r="J28" s="118"/>
    </row>
    <row r="29" spans="1:16" ht="108">
      <c r="A29" s="114"/>
      <c r="B29" s="121">
        <v>4</v>
      </c>
      <c r="C29" s="131" t="s">
        <v>737</v>
      </c>
      <c r="D29" s="127" t="s">
        <v>31</v>
      </c>
      <c r="E29" s="169"/>
      <c r="F29" s="170"/>
      <c r="G29" s="128" t="s">
        <v>739</v>
      </c>
      <c r="H29" s="123">
        <v>8.4499999999999993</v>
      </c>
      <c r="I29" s="125">
        <f t="shared" si="0"/>
        <v>33.799999999999997</v>
      </c>
      <c r="J29" s="118"/>
    </row>
    <row r="30" spans="1:16" ht="96">
      <c r="A30" s="114"/>
      <c r="B30" s="121">
        <v>6</v>
      </c>
      <c r="C30" s="131" t="s">
        <v>742</v>
      </c>
      <c r="D30" s="127" t="s">
        <v>28</v>
      </c>
      <c r="E30" s="169"/>
      <c r="F30" s="170"/>
      <c r="G30" s="128" t="s">
        <v>744</v>
      </c>
      <c r="H30" s="123">
        <v>7.35</v>
      </c>
      <c r="I30" s="125">
        <f t="shared" si="0"/>
        <v>44.099999999999994</v>
      </c>
      <c r="J30" s="118"/>
    </row>
    <row r="31" spans="1:16" ht="96">
      <c r="A31" s="114"/>
      <c r="B31" s="121">
        <v>6</v>
      </c>
      <c r="C31" s="131" t="s">
        <v>742</v>
      </c>
      <c r="D31" s="127" t="s">
        <v>30</v>
      </c>
      <c r="E31" s="169"/>
      <c r="F31" s="170"/>
      <c r="G31" s="128" t="s">
        <v>744</v>
      </c>
      <c r="H31" s="123">
        <v>7.35</v>
      </c>
      <c r="I31" s="125">
        <f t="shared" si="0"/>
        <v>44.099999999999994</v>
      </c>
      <c r="J31" s="118"/>
    </row>
    <row r="32" spans="1:16" ht="96">
      <c r="A32" s="114"/>
      <c r="B32" s="121">
        <v>6</v>
      </c>
      <c r="C32" s="131" t="s">
        <v>742</v>
      </c>
      <c r="D32" s="127" t="s">
        <v>31</v>
      </c>
      <c r="E32" s="169"/>
      <c r="F32" s="170"/>
      <c r="G32" s="128" t="s">
        <v>744</v>
      </c>
      <c r="H32" s="123">
        <v>7.35</v>
      </c>
      <c r="I32" s="125">
        <f t="shared" si="0"/>
        <v>44.099999999999994</v>
      </c>
      <c r="J32" s="118"/>
    </row>
    <row r="33" spans="1:10" ht="84">
      <c r="A33" s="114"/>
      <c r="B33" s="121">
        <v>6</v>
      </c>
      <c r="C33" s="131" t="s">
        <v>747</v>
      </c>
      <c r="D33" s="127" t="s">
        <v>28</v>
      </c>
      <c r="E33" s="169"/>
      <c r="F33" s="170"/>
      <c r="G33" s="128" t="s">
        <v>749</v>
      </c>
      <c r="H33" s="123">
        <v>6.62</v>
      </c>
      <c r="I33" s="125">
        <f t="shared" si="0"/>
        <v>39.72</v>
      </c>
      <c r="J33" s="118"/>
    </row>
    <row r="34" spans="1:10" ht="84">
      <c r="A34" s="114"/>
      <c r="B34" s="121">
        <v>6</v>
      </c>
      <c r="C34" s="131" t="s">
        <v>747</v>
      </c>
      <c r="D34" s="127" t="s">
        <v>30</v>
      </c>
      <c r="E34" s="169"/>
      <c r="F34" s="170"/>
      <c r="G34" s="128" t="s">
        <v>749</v>
      </c>
      <c r="H34" s="123">
        <v>6.62</v>
      </c>
      <c r="I34" s="125">
        <f t="shared" si="0"/>
        <v>39.72</v>
      </c>
      <c r="J34" s="118"/>
    </row>
    <row r="35" spans="1:10" ht="84">
      <c r="A35" s="114"/>
      <c r="B35" s="121">
        <v>6</v>
      </c>
      <c r="C35" s="131" t="s">
        <v>747</v>
      </c>
      <c r="D35" s="127" t="s">
        <v>31</v>
      </c>
      <c r="E35" s="169"/>
      <c r="F35" s="170"/>
      <c r="G35" s="128" t="s">
        <v>749</v>
      </c>
      <c r="H35" s="123">
        <v>6.62</v>
      </c>
      <c r="I35" s="125">
        <f t="shared" si="0"/>
        <v>39.72</v>
      </c>
      <c r="J35" s="118"/>
    </row>
    <row r="36" spans="1:10" ht="132">
      <c r="A36" s="114"/>
      <c r="B36" s="121">
        <v>1</v>
      </c>
      <c r="C36" s="131" t="s">
        <v>752</v>
      </c>
      <c r="D36" s="127" t="s">
        <v>28</v>
      </c>
      <c r="E36" s="169" t="s">
        <v>277</v>
      </c>
      <c r="F36" s="170"/>
      <c r="G36" s="128" t="s">
        <v>754</v>
      </c>
      <c r="H36" s="123">
        <v>21.68</v>
      </c>
      <c r="I36" s="125">
        <f t="shared" si="0"/>
        <v>21.68</v>
      </c>
      <c r="J36" s="118"/>
    </row>
    <row r="37" spans="1:10" ht="132">
      <c r="A37" s="114"/>
      <c r="B37" s="121">
        <v>1</v>
      </c>
      <c r="C37" s="131" t="s">
        <v>752</v>
      </c>
      <c r="D37" s="127" t="s">
        <v>30</v>
      </c>
      <c r="E37" s="169" t="s">
        <v>277</v>
      </c>
      <c r="F37" s="170"/>
      <c r="G37" s="128" t="s">
        <v>754</v>
      </c>
      <c r="H37" s="123">
        <v>21.68</v>
      </c>
      <c r="I37" s="125">
        <f t="shared" si="0"/>
        <v>21.68</v>
      </c>
      <c r="J37" s="118"/>
    </row>
    <row r="38" spans="1:10" ht="132">
      <c r="A38" s="114"/>
      <c r="B38" s="121">
        <v>1</v>
      </c>
      <c r="C38" s="131" t="s">
        <v>752</v>
      </c>
      <c r="D38" s="127" t="s">
        <v>31</v>
      </c>
      <c r="E38" s="169" t="s">
        <v>277</v>
      </c>
      <c r="F38" s="170"/>
      <c r="G38" s="128" t="s">
        <v>754</v>
      </c>
      <c r="H38" s="123">
        <v>21.68</v>
      </c>
      <c r="I38" s="125">
        <f t="shared" si="0"/>
        <v>21.68</v>
      </c>
      <c r="J38" s="118"/>
    </row>
    <row r="39" spans="1:10" ht="132">
      <c r="A39" s="114"/>
      <c r="B39" s="121">
        <v>1</v>
      </c>
      <c r="C39" s="131" t="s">
        <v>757</v>
      </c>
      <c r="D39" s="127" t="s">
        <v>28</v>
      </c>
      <c r="E39" s="169" t="s">
        <v>277</v>
      </c>
      <c r="F39" s="170"/>
      <c r="G39" s="128" t="s">
        <v>759</v>
      </c>
      <c r="H39" s="123">
        <v>21.68</v>
      </c>
      <c r="I39" s="125">
        <f t="shared" si="0"/>
        <v>21.68</v>
      </c>
      <c r="J39" s="118"/>
    </row>
    <row r="40" spans="1:10" ht="132">
      <c r="A40" s="114"/>
      <c r="B40" s="121">
        <v>1</v>
      </c>
      <c r="C40" s="131" t="s">
        <v>757</v>
      </c>
      <c r="D40" s="127" t="s">
        <v>30</v>
      </c>
      <c r="E40" s="169" t="s">
        <v>277</v>
      </c>
      <c r="F40" s="170"/>
      <c r="G40" s="128" t="s">
        <v>759</v>
      </c>
      <c r="H40" s="123">
        <v>21.68</v>
      </c>
      <c r="I40" s="125">
        <f t="shared" si="0"/>
        <v>21.68</v>
      </c>
      <c r="J40" s="118"/>
    </row>
    <row r="41" spans="1:10" ht="132">
      <c r="A41" s="114"/>
      <c r="B41" s="121">
        <v>1</v>
      </c>
      <c r="C41" s="131" t="s">
        <v>757</v>
      </c>
      <c r="D41" s="127" t="s">
        <v>31</v>
      </c>
      <c r="E41" s="169" t="s">
        <v>277</v>
      </c>
      <c r="F41" s="170"/>
      <c r="G41" s="128" t="s">
        <v>759</v>
      </c>
      <c r="H41" s="123">
        <v>21.68</v>
      </c>
      <c r="I41" s="125">
        <f t="shared" si="0"/>
        <v>21.68</v>
      </c>
      <c r="J41" s="118"/>
    </row>
    <row r="42" spans="1:10" ht="204">
      <c r="A42" s="114"/>
      <c r="B42" s="121">
        <v>1</v>
      </c>
      <c r="C42" s="131" t="s">
        <v>762</v>
      </c>
      <c r="D42" s="127" t="s">
        <v>33</v>
      </c>
      <c r="E42" s="169" t="s">
        <v>268</v>
      </c>
      <c r="F42" s="170"/>
      <c r="G42" s="128" t="s">
        <v>764</v>
      </c>
      <c r="H42" s="123">
        <v>61.01</v>
      </c>
      <c r="I42" s="125">
        <f t="shared" si="0"/>
        <v>61.01</v>
      </c>
      <c r="J42" s="118"/>
    </row>
    <row r="43" spans="1:10" ht="204">
      <c r="A43" s="114"/>
      <c r="B43" s="121">
        <v>1</v>
      </c>
      <c r="C43" s="131" t="s">
        <v>762</v>
      </c>
      <c r="D43" s="127" t="s">
        <v>34</v>
      </c>
      <c r="E43" s="169" t="s">
        <v>268</v>
      </c>
      <c r="F43" s="170"/>
      <c r="G43" s="128" t="s">
        <v>764</v>
      </c>
      <c r="H43" s="123">
        <v>61.01</v>
      </c>
      <c r="I43" s="125">
        <f t="shared" si="0"/>
        <v>61.01</v>
      </c>
      <c r="J43" s="118"/>
    </row>
    <row r="44" spans="1:10" ht="144">
      <c r="A44" s="114"/>
      <c r="B44" s="121">
        <v>5</v>
      </c>
      <c r="C44" s="131" t="s">
        <v>766</v>
      </c>
      <c r="D44" s="127" t="s">
        <v>39</v>
      </c>
      <c r="E44" s="169" t="s">
        <v>278</v>
      </c>
      <c r="F44" s="170"/>
      <c r="G44" s="128" t="s">
        <v>768</v>
      </c>
      <c r="H44" s="123">
        <v>27.2</v>
      </c>
      <c r="I44" s="125">
        <f t="shared" si="0"/>
        <v>136</v>
      </c>
      <c r="J44" s="118"/>
    </row>
    <row r="45" spans="1:10" ht="144">
      <c r="A45" s="114"/>
      <c r="B45" s="121">
        <v>1</v>
      </c>
      <c r="C45" s="131" t="s">
        <v>769</v>
      </c>
      <c r="D45" s="127" t="s">
        <v>44</v>
      </c>
      <c r="E45" s="169" t="s">
        <v>278</v>
      </c>
      <c r="F45" s="170"/>
      <c r="G45" s="128" t="s">
        <v>771</v>
      </c>
      <c r="H45" s="123">
        <v>27.2</v>
      </c>
      <c r="I45" s="125">
        <f t="shared" si="0"/>
        <v>27.2</v>
      </c>
      <c r="J45" s="118"/>
    </row>
    <row r="46" spans="1:10" ht="144">
      <c r="A46" s="114"/>
      <c r="B46" s="121">
        <v>5</v>
      </c>
      <c r="C46" s="131" t="s">
        <v>772</v>
      </c>
      <c r="D46" s="127" t="s">
        <v>39</v>
      </c>
      <c r="E46" s="169" t="s">
        <v>278</v>
      </c>
      <c r="F46" s="170"/>
      <c r="G46" s="128" t="s">
        <v>774</v>
      </c>
      <c r="H46" s="123">
        <v>27.2</v>
      </c>
      <c r="I46" s="125">
        <f t="shared" si="0"/>
        <v>136</v>
      </c>
      <c r="J46" s="118"/>
    </row>
    <row r="47" spans="1:10" ht="132">
      <c r="A47" s="114"/>
      <c r="B47" s="121">
        <v>3</v>
      </c>
      <c r="C47" s="131" t="s">
        <v>775</v>
      </c>
      <c r="D47" s="127" t="s">
        <v>40</v>
      </c>
      <c r="E47" s="169" t="s">
        <v>278</v>
      </c>
      <c r="F47" s="170"/>
      <c r="G47" s="128" t="s">
        <v>777</v>
      </c>
      <c r="H47" s="123">
        <v>13.6</v>
      </c>
      <c r="I47" s="125">
        <f t="shared" si="0"/>
        <v>40.799999999999997</v>
      </c>
      <c r="J47" s="118"/>
    </row>
    <row r="48" spans="1:10" ht="132">
      <c r="A48" s="114"/>
      <c r="B48" s="121">
        <v>3</v>
      </c>
      <c r="C48" s="131" t="s">
        <v>775</v>
      </c>
      <c r="D48" s="127" t="s">
        <v>40</v>
      </c>
      <c r="E48" s="169" t="s">
        <v>115</v>
      </c>
      <c r="F48" s="170"/>
      <c r="G48" s="128" t="s">
        <v>777</v>
      </c>
      <c r="H48" s="123">
        <v>13.6</v>
      </c>
      <c r="I48" s="125">
        <f t="shared" si="0"/>
        <v>40.799999999999997</v>
      </c>
      <c r="J48" s="118"/>
    </row>
    <row r="49" spans="1:10" ht="132">
      <c r="A49" s="114"/>
      <c r="B49" s="121">
        <v>3</v>
      </c>
      <c r="C49" s="131" t="s">
        <v>775</v>
      </c>
      <c r="D49" s="127" t="s">
        <v>40</v>
      </c>
      <c r="E49" s="169" t="s">
        <v>678</v>
      </c>
      <c r="F49" s="170"/>
      <c r="G49" s="128" t="s">
        <v>777</v>
      </c>
      <c r="H49" s="123">
        <v>13.6</v>
      </c>
      <c r="I49" s="125">
        <f t="shared" si="0"/>
        <v>40.799999999999997</v>
      </c>
      <c r="J49" s="118"/>
    </row>
    <row r="50" spans="1:10" ht="132">
      <c r="A50" s="114"/>
      <c r="B50" s="121">
        <v>3</v>
      </c>
      <c r="C50" s="131" t="s">
        <v>775</v>
      </c>
      <c r="D50" s="127" t="s">
        <v>40</v>
      </c>
      <c r="E50" s="169" t="s">
        <v>781</v>
      </c>
      <c r="F50" s="170"/>
      <c r="G50" s="128" t="s">
        <v>777</v>
      </c>
      <c r="H50" s="123">
        <v>13.6</v>
      </c>
      <c r="I50" s="125">
        <f t="shared" si="0"/>
        <v>40.799999999999997</v>
      </c>
      <c r="J50" s="118"/>
    </row>
    <row r="51" spans="1:10" ht="132">
      <c r="A51" s="114"/>
      <c r="B51" s="121">
        <v>3</v>
      </c>
      <c r="C51" s="131" t="s">
        <v>775</v>
      </c>
      <c r="D51" s="127" t="s">
        <v>40</v>
      </c>
      <c r="E51" s="169" t="s">
        <v>783</v>
      </c>
      <c r="F51" s="170"/>
      <c r="G51" s="128" t="s">
        <v>777</v>
      </c>
      <c r="H51" s="123">
        <v>13.6</v>
      </c>
      <c r="I51" s="125">
        <f t="shared" si="0"/>
        <v>40.799999999999997</v>
      </c>
      <c r="J51" s="118"/>
    </row>
    <row r="52" spans="1:10" ht="132">
      <c r="A52" s="114"/>
      <c r="B52" s="121">
        <v>3</v>
      </c>
      <c r="C52" s="131" t="s">
        <v>775</v>
      </c>
      <c r="D52" s="127" t="s">
        <v>40</v>
      </c>
      <c r="E52" s="169" t="s">
        <v>785</v>
      </c>
      <c r="F52" s="170"/>
      <c r="G52" s="128" t="s">
        <v>777</v>
      </c>
      <c r="H52" s="123">
        <v>13.6</v>
      </c>
      <c r="I52" s="125">
        <f t="shared" si="0"/>
        <v>40.799999999999997</v>
      </c>
      <c r="J52" s="118"/>
    </row>
    <row r="53" spans="1:10" ht="144">
      <c r="A53" s="114"/>
      <c r="B53" s="121">
        <v>4</v>
      </c>
      <c r="C53" s="131" t="s">
        <v>786</v>
      </c>
      <c r="D53" s="127" t="s">
        <v>278</v>
      </c>
      <c r="E53" s="169"/>
      <c r="F53" s="170"/>
      <c r="G53" s="128" t="s">
        <v>924</v>
      </c>
      <c r="H53" s="123">
        <v>10.66</v>
      </c>
      <c r="I53" s="125">
        <f t="shared" si="0"/>
        <v>42.64</v>
      </c>
      <c r="J53" s="118"/>
    </row>
    <row r="54" spans="1:10" ht="144">
      <c r="A54" s="114"/>
      <c r="B54" s="121">
        <v>4</v>
      </c>
      <c r="C54" s="131" t="s">
        <v>786</v>
      </c>
      <c r="D54" s="127" t="s">
        <v>115</v>
      </c>
      <c r="E54" s="169"/>
      <c r="F54" s="170"/>
      <c r="G54" s="128" t="s">
        <v>924</v>
      </c>
      <c r="H54" s="123">
        <v>10.66</v>
      </c>
      <c r="I54" s="125">
        <f t="shared" ref="I54:I85" si="1">H54*B54</f>
        <v>42.64</v>
      </c>
      <c r="J54" s="118"/>
    </row>
    <row r="55" spans="1:10" ht="144">
      <c r="A55" s="114"/>
      <c r="B55" s="121">
        <v>4</v>
      </c>
      <c r="C55" s="131" t="s">
        <v>786</v>
      </c>
      <c r="D55" s="127" t="s">
        <v>790</v>
      </c>
      <c r="E55" s="169"/>
      <c r="F55" s="170"/>
      <c r="G55" s="128" t="s">
        <v>924</v>
      </c>
      <c r="H55" s="123">
        <v>10.66</v>
      </c>
      <c r="I55" s="125">
        <f t="shared" si="1"/>
        <v>42.64</v>
      </c>
      <c r="J55" s="118"/>
    </row>
    <row r="56" spans="1:10" ht="144">
      <c r="A56" s="114"/>
      <c r="B56" s="121">
        <v>4</v>
      </c>
      <c r="C56" s="131" t="s">
        <v>786</v>
      </c>
      <c r="D56" s="127" t="s">
        <v>785</v>
      </c>
      <c r="E56" s="169"/>
      <c r="F56" s="170"/>
      <c r="G56" s="128" t="s">
        <v>924</v>
      </c>
      <c r="H56" s="123">
        <v>10.66</v>
      </c>
      <c r="I56" s="125">
        <f t="shared" si="1"/>
        <v>42.64</v>
      </c>
      <c r="J56" s="118"/>
    </row>
    <row r="57" spans="1:10" ht="120">
      <c r="A57" s="114"/>
      <c r="B57" s="121">
        <v>3</v>
      </c>
      <c r="C57" s="131" t="s">
        <v>621</v>
      </c>
      <c r="D57" s="127" t="s">
        <v>30</v>
      </c>
      <c r="E57" s="169" t="s">
        <v>781</v>
      </c>
      <c r="F57" s="170"/>
      <c r="G57" s="128" t="s">
        <v>623</v>
      </c>
      <c r="H57" s="123">
        <v>21.68</v>
      </c>
      <c r="I57" s="125">
        <f t="shared" si="1"/>
        <v>65.039999999999992</v>
      </c>
      <c r="J57" s="118"/>
    </row>
    <row r="58" spans="1:10" ht="120">
      <c r="A58" s="114"/>
      <c r="B58" s="121">
        <v>3</v>
      </c>
      <c r="C58" s="131" t="s">
        <v>621</v>
      </c>
      <c r="D58" s="127" t="s">
        <v>31</v>
      </c>
      <c r="E58" s="169" t="s">
        <v>781</v>
      </c>
      <c r="F58" s="170"/>
      <c r="G58" s="128" t="s">
        <v>623</v>
      </c>
      <c r="H58" s="123">
        <v>21.68</v>
      </c>
      <c r="I58" s="125">
        <f t="shared" si="1"/>
        <v>65.039999999999992</v>
      </c>
      <c r="J58" s="118"/>
    </row>
    <row r="59" spans="1:10" ht="120">
      <c r="A59" s="114"/>
      <c r="B59" s="121">
        <v>3</v>
      </c>
      <c r="C59" s="131" t="s">
        <v>621</v>
      </c>
      <c r="D59" s="127" t="s">
        <v>32</v>
      </c>
      <c r="E59" s="169" t="s">
        <v>781</v>
      </c>
      <c r="F59" s="170"/>
      <c r="G59" s="128" t="s">
        <v>623</v>
      </c>
      <c r="H59" s="123">
        <v>21.68</v>
      </c>
      <c r="I59" s="125">
        <f t="shared" si="1"/>
        <v>65.039999999999992</v>
      </c>
      <c r="J59" s="118"/>
    </row>
    <row r="60" spans="1:10" ht="120">
      <c r="A60" s="114"/>
      <c r="B60" s="121">
        <v>3</v>
      </c>
      <c r="C60" s="131" t="s">
        <v>621</v>
      </c>
      <c r="D60" s="127" t="s">
        <v>33</v>
      </c>
      <c r="E60" s="169" t="s">
        <v>781</v>
      </c>
      <c r="F60" s="170"/>
      <c r="G60" s="128" t="s">
        <v>623</v>
      </c>
      <c r="H60" s="123">
        <v>21.68</v>
      </c>
      <c r="I60" s="125">
        <f t="shared" si="1"/>
        <v>65.039999999999992</v>
      </c>
      <c r="J60" s="118"/>
    </row>
    <row r="61" spans="1:10" ht="120">
      <c r="A61" s="114"/>
      <c r="B61" s="121">
        <v>2</v>
      </c>
      <c r="C61" s="131" t="s">
        <v>796</v>
      </c>
      <c r="D61" s="127" t="s">
        <v>28</v>
      </c>
      <c r="E61" s="169" t="s">
        <v>678</v>
      </c>
      <c r="F61" s="170"/>
      <c r="G61" s="128" t="s">
        <v>798</v>
      </c>
      <c r="H61" s="123">
        <v>21.68</v>
      </c>
      <c r="I61" s="125">
        <f t="shared" si="1"/>
        <v>43.36</v>
      </c>
      <c r="J61" s="118"/>
    </row>
    <row r="62" spans="1:10" ht="120">
      <c r="A62" s="114"/>
      <c r="B62" s="121">
        <v>2</v>
      </c>
      <c r="C62" s="131" t="s">
        <v>796</v>
      </c>
      <c r="D62" s="127" t="s">
        <v>30</v>
      </c>
      <c r="E62" s="169" t="s">
        <v>678</v>
      </c>
      <c r="F62" s="170"/>
      <c r="G62" s="128" t="s">
        <v>798</v>
      </c>
      <c r="H62" s="123">
        <v>21.68</v>
      </c>
      <c r="I62" s="125">
        <f t="shared" si="1"/>
        <v>43.36</v>
      </c>
      <c r="J62" s="118"/>
    </row>
    <row r="63" spans="1:10" ht="120">
      <c r="A63" s="114"/>
      <c r="B63" s="121">
        <v>2</v>
      </c>
      <c r="C63" s="131" t="s">
        <v>796</v>
      </c>
      <c r="D63" s="127" t="s">
        <v>31</v>
      </c>
      <c r="E63" s="169" t="s">
        <v>678</v>
      </c>
      <c r="F63" s="170"/>
      <c r="G63" s="128" t="s">
        <v>798</v>
      </c>
      <c r="H63" s="123">
        <v>21.68</v>
      </c>
      <c r="I63" s="125">
        <f t="shared" si="1"/>
        <v>43.36</v>
      </c>
      <c r="J63" s="118"/>
    </row>
    <row r="64" spans="1:10" ht="180">
      <c r="A64" s="114"/>
      <c r="B64" s="121">
        <v>1</v>
      </c>
      <c r="C64" s="131" t="s">
        <v>801</v>
      </c>
      <c r="D64" s="127" t="s">
        <v>30</v>
      </c>
      <c r="E64" s="169" t="s">
        <v>278</v>
      </c>
      <c r="F64" s="170"/>
      <c r="G64" s="128" t="s">
        <v>803</v>
      </c>
      <c r="H64" s="123">
        <v>79.38</v>
      </c>
      <c r="I64" s="125">
        <f t="shared" si="1"/>
        <v>79.38</v>
      </c>
      <c r="J64" s="118"/>
    </row>
    <row r="65" spans="1:10" ht="132">
      <c r="A65" s="114"/>
      <c r="B65" s="121">
        <v>12</v>
      </c>
      <c r="C65" s="131" t="s">
        <v>804</v>
      </c>
      <c r="D65" s="127" t="s">
        <v>733</v>
      </c>
      <c r="E65" s="169" t="s">
        <v>28</v>
      </c>
      <c r="F65" s="170"/>
      <c r="G65" s="128" t="s">
        <v>806</v>
      </c>
      <c r="H65" s="123">
        <v>6.98</v>
      </c>
      <c r="I65" s="125">
        <f t="shared" si="1"/>
        <v>83.76</v>
      </c>
      <c r="J65" s="118"/>
    </row>
    <row r="66" spans="1:10" ht="144">
      <c r="A66" s="114"/>
      <c r="B66" s="121">
        <v>10</v>
      </c>
      <c r="C66" s="131" t="s">
        <v>807</v>
      </c>
      <c r="D66" s="127" t="s">
        <v>588</v>
      </c>
      <c r="E66" s="169"/>
      <c r="F66" s="170"/>
      <c r="G66" s="128" t="s">
        <v>925</v>
      </c>
      <c r="H66" s="123">
        <v>10.29</v>
      </c>
      <c r="I66" s="125">
        <f t="shared" si="1"/>
        <v>102.89999999999999</v>
      </c>
      <c r="J66" s="118"/>
    </row>
    <row r="67" spans="1:10" ht="144">
      <c r="A67" s="114"/>
      <c r="B67" s="121">
        <v>10</v>
      </c>
      <c r="C67" s="131" t="s">
        <v>807</v>
      </c>
      <c r="D67" s="127" t="s">
        <v>489</v>
      </c>
      <c r="E67" s="169"/>
      <c r="F67" s="170"/>
      <c r="G67" s="128" t="s">
        <v>925</v>
      </c>
      <c r="H67" s="123">
        <v>10.29</v>
      </c>
      <c r="I67" s="125">
        <f t="shared" si="1"/>
        <v>102.89999999999999</v>
      </c>
      <c r="J67" s="118"/>
    </row>
    <row r="68" spans="1:10" ht="144">
      <c r="A68" s="114"/>
      <c r="B68" s="121">
        <v>10</v>
      </c>
      <c r="C68" s="131" t="s">
        <v>807</v>
      </c>
      <c r="D68" s="127" t="s">
        <v>785</v>
      </c>
      <c r="E68" s="169"/>
      <c r="F68" s="170"/>
      <c r="G68" s="128" t="s">
        <v>925</v>
      </c>
      <c r="H68" s="123">
        <v>10.29</v>
      </c>
      <c r="I68" s="125">
        <f t="shared" si="1"/>
        <v>102.89999999999999</v>
      </c>
      <c r="J68" s="118"/>
    </row>
    <row r="69" spans="1:10" ht="108">
      <c r="A69" s="114"/>
      <c r="B69" s="121">
        <v>3</v>
      </c>
      <c r="C69" s="131" t="s">
        <v>714</v>
      </c>
      <c r="D69" s="127" t="s">
        <v>30</v>
      </c>
      <c r="E69" s="169"/>
      <c r="F69" s="170"/>
      <c r="G69" s="128" t="s">
        <v>716</v>
      </c>
      <c r="H69" s="123">
        <v>5.88</v>
      </c>
      <c r="I69" s="125">
        <f t="shared" si="1"/>
        <v>17.64</v>
      </c>
      <c r="J69" s="118"/>
    </row>
    <row r="70" spans="1:10" ht="84">
      <c r="A70" s="114"/>
      <c r="B70" s="121">
        <v>20</v>
      </c>
      <c r="C70" s="131" t="s">
        <v>811</v>
      </c>
      <c r="D70" s="127" t="s">
        <v>30</v>
      </c>
      <c r="E70" s="169"/>
      <c r="F70" s="170"/>
      <c r="G70" s="128" t="s">
        <v>813</v>
      </c>
      <c r="H70" s="123">
        <v>20.21</v>
      </c>
      <c r="I70" s="125">
        <f t="shared" si="1"/>
        <v>404.20000000000005</v>
      </c>
      <c r="J70" s="118"/>
    </row>
    <row r="71" spans="1:10" ht="84">
      <c r="A71" s="114"/>
      <c r="B71" s="121">
        <v>20</v>
      </c>
      <c r="C71" s="131" t="s">
        <v>811</v>
      </c>
      <c r="D71" s="127" t="s">
        <v>31</v>
      </c>
      <c r="E71" s="169"/>
      <c r="F71" s="170"/>
      <c r="G71" s="128" t="s">
        <v>813</v>
      </c>
      <c r="H71" s="123">
        <v>20.21</v>
      </c>
      <c r="I71" s="125">
        <f t="shared" si="1"/>
        <v>404.20000000000005</v>
      </c>
      <c r="J71" s="118"/>
    </row>
    <row r="72" spans="1:10" ht="108">
      <c r="A72" s="114"/>
      <c r="B72" s="121">
        <v>20</v>
      </c>
      <c r="C72" s="131" t="s">
        <v>815</v>
      </c>
      <c r="D72" s="127" t="s">
        <v>30</v>
      </c>
      <c r="E72" s="169" t="s">
        <v>278</v>
      </c>
      <c r="F72" s="170"/>
      <c r="G72" s="128" t="s">
        <v>817</v>
      </c>
      <c r="H72" s="123">
        <v>43</v>
      </c>
      <c r="I72" s="125">
        <f t="shared" si="1"/>
        <v>860</v>
      </c>
      <c r="J72" s="118"/>
    </row>
    <row r="73" spans="1:10" ht="108">
      <c r="A73" s="114"/>
      <c r="B73" s="121">
        <v>2</v>
      </c>
      <c r="C73" s="131" t="s">
        <v>815</v>
      </c>
      <c r="D73" s="127" t="s">
        <v>30</v>
      </c>
      <c r="E73" s="169" t="s">
        <v>276</v>
      </c>
      <c r="F73" s="170"/>
      <c r="G73" s="128" t="s">
        <v>817</v>
      </c>
      <c r="H73" s="123">
        <v>43</v>
      </c>
      <c r="I73" s="125">
        <f t="shared" si="1"/>
        <v>86</v>
      </c>
      <c r="J73" s="118"/>
    </row>
    <row r="74" spans="1:10" ht="108">
      <c r="A74" s="114"/>
      <c r="B74" s="121">
        <v>20</v>
      </c>
      <c r="C74" s="131" t="s">
        <v>815</v>
      </c>
      <c r="D74" s="127" t="s">
        <v>31</v>
      </c>
      <c r="E74" s="169" t="s">
        <v>278</v>
      </c>
      <c r="F74" s="170"/>
      <c r="G74" s="128" t="s">
        <v>817</v>
      </c>
      <c r="H74" s="123">
        <v>43</v>
      </c>
      <c r="I74" s="125">
        <f t="shared" si="1"/>
        <v>860</v>
      </c>
      <c r="J74" s="118"/>
    </row>
    <row r="75" spans="1:10" ht="108">
      <c r="A75" s="114"/>
      <c r="B75" s="121">
        <v>2</v>
      </c>
      <c r="C75" s="131" t="s">
        <v>815</v>
      </c>
      <c r="D75" s="127" t="s">
        <v>31</v>
      </c>
      <c r="E75" s="169" t="s">
        <v>276</v>
      </c>
      <c r="F75" s="170"/>
      <c r="G75" s="128" t="s">
        <v>817</v>
      </c>
      <c r="H75" s="123">
        <v>43</v>
      </c>
      <c r="I75" s="125">
        <f t="shared" si="1"/>
        <v>86</v>
      </c>
      <c r="J75" s="118"/>
    </row>
    <row r="76" spans="1:10" ht="108">
      <c r="A76" s="114"/>
      <c r="B76" s="121">
        <v>12</v>
      </c>
      <c r="C76" s="131" t="s">
        <v>821</v>
      </c>
      <c r="D76" s="127" t="s">
        <v>28</v>
      </c>
      <c r="E76" s="169"/>
      <c r="F76" s="170"/>
      <c r="G76" s="128" t="s">
        <v>823</v>
      </c>
      <c r="H76" s="123">
        <v>10.66</v>
      </c>
      <c r="I76" s="125">
        <f t="shared" si="1"/>
        <v>127.92</v>
      </c>
      <c r="J76" s="118"/>
    </row>
    <row r="77" spans="1:10" ht="108">
      <c r="A77" s="114"/>
      <c r="B77" s="121">
        <v>12</v>
      </c>
      <c r="C77" s="131" t="s">
        <v>821</v>
      </c>
      <c r="D77" s="127" t="s">
        <v>30</v>
      </c>
      <c r="E77" s="169"/>
      <c r="F77" s="170"/>
      <c r="G77" s="128" t="s">
        <v>823</v>
      </c>
      <c r="H77" s="123">
        <v>10.66</v>
      </c>
      <c r="I77" s="125">
        <f t="shared" si="1"/>
        <v>127.92</v>
      </c>
      <c r="J77" s="118"/>
    </row>
    <row r="78" spans="1:10" ht="108">
      <c r="A78" s="114"/>
      <c r="B78" s="121">
        <v>12</v>
      </c>
      <c r="C78" s="131" t="s">
        <v>821</v>
      </c>
      <c r="D78" s="127" t="s">
        <v>31</v>
      </c>
      <c r="E78" s="169"/>
      <c r="F78" s="170"/>
      <c r="G78" s="128" t="s">
        <v>823</v>
      </c>
      <c r="H78" s="123">
        <v>10.66</v>
      </c>
      <c r="I78" s="125">
        <f t="shared" si="1"/>
        <v>127.92</v>
      </c>
      <c r="J78" s="118"/>
    </row>
    <row r="79" spans="1:10" ht="144">
      <c r="A79" s="114"/>
      <c r="B79" s="121">
        <v>4</v>
      </c>
      <c r="C79" s="131" t="s">
        <v>717</v>
      </c>
      <c r="D79" s="127" t="s">
        <v>30</v>
      </c>
      <c r="E79" s="169" t="s">
        <v>678</v>
      </c>
      <c r="F79" s="170"/>
      <c r="G79" s="128" t="s">
        <v>718</v>
      </c>
      <c r="H79" s="123">
        <v>21.68</v>
      </c>
      <c r="I79" s="125">
        <f t="shared" si="1"/>
        <v>86.72</v>
      </c>
      <c r="J79" s="118"/>
    </row>
    <row r="80" spans="1:10" ht="144">
      <c r="A80" s="114"/>
      <c r="B80" s="121">
        <v>4</v>
      </c>
      <c r="C80" s="131" t="s">
        <v>717</v>
      </c>
      <c r="D80" s="127" t="s">
        <v>31</v>
      </c>
      <c r="E80" s="169" t="s">
        <v>678</v>
      </c>
      <c r="F80" s="170"/>
      <c r="G80" s="128" t="s">
        <v>718</v>
      </c>
      <c r="H80" s="123">
        <v>21.68</v>
      </c>
      <c r="I80" s="125">
        <f t="shared" si="1"/>
        <v>86.72</v>
      </c>
      <c r="J80" s="118"/>
    </row>
    <row r="81" spans="1:10" ht="144">
      <c r="A81" s="114"/>
      <c r="B81" s="121">
        <v>4</v>
      </c>
      <c r="C81" s="131" t="s">
        <v>828</v>
      </c>
      <c r="D81" s="127" t="s">
        <v>30</v>
      </c>
      <c r="E81" s="169" t="s">
        <v>678</v>
      </c>
      <c r="F81" s="170"/>
      <c r="G81" s="128" t="s">
        <v>830</v>
      </c>
      <c r="H81" s="123">
        <v>21.68</v>
      </c>
      <c r="I81" s="125">
        <f t="shared" si="1"/>
        <v>86.72</v>
      </c>
      <c r="J81" s="118"/>
    </row>
    <row r="82" spans="1:10" ht="144">
      <c r="A82" s="114"/>
      <c r="B82" s="121">
        <v>4</v>
      </c>
      <c r="C82" s="131" t="s">
        <v>828</v>
      </c>
      <c r="D82" s="127" t="s">
        <v>31</v>
      </c>
      <c r="E82" s="169" t="s">
        <v>678</v>
      </c>
      <c r="F82" s="170"/>
      <c r="G82" s="128" t="s">
        <v>830</v>
      </c>
      <c r="H82" s="123">
        <v>21.68</v>
      </c>
      <c r="I82" s="125">
        <f t="shared" si="1"/>
        <v>86.72</v>
      </c>
      <c r="J82" s="118"/>
    </row>
    <row r="83" spans="1:10" ht="96">
      <c r="A83" s="114"/>
      <c r="B83" s="121">
        <v>4</v>
      </c>
      <c r="C83" s="131" t="s">
        <v>832</v>
      </c>
      <c r="D83" s="127" t="s">
        <v>31</v>
      </c>
      <c r="E83" s="169" t="s">
        <v>115</v>
      </c>
      <c r="F83" s="170"/>
      <c r="G83" s="128" t="s">
        <v>834</v>
      </c>
      <c r="H83" s="123">
        <v>8.82</v>
      </c>
      <c r="I83" s="125">
        <f t="shared" si="1"/>
        <v>35.28</v>
      </c>
      <c r="J83" s="118"/>
    </row>
    <row r="84" spans="1:10" ht="132">
      <c r="A84" s="114"/>
      <c r="B84" s="121">
        <v>3</v>
      </c>
      <c r="C84" s="131" t="s">
        <v>835</v>
      </c>
      <c r="D84" s="127" t="s">
        <v>39</v>
      </c>
      <c r="E84" s="169"/>
      <c r="F84" s="170"/>
      <c r="G84" s="128" t="s">
        <v>837</v>
      </c>
      <c r="H84" s="123">
        <v>61.74</v>
      </c>
      <c r="I84" s="125">
        <f t="shared" si="1"/>
        <v>185.22</v>
      </c>
      <c r="J84" s="118"/>
    </row>
    <row r="85" spans="1:10" ht="84">
      <c r="A85" s="114"/>
      <c r="B85" s="121">
        <v>4</v>
      </c>
      <c r="C85" s="131" t="s">
        <v>838</v>
      </c>
      <c r="D85" s="127" t="s">
        <v>28</v>
      </c>
      <c r="E85" s="169"/>
      <c r="F85" s="170"/>
      <c r="G85" s="128" t="s">
        <v>840</v>
      </c>
      <c r="H85" s="123">
        <v>5.88</v>
      </c>
      <c r="I85" s="125">
        <f t="shared" si="1"/>
        <v>23.52</v>
      </c>
      <c r="J85" s="118"/>
    </row>
    <row r="86" spans="1:10" ht="84">
      <c r="A86" s="114"/>
      <c r="B86" s="121">
        <v>4</v>
      </c>
      <c r="C86" s="131" t="s">
        <v>838</v>
      </c>
      <c r="D86" s="127" t="s">
        <v>30</v>
      </c>
      <c r="E86" s="169"/>
      <c r="F86" s="170"/>
      <c r="G86" s="128" t="s">
        <v>840</v>
      </c>
      <c r="H86" s="123">
        <v>5.88</v>
      </c>
      <c r="I86" s="125">
        <f t="shared" ref="I86:I117" si="2">H86*B86</f>
        <v>23.52</v>
      </c>
      <c r="J86" s="118"/>
    </row>
    <row r="87" spans="1:10" ht="108">
      <c r="A87" s="114"/>
      <c r="B87" s="121">
        <v>3</v>
      </c>
      <c r="C87" s="131" t="s">
        <v>842</v>
      </c>
      <c r="D87" s="127" t="s">
        <v>30</v>
      </c>
      <c r="E87" s="169" t="s">
        <v>112</v>
      </c>
      <c r="F87" s="170"/>
      <c r="G87" s="128" t="s">
        <v>844</v>
      </c>
      <c r="H87" s="123">
        <v>14.33</v>
      </c>
      <c r="I87" s="125">
        <f t="shared" si="2"/>
        <v>42.99</v>
      </c>
      <c r="J87" s="118"/>
    </row>
    <row r="88" spans="1:10" ht="108">
      <c r="A88" s="114"/>
      <c r="B88" s="121">
        <v>3</v>
      </c>
      <c r="C88" s="131" t="s">
        <v>842</v>
      </c>
      <c r="D88" s="127" t="s">
        <v>31</v>
      </c>
      <c r="E88" s="169" t="s">
        <v>112</v>
      </c>
      <c r="F88" s="170"/>
      <c r="G88" s="128" t="s">
        <v>844</v>
      </c>
      <c r="H88" s="123">
        <v>14.33</v>
      </c>
      <c r="I88" s="125">
        <f t="shared" si="2"/>
        <v>42.99</v>
      </c>
      <c r="J88" s="118"/>
    </row>
    <row r="89" spans="1:10" ht="108">
      <c r="A89" s="114"/>
      <c r="B89" s="121">
        <v>3</v>
      </c>
      <c r="C89" s="131" t="s">
        <v>842</v>
      </c>
      <c r="D89" s="127" t="s">
        <v>32</v>
      </c>
      <c r="E89" s="169" t="s">
        <v>112</v>
      </c>
      <c r="F89" s="170"/>
      <c r="G89" s="128" t="s">
        <v>844</v>
      </c>
      <c r="H89" s="123">
        <v>14.33</v>
      </c>
      <c r="I89" s="125">
        <f t="shared" si="2"/>
        <v>42.99</v>
      </c>
      <c r="J89" s="118"/>
    </row>
    <row r="90" spans="1:10" ht="96">
      <c r="A90" s="114"/>
      <c r="B90" s="121">
        <v>4</v>
      </c>
      <c r="C90" s="131" t="s">
        <v>847</v>
      </c>
      <c r="D90" s="127" t="s">
        <v>28</v>
      </c>
      <c r="E90" s="169"/>
      <c r="F90" s="170"/>
      <c r="G90" s="128" t="s">
        <v>849</v>
      </c>
      <c r="H90" s="123">
        <v>6.25</v>
      </c>
      <c r="I90" s="125">
        <f t="shared" si="2"/>
        <v>25</v>
      </c>
      <c r="J90" s="118"/>
    </row>
    <row r="91" spans="1:10" ht="96">
      <c r="A91" s="114"/>
      <c r="B91" s="121">
        <v>4</v>
      </c>
      <c r="C91" s="131" t="s">
        <v>847</v>
      </c>
      <c r="D91" s="127" t="s">
        <v>30</v>
      </c>
      <c r="E91" s="169"/>
      <c r="F91" s="170"/>
      <c r="G91" s="128" t="s">
        <v>849</v>
      </c>
      <c r="H91" s="123">
        <v>6.25</v>
      </c>
      <c r="I91" s="125">
        <f t="shared" si="2"/>
        <v>25</v>
      </c>
      <c r="J91" s="118"/>
    </row>
    <row r="92" spans="1:10" ht="132">
      <c r="A92" s="114"/>
      <c r="B92" s="121">
        <v>4</v>
      </c>
      <c r="C92" s="131" t="s">
        <v>851</v>
      </c>
      <c r="D92" s="127" t="s">
        <v>28</v>
      </c>
      <c r="E92" s="169" t="s">
        <v>215</v>
      </c>
      <c r="F92" s="170"/>
      <c r="G92" s="128" t="s">
        <v>853</v>
      </c>
      <c r="H92" s="123">
        <v>21.68</v>
      </c>
      <c r="I92" s="125">
        <f t="shared" si="2"/>
        <v>86.72</v>
      </c>
      <c r="J92" s="118"/>
    </row>
    <row r="93" spans="1:10" ht="192">
      <c r="A93" s="114"/>
      <c r="B93" s="121">
        <v>1</v>
      </c>
      <c r="C93" s="131" t="s">
        <v>854</v>
      </c>
      <c r="D93" s="127" t="s">
        <v>239</v>
      </c>
      <c r="E93" s="169" t="s">
        <v>112</v>
      </c>
      <c r="F93" s="170"/>
      <c r="G93" s="128" t="s">
        <v>856</v>
      </c>
      <c r="H93" s="123">
        <v>36.380000000000003</v>
      </c>
      <c r="I93" s="125">
        <f t="shared" si="2"/>
        <v>36.380000000000003</v>
      </c>
      <c r="J93" s="118"/>
    </row>
    <row r="94" spans="1:10" ht="192">
      <c r="A94" s="114"/>
      <c r="B94" s="121">
        <v>1</v>
      </c>
      <c r="C94" s="131" t="s">
        <v>854</v>
      </c>
      <c r="D94" s="127" t="s">
        <v>239</v>
      </c>
      <c r="E94" s="169" t="s">
        <v>270</v>
      </c>
      <c r="F94" s="170"/>
      <c r="G94" s="128" t="s">
        <v>856</v>
      </c>
      <c r="H94" s="123">
        <v>36.380000000000003</v>
      </c>
      <c r="I94" s="125">
        <f t="shared" si="2"/>
        <v>36.380000000000003</v>
      </c>
      <c r="J94" s="118"/>
    </row>
    <row r="95" spans="1:10" ht="192">
      <c r="A95" s="114"/>
      <c r="B95" s="121">
        <v>1</v>
      </c>
      <c r="C95" s="131" t="s">
        <v>854</v>
      </c>
      <c r="D95" s="127" t="s">
        <v>239</v>
      </c>
      <c r="E95" s="169" t="s">
        <v>275</v>
      </c>
      <c r="F95" s="170"/>
      <c r="G95" s="128" t="s">
        <v>856</v>
      </c>
      <c r="H95" s="123">
        <v>36.380000000000003</v>
      </c>
      <c r="I95" s="125">
        <f t="shared" si="2"/>
        <v>36.380000000000003</v>
      </c>
      <c r="J95" s="118"/>
    </row>
    <row r="96" spans="1:10" ht="192">
      <c r="A96" s="114"/>
      <c r="B96" s="121">
        <v>1</v>
      </c>
      <c r="C96" s="131" t="s">
        <v>854</v>
      </c>
      <c r="D96" s="127" t="s">
        <v>239</v>
      </c>
      <c r="E96" s="169" t="s">
        <v>316</v>
      </c>
      <c r="F96" s="170"/>
      <c r="G96" s="128" t="s">
        <v>856</v>
      </c>
      <c r="H96" s="123">
        <v>36.380000000000003</v>
      </c>
      <c r="I96" s="125">
        <f t="shared" si="2"/>
        <v>36.380000000000003</v>
      </c>
      <c r="J96" s="118"/>
    </row>
    <row r="97" spans="1:10" ht="192">
      <c r="A97" s="114"/>
      <c r="B97" s="121">
        <v>4</v>
      </c>
      <c r="C97" s="131" t="s">
        <v>860</v>
      </c>
      <c r="D97" s="127" t="s">
        <v>235</v>
      </c>
      <c r="E97" s="169" t="s">
        <v>215</v>
      </c>
      <c r="F97" s="170"/>
      <c r="G97" s="128" t="s">
        <v>862</v>
      </c>
      <c r="H97" s="123">
        <v>30.87</v>
      </c>
      <c r="I97" s="125">
        <f t="shared" si="2"/>
        <v>123.48</v>
      </c>
      <c r="J97" s="118"/>
    </row>
    <row r="98" spans="1:10" ht="132">
      <c r="A98" s="114"/>
      <c r="B98" s="121">
        <v>16</v>
      </c>
      <c r="C98" s="131" t="s">
        <v>863</v>
      </c>
      <c r="D98" s="127" t="s">
        <v>28</v>
      </c>
      <c r="E98" s="169" t="s">
        <v>278</v>
      </c>
      <c r="F98" s="170"/>
      <c r="G98" s="128" t="s">
        <v>865</v>
      </c>
      <c r="H98" s="123">
        <v>10.66</v>
      </c>
      <c r="I98" s="125">
        <f t="shared" si="2"/>
        <v>170.56</v>
      </c>
      <c r="J98" s="118"/>
    </row>
    <row r="99" spans="1:10" ht="132">
      <c r="A99" s="114"/>
      <c r="B99" s="121">
        <v>16</v>
      </c>
      <c r="C99" s="131" t="s">
        <v>863</v>
      </c>
      <c r="D99" s="127" t="s">
        <v>30</v>
      </c>
      <c r="E99" s="169" t="s">
        <v>278</v>
      </c>
      <c r="F99" s="170"/>
      <c r="G99" s="128" t="s">
        <v>865</v>
      </c>
      <c r="H99" s="123">
        <v>10.66</v>
      </c>
      <c r="I99" s="125">
        <f t="shared" si="2"/>
        <v>170.56</v>
      </c>
      <c r="J99" s="118"/>
    </row>
    <row r="100" spans="1:10" ht="132">
      <c r="A100" s="114"/>
      <c r="B100" s="121">
        <v>9</v>
      </c>
      <c r="C100" s="131" t="s">
        <v>867</v>
      </c>
      <c r="D100" s="127" t="s">
        <v>28</v>
      </c>
      <c r="E100" s="169" t="s">
        <v>869</v>
      </c>
      <c r="F100" s="170"/>
      <c r="G100" s="128" t="s">
        <v>870</v>
      </c>
      <c r="H100" s="123">
        <v>36.380000000000003</v>
      </c>
      <c r="I100" s="125">
        <f t="shared" si="2"/>
        <v>327.42</v>
      </c>
      <c r="J100" s="118"/>
    </row>
    <row r="101" spans="1:10" ht="132">
      <c r="A101" s="114"/>
      <c r="B101" s="121">
        <v>27</v>
      </c>
      <c r="C101" s="131" t="s">
        <v>867</v>
      </c>
      <c r="D101" s="127" t="s">
        <v>30</v>
      </c>
      <c r="E101" s="169" t="s">
        <v>869</v>
      </c>
      <c r="F101" s="170"/>
      <c r="G101" s="128" t="s">
        <v>870</v>
      </c>
      <c r="H101" s="123">
        <v>36.380000000000003</v>
      </c>
      <c r="I101" s="125">
        <f t="shared" si="2"/>
        <v>982.2600000000001</v>
      </c>
      <c r="J101" s="118"/>
    </row>
    <row r="102" spans="1:10" ht="120">
      <c r="A102" s="114"/>
      <c r="B102" s="121">
        <v>2</v>
      </c>
      <c r="C102" s="131" t="s">
        <v>872</v>
      </c>
      <c r="D102" s="127" t="s">
        <v>874</v>
      </c>
      <c r="E102" s="169"/>
      <c r="F102" s="170"/>
      <c r="G102" s="128" t="s">
        <v>875</v>
      </c>
      <c r="H102" s="123">
        <v>18.010000000000002</v>
      </c>
      <c r="I102" s="125">
        <f t="shared" si="2"/>
        <v>36.020000000000003</v>
      </c>
      <c r="J102" s="118"/>
    </row>
    <row r="103" spans="1:10" ht="180">
      <c r="A103" s="114"/>
      <c r="B103" s="121">
        <v>12</v>
      </c>
      <c r="C103" s="131" t="s">
        <v>876</v>
      </c>
      <c r="D103" s="127" t="s">
        <v>878</v>
      </c>
      <c r="E103" s="169" t="s">
        <v>32</v>
      </c>
      <c r="F103" s="170"/>
      <c r="G103" s="128" t="s">
        <v>879</v>
      </c>
      <c r="H103" s="123">
        <v>25.36</v>
      </c>
      <c r="I103" s="125">
        <f t="shared" si="2"/>
        <v>304.32</v>
      </c>
      <c r="J103" s="118"/>
    </row>
    <row r="104" spans="1:10" ht="108">
      <c r="A104" s="114"/>
      <c r="B104" s="121">
        <v>4</v>
      </c>
      <c r="C104" s="131" t="s">
        <v>880</v>
      </c>
      <c r="D104" s="127" t="s">
        <v>39</v>
      </c>
      <c r="E104" s="169"/>
      <c r="F104" s="170"/>
      <c r="G104" s="128" t="s">
        <v>882</v>
      </c>
      <c r="H104" s="123">
        <v>54.02</v>
      </c>
      <c r="I104" s="125">
        <f t="shared" si="2"/>
        <v>216.08</v>
      </c>
      <c r="J104" s="118"/>
    </row>
    <row r="105" spans="1:10" ht="120">
      <c r="A105" s="114"/>
      <c r="B105" s="121">
        <v>4</v>
      </c>
      <c r="C105" s="131" t="s">
        <v>883</v>
      </c>
      <c r="D105" s="127" t="s">
        <v>33</v>
      </c>
      <c r="E105" s="169" t="s">
        <v>276</v>
      </c>
      <c r="F105" s="170"/>
      <c r="G105" s="128" t="s">
        <v>885</v>
      </c>
      <c r="H105" s="123">
        <v>70.56</v>
      </c>
      <c r="I105" s="125">
        <f t="shared" si="2"/>
        <v>282.24</v>
      </c>
      <c r="J105" s="118"/>
    </row>
    <row r="106" spans="1:10" ht="120">
      <c r="A106" s="114"/>
      <c r="B106" s="121">
        <v>6</v>
      </c>
      <c r="C106" s="131" t="s">
        <v>883</v>
      </c>
      <c r="D106" s="127" t="s">
        <v>33</v>
      </c>
      <c r="E106" s="169" t="s">
        <v>790</v>
      </c>
      <c r="F106" s="170"/>
      <c r="G106" s="128" t="s">
        <v>885</v>
      </c>
      <c r="H106" s="123">
        <v>70.56</v>
      </c>
      <c r="I106" s="125">
        <f t="shared" si="2"/>
        <v>423.36</v>
      </c>
      <c r="J106" s="118"/>
    </row>
    <row r="107" spans="1:10" ht="120">
      <c r="A107" s="114"/>
      <c r="B107" s="121">
        <v>5</v>
      </c>
      <c r="C107" s="131" t="s">
        <v>887</v>
      </c>
      <c r="D107" s="127" t="s">
        <v>34</v>
      </c>
      <c r="E107" s="169" t="s">
        <v>278</v>
      </c>
      <c r="F107" s="170"/>
      <c r="G107" s="128" t="s">
        <v>889</v>
      </c>
      <c r="H107" s="123">
        <v>60.27</v>
      </c>
      <c r="I107" s="125">
        <f t="shared" si="2"/>
        <v>301.35000000000002</v>
      </c>
      <c r="J107" s="118"/>
    </row>
    <row r="108" spans="1:10" ht="120">
      <c r="A108" s="114"/>
      <c r="B108" s="121">
        <v>4</v>
      </c>
      <c r="C108" s="131" t="s">
        <v>887</v>
      </c>
      <c r="D108" s="127" t="s">
        <v>34</v>
      </c>
      <c r="E108" s="169" t="s">
        <v>678</v>
      </c>
      <c r="F108" s="170"/>
      <c r="G108" s="128" t="s">
        <v>889</v>
      </c>
      <c r="H108" s="123">
        <v>60.27</v>
      </c>
      <c r="I108" s="125">
        <f t="shared" si="2"/>
        <v>241.08</v>
      </c>
      <c r="J108" s="118"/>
    </row>
    <row r="109" spans="1:10" ht="120">
      <c r="A109" s="114"/>
      <c r="B109" s="121">
        <v>3</v>
      </c>
      <c r="C109" s="131" t="s">
        <v>887</v>
      </c>
      <c r="D109" s="127" t="s">
        <v>34</v>
      </c>
      <c r="E109" s="169" t="s">
        <v>781</v>
      </c>
      <c r="F109" s="170"/>
      <c r="G109" s="128" t="s">
        <v>889</v>
      </c>
      <c r="H109" s="123">
        <v>60.27</v>
      </c>
      <c r="I109" s="125">
        <f t="shared" si="2"/>
        <v>180.81</v>
      </c>
      <c r="J109" s="118"/>
    </row>
    <row r="110" spans="1:10" ht="144">
      <c r="A110" s="114"/>
      <c r="B110" s="121">
        <v>2</v>
      </c>
      <c r="C110" s="131" t="s">
        <v>892</v>
      </c>
      <c r="D110" s="127" t="s">
        <v>30</v>
      </c>
      <c r="E110" s="169" t="s">
        <v>894</v>
      </c>
      <c r="F110" s="170"/>
      <c r="G110" s="128" t="s">
        <v>895</v>
      </c>
      <c r="H110" s="123">
        <v>73.14</v>
      </c>
      <c r="I110" s="125">
        <f t="shared" si="2"/>
        <v>146.28</v>
      </c>
      <c r="J110" s="118"/>
    </row>
    <row r="111" spans="1:10" ht="108">
      <c r="A111" s="114"/>
      <c r="B111" s="121">
        <v>5</v>
      </c>
      <c r="C111" s="131" t="s">
        <v>896</v>
      </c>
      <c r="D111" s="127" t="s">
        <v>32</v>
      </c>
      <c r="E111" s="169" t="s">
        <v>781</v>
      </c>
      <c r="F111" s="170"/>
      <c r="G111" s="128" t="s">
        <v>898</v>
      </c>
      <c r="H111" s="123">
        <v>56.96</v>
      </c>
      <c r="I111" s="125">
        <f t="shared" si="2"/>
        <v>284.8</v>
      </c>
      <c r="J111" s="118"/>
    </row>
    <row r="112" spans="1:10" ht="108">
      <c r="A112" s="114"/>
      <c r="B112" s="121">
        <v>3</v>
      </c>
      <c r="C112" s="131" t="s">
        <v>896</v>
      </c>
      <c r="D112" s="127" t="s">
        <v>32</v>
      </c>
      <c r="E112" s="169" t="s">
        <v>790</v>
      </c>
      <c r="F112" s="170"/>
      <c r="G112" s="128" t="s">
        <v>898</v>
      </c>
      <c r="H112" s="123">
        <v>56.96</v>
      </c>
      <c r="I112" s="125">
        <f t="shared" si="2"/>
        <v>170.88</v>
      </c>
      <c r="J112" s="118"/>
    </row>
    <row r="113" spans="1:10" ht="108">
      <c r="A113" s="114"/>
      <c r="B113" s="121">
        <v>3</v>
      </c>
      <c r="C113" s="131" t="s">
        <v>900</v>
      </c>
      <c r="D113" s="127" t="s">
        <v>30</v>
      </c>
      <c r="E113" s="169" t="s">
        <v>781</v>
      </c>
      <c r="F113" s="170"/>
      <c r="G113" s="128" t="s">
        <v>902</v>
      </c>
      <c r="H113" s="123">
        <v>60.27</v>
      </c>
      <c r="I113" s="125">
        <f t="shared" si="2"/>
        <v>180.81</v>
      </c>
      <c r="J113" s="118"/>
    </row>
    <row r="114" spans="1:10" ht="108">
      <c r="A114" s="114"/>
      <c r="B114" s="121">
        <v>5</v>
      </c>
      <c r="C114" s="131" t="s">
        <v>900</v>
      </c>
      <c r="D114" s="127" t="s">
        <v>31</v>
      </c>
      <c r="E114" s="169" t="s">
        <v>276</v>
      </c>
      <c r="F114" s="170"/>
      <c r="G114" s="128" t="s">
        <v>902</v>
      </c>
      <c r="H114" s="123">
        <v>60.27</v>
      </c>
      <c r="I114" s="125">
        <f t="shared" si="2"/>
        <v>301.35000000000002</v>
      </c>
      <c r="J114" s="118"/>
    </row>
    <row r="115" spans="1:10" ht="108">
      <c r="A115" s="114"/>
      <c r="B115" s="121">
        <v>3</v>
      </c>
      <c r="C115" s="131" t="s">
        <v>900</v>
      </c>
      <c r="D115" s="127" t="s">
        <v>31</v>
      </c>
      <c r="E115" s="169" t="s">
        <v>781</v>
      </c>
      <c r="F115" s="170"/>
      <c r="G115" s="128" t="s">
        <v>902</v>
      </c>
      <c r="H115" s="123">
        <v>60.27</v>
      </c>
      <c r="I115" s="125">
        <f t="shared" si="2"/>
        <v>180.81</v>
      </c>
      <c r="J115" s="118"/>
    </row>
    <row r="116" spans="1:10" ht="108">
      <c r="A116" s="114"/>
      <c r="B116" s="121">
        <v>4</v>
      </c>
      <c r="C116" s="131" t="s">
        <v>900</v>
      </c>
      <c r="D116" s="127" t="s">
        <v>31</v>
      </c>
      <c r="E116" s="169" t="s">
        <v>790</v>
      </c>
      <c r="F116" s="170"/>
      <c r="G116" s="128" t="s">
        <v>902</v>
      </c>
      <c r="H116" s="123">
        <v>60.27</v>
      </c>
      <c r="I116" s="125">
        <f t="shared" si="2"/>
        <v>241.08</v>
      </c>
      <c r="J116" s="118"/>
    </row>
    <row r="117" spans="1:10" ht="108">
      <c r="A117" s="114"/>
      <c r="B117" s="121">
        <v>4</v>
      </c>
      <c r="C117" s="131" t="s">
        <v>900</v>
      </c>
      <c r="D117" s="127" t="s">
        <v>32</v>
      </c>
      <c r="E117" s="169" t="s">
        <v>790</v>
      </c>
      <c r="F117" s="170"/>
      <c r="G117" s="128" t="s">
        <v>902</v>
      </c>
      <c r="H117" s="123">
        <v>60.27</v>
      </c>
      <c r="I117" s="125">
        <f t="shared" si="2"/>
        <v>241.08</v>
      </c>
      <c r="J117" s="118"/>
    </row>
    <row r="118" spans="1:10" ht="120">
      <c r="A118" s="114"/>
      <c r="B118" s="121">
        <v>3</v>
      </c>
      <c r="C118" s="131" t="s">
        <v>907</v>
      </c>
      <c r="D118" s="127" t="s">
        <v>31</v>
      </c>
      <c r="E118" s="169" t="s">
        <v>790</v>
      </c>
      <c r="F118" s="170"/>
      <c r="G118" s="128" t="s">
        <v>909</v>
      </c>
      <c r="H118" s="123">
        <v>57.33</v>
      </c>
      <c r="I118" s="125">
        <f t="shared" ref="I118:I123" si="3">H118*B118</f>
        <v>171.99</v>
      </c>
      <c r="J118" s="118"/>
    </row>
    <row r="119" spans="1:10" ht="120">
      <c r="A119" s="114"/>
      <c r="B119" s="121">
        <v>8</v>
      </c>
      <c r="C119" s="131" t="s">
        <v>910</v>
      </c>
      <c r="D119" s="127" t="s">
        <v>42</v>
      </c>
      <c r="E119" s="169" t="s">
        <v>278</v>
      </c>
      <c r="F119" s="170"/>
      <c r="G119" s="128" t="s">
        <v>912</v>
      </c>
      <c r="H119" s="123">
        <v>62.11</v>
      </c>
      <c r="I119" s="125">
        <f t="shared" si="3"/>
        <v>496.88</v>
      </c>
      <c r="J119" s="118"/>
    </row>
    <row r="120" spans="1:10" ht="120">
      <c r="A120" s="114"/>
      <c r="B120" s="121">
        <v>2</v>
      </c>
      <c r="C120" s="131" t="s">
        <v>913</v>
      </c>
      <c r="D120" s="127" t="s">
        <v>40</v>
      </c>
      <c r="E120" s="169" t="s">
        <v>278</v>
      </c>
      <c r="F120" s="170"/>
      <c r="G120" s="128" t="s">
        <v>915</v>
      </c>
      <c r="H120" s="123">
        <v>62.11</v>
      </c>
      <c r="I120" s="125">
        <f t="shared" si="3"/>
        <v>124.22</v>
      </c>
      <c r="J120" s="118"/>
    </row>
    <row r="121" spans="1:10" ht="120">
      <c r="A121" s="114"/>
      <c r="B121" s="121">
        <v>9</v>
      </c>
      <c r="C121" s="131" t="s">
        <v>913</v>
      </c>
      <c r="D121" s="127" t="s">
        <v>40</v>
      </c>
      <c r="E121" s="169" t="s">
        <v>790</v>
      </c>
      <c r="F121" s="170"/>
      <c r="G121" s="128" t="s">
        <v>915</v>
      </c>
      <c r="H121" s="123">
        <v>62.11</v>
      </c>
      <c r="I121" s="125">
        <f t="shared" si="3"/>
        <v>558.99</v>
      </c>
      <c r="J121" s="118"/>
    </row>
    <row r="122" spans="1:10" ht="120">
      <c r="A122" s="114"/>
      <c r="B122" s="121">
        <v>2</v>
      </c>
      <c r="C122" s="131" t="s">
        <v>917</v>
      </c>
      <c r="D122" s="127" t="s">
        <v>40</v>
      </c>
      <c r="E122" s="169" t="s">
        <v>790</v>
      </c>
      <c r="F122" s="170"/>
      <c r="G122" s="128" t="s">
        <v>919</v>
      </c>
      <c r="H122" s="123">
        <v>70.56</v>
      </c>
      <c r="I122" s="125">
        <f t="shared" si="3"/>
        <v>141.12</v>
      </c>
      <c r="J122" s="118"/>
    </row>
    <row r="123" spans="1:10" ht="120">
      <c r="A123" s="114"/>
      <c r="B123" s="122">
        <v>8</v>
      </c>
      <c r="C123" s="132" t="s">
        <v>917</v>
      </c>
      <c r="D123" s="129" t="s">
        <v>42</v>
      </c>
      <c r="E123" s="171" t="s">
        <v>278</v>
      </c>
      <c r="F123" s="172"/>
      <c r="G123" s="130" t="s">
        <v>919</v>
      </c>
      <c r="H123" s="124">
        <v>70.56</v>
      </c>
      <c r="I123" s="126">
        <f t="shared" si="3"/>
        <v>564.48</v>
      </c>
      <c r="J123" s="118"/>
    </row>
  </sheetData>
  <mergeCells count="107">
    <mergeCell ref="E40:F40"/>
    <mergeCell ref="E41:F41"/>
    <mergeCell ref="E35:F35"/>
    <mergeCell ref="E36:F36"/>
    <mergeCell ref="E37:F37"/>
    <mergeCell ref="E38:F38"/>
    <mergeCell ref="E39:F39"/>
    <mergeCell ref="E26:F26"/>
    <mergeCell ref="E27:F27"/>
    <mergeCell ref="E28:F28"/>
    <mergeCell ref="E29:F29"/>
    <mergeCell ref="E30:F30"/>
    <mergeCell ref="E31:F31"/>
    <mergeCell ref="E32:F32"/>
    <mergeCell ref="E33:F33"/>
    <mergeCell ref="E34:F34"/>
    <mergeCell ref="I6:I7"/>
    <mergeCell ref="E24:F24"/>
    <mergeCell ref="I10:I11"/>
    <mergeCell ref="I14:I15"/>
    <mergeCell ref="E20:F20"/>
    <mergeCell ref="E21:F21"/>
    <mergeCell ref="E22:F22"/>
    <mergeCell ref="E23:F23"/>
    <mergeCell ref="E25:F25"/>
    <mergeCell ref="E47:F47"/>
    <mergeCell ref="E48:F48"/>
    <mergeCell ref="E49:F49"/>
    <mergeCell ref="E50:F50"/>
    <mergeCell ref="E51:F51"/>
    <mergeCell ref="E42:F42"/>
    <mergeCell ref="E43:F43"/>
    <mergeCell ref="E44:F44"/>
    <mergeCell ref="E45:F45"/>
    <mergeCell ref="E46:F46"/>
    <mergeCell ref="E57:F57"/>
    <mergeCell ref="E58:F58"/>
    <mergeCell ref="E59:F59"/>
    <mergeCell ref="E60:F60"/>
    <mergeCell ref="E61:F61"/>
    <mergeCell ref="E52:F52"/>
    <mergeCell ref="E53:F53"/>
    <mergeCell ref="E54:F54"/>
    <mergeCell ref="E55:F55"/>
    <mergeCell ref="E56:F56"/>
    <mergeCell ref="E67:F67"/>
    <mergeCell ref="E68:F68"/>
    <mergeCell ref="E69:F69"/>
    <mergeCell ref="E70:F70"/>
    <mergeCell ref="E71:F71"/>
    <mergeCell ref="E62:F62"/>
    <mergeCell ref="E63:F63"/>
    <mergeCell ref="E64:F64"/>
    <mergeCell ref="E65:F65"/>
    <mergeCell ref="E66:F66"/>
    <mergeCell ref="E77:F77"/>
    <mergeCell ref="E78:F78"/>
    <mergeCell ref="E79:F79"/>
    <mergeCell ref="E80:F80"/>
    <mergeCell ref="E81:F81"/>
    <mergeCell ref="E72:F72"/>
    <mergeCell ref="E73:F73"/>
    <mergeCell ref="E74:F74"/>
    <mergeCell ref="E75:F75"/>
    <mergeCell ref="E76:F76"/>
    <mergeCell ref="E87:F87"/>
    <mergeCell ref="E88:F88"/>
    <mergeCell ref="E89:F89"/>
    <mergeCell ref="E90:F90"/>
    <mergeCell ref="E91:F91"/>
    <mergeCell ref="E82:F82"/>
    <mergeCell ref="E83:F83"/>
    <mergeCell ref="E84:F84"/>
    <mergeCell ref="E85:F85"/>
    <mergeCell ref="E86:F86"/>
    <mergeCell ref="E97:F97"/>
    <mergeCell ref="E98:F98"/>
    <mergeCell ref="E99:F99"/>
    <mergeCell ref="E100:F100"/>
    <mergeCell ref="E101:F101"/>
    <mergeCell ref="E92:F92"/>
    <mergeCell ref="E93:F93"/>
    <mergeCell ref="E94:F94"/>
    <mergeCell ref="E95:F95"/>
    <mergeCell ref="E96:F96"/>
    <mergeCell ref="E107:F107"/>
    <mergeCell ref="E108:F108"/>
    <mergeCell ref="E109:F109"/>
    <mergeCell ref="E110:F110"/>
    <mergeCell ref="E111:F111"/>
    <mergeCell ref="E102:F102"/>
    <mergeCell ref="E103:F103"/>
    <mergeCell ref="E104:F104"/>
    <mergeCell ref="E105:F105"/>
    <mergeCell ref="E106:F106"/>
    <mergeCell ref="E122:F122"/>
    <mergeCell ref="E123:F123"/>
    <mergeCell ref="E117:F117"/>
    <mergeCell ref="E118:F118"/>
    <mergeCell ref="E119:F119"/>
    <mergeCell ref="E120:F120"/>
    <mergeCell ref="E121:F121"/>
    <mergeCell ref="E112:F112"/>
    <mergeCell ref="E113:F113"/>
    <mergeCell ref="E114:F114"/>
    <mergeCell ref="E115:F115"/>
    <mergeCell ref="E116:F1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5"/>
  <sheetViews>
    <sheetView topLeftCell="A17" zoomScale="90" zoomScaleNormal="90" workbookViewId="0">
      <selection activeCell="D22" sqref="D22:D1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6">
        <f>N2/N3</f>
        <v>1</v>
      </c>
      <c r="O1" t="s">
        <v>186</v>
      </c>
    </row>
    <row r="2" spans="1:15" ht="15.75" customHeight="1">
      <c r="A2" s="114"/>
      <c r="B2" s="142" t="s">
        <v>139</v>
      </c>
      <c r="C2" s="135"/>
      <c r="D2" s="135"/>
      <c r="E2" s="135"/>
      <c r="F2" s="135"/>
      <c r="G2" s="135"/>
      <c r="H2" s="135"/>
      <c r="I2" s="135"/>
      <c r="J2" s="135"/>
      <c r="K2" s="143" t="s">
        <v>145</v>
      </c>
      <c r="L2" s="115"/>
      <c r="N2">
        <v>14065.179999999998</v>
      </c>
      <c r="O2" t="s">
        <v>187</v>
      </c>
    </row>
    <row r="3" spans="1:15" ht="12.75" customHeight="1">
      <c r="A3" s="114"/>
      <c r="B3" s="136" t="s">
        <v>140</v>
      </c>
      <c r="C3" s="135"/>
      <c r="D3" s="135"/>
      <c r="E3" s="135"/>
      <c r="F3" s="135"/>
      <c r="G3" s="135"/>
      <c r="H3" s="135"/>
      <c r="I3" s="135"/>
      <c r="J3" s="135"/>
      <c r="K3" s="135"/>
      <c r="L3" s="115"/>
      <c r="N3">
        <v>14065.179999999998</v>
      </c>
      <c r="O3" t="s">
        <v>188</v>
      </c>
    </row>
    <row r="4" spans="1:15" ht="12.75" customHeight="1">
      <c r="A4" s="114"/>
      <c r="B4" s="136" t="s">
        <v>141</v>
      </c>
      <c r="C4" s="135"/>
      <c r="D4" s="135"/>
      <c r="E4" s="135"/>
      <c r="F4" s="135"/>
      <c r="G4" s="135"/>
      <c r="H4" s="135"/>
      <c r="I4" s="135"/>
      <c r="J4" s="135"/>
      <c r="K4" s="135"/>
      <c r="L4" s="115"/>
    </row>
    <row r="5" spans="1:15" ht="12.75" customHeight="1">
      <c r="A5" s="114"/>
      <c r="B5" s="136" t="s">
        <v>142</v>
      </c>
      <c r="C5" s="135"/>
      <c r="D5" s="135"/>
      <c r="E5" s="135"/>
      <c r="F5" s="135"/>
      <c r="G5" s="135"/>
      <c r="H5" s="135"/>
      <c r="I5" s="135"/>
      <c r="J5" s="135"/>
      <c r="K5" s="105" t="s">
        <v>200</v>
      </c>
      <c r="L5" s="115"/>
    </row>
    <row r="6" spans="1:15" ht="12.75" customHeight="1">
      <c r="A6" s="114"/>
      <c r="B6" s="136" t="s">
        <v>143</v>
      </c>
      <c r="C6" s="135"/>
      <c r="D6" s="135"/>
      <c r="E6" s="135"/>
      <c r="F6" s="135"/>
      <c r="G6" s="135"/>
      <c r="H6" s="135"/>
      <c r="I6" s="135"/>
      <c r="J6" s="135"/>
      <c r="K6" s="179"/>
      <c r="L6" s="115"/>
    </row>
    <row r="7" spans="1:15" ht="12.75" customHeight="1">
      <c r="A7" s="114"/>
      <c r="B7" s="136" t="s">
        <v>144</v>
      </c>
      <c r="C7" s="135"/>
      <c r="D7" s="135"/>
      <c r="E7" s="135"/>
      <c r="F7" s="135"/>
      <c r="G7" s="135"/>
      <c r="H7" s="135"/>
      <c r="I7" s="135"/>
      <c r="J7" s="135"/>
      <c r="K7" s="185"/>
      <c r="L7" s="115"/>
    </row>
    <row r="8" spans="1:15" ht="12.75" customHeight="1">
      <c r="A8" s="114"/>
      <c r="B8" s="135"/>
      <c r="C8" s="135"/>
      <c r="D8" s="135"/>
      <c r="E8" s="135"/>
      <c r="F8" s="135"/>
      <c r="G8" s="135"/>
      <c r="H8" s="135"/>
      <c r="I8" s="135"/>
      <c r="J8" s="135"/>
      <c r="K8" s="135"/>
      <c r="L8" s="115"/>
    </row>
    <row r="9" spans="1:15" ht="12.75" customHeight="1">
      <c r="A9" s="114"/>
      <c r="B9" s="107" t="s">
        <v>5</v>
      </c>
      <c r="C9" s="108"/>
      <c r="D9" s="108"/>
      <c r="E9" s="108"/>
      <c r="F9" s="109"/>
      <c r="G9" s="104"/>
      <c r="H9" s="105" t="s">
        <v>12</v>
      </c>
      <c r="I9" s="135"/>
      <c r="J9" s="135"/>
      <c r="K9" s="105" t="s">
        <v>710</v>
      </c>
      <c r="L9" s="115"/>
    </row>
    <row r="10" spans="1:15" ht="15" customHeight="1">
      <c r="A10" s="114"/>
      <c r="B10" s="114" t="s">
        <v>719</v>
      </c>
      <c r="C10" s="135"/>
      <c r="D10" s="135"/>
      <c r="E10" s="135"/>
      <c r="F10" s="115"/>
      <c r="G10" s="116"/>
      <c r="H10" s="116" t="s">
        <v>719</v>
      </c>
      <c r="I10" s="135"/>
      <c r="J10" s="135"/>
      <c r="K10" s="175">
        <f>IF(Invoice!K10&lt;&gt;"",Invoice!K10,"")</f>
        <v>45427</v>
      </c>
      <c r="L10" s="115"/>
    </row>
    <row r="11" spans="1:15" ht="12.75" customHeight="1">
      <c r="A11" s="114"/>
      <c r="B11" s="114" t="s">
        <v>720</v>
      </c>
      <c r="C11" s="135"/>
      <c r="D11" s="135"/>
      <c r="E11" s="135"/>
      <c r="F11" s="115"/>
      <c r="G11" s="116"/>
      <c r="H11" s="116" t="s">
        <v>720</v>
      </c>
      <c r="I11" s="135"/>
      <c r="J11" s="135"/>
      <c r="K11" s="176"/>
      <c r="L11" s="115"/>
    </row>
    <row r="12" spans="1:15" ht="12.75" customHeight="1">
      <c r="A12" s="114"/>
      <c r="B12" s="114" t="s">
        <v>721</v>
      </c>
      <c r="C12" s="135"/>
      <c r="D12" s="135"/>
      <c r="E12" s="135"/>
      <c r="F12" s="115"/>
      <c r="G12" s="116"/>
      <c r="H12" s="116" t="s">
        <v>721</v>
      </c>
      <c r="I12" s="135"/>
      <c r="J12" s="135"/>
      <c r="K12" s="135"/>
      <c r="L12" s="115"/>
    </row>
    <row r="13" spans="1:15" ht="12.75" customHeight="1">
      <c r="A13" s="114"/>
      <c r="B13" s="114" t="s">
        <v>722</v>
      </c>
      <c r="C13" s="135"/>
      <c r="D13" s="135"/>
      <c r="E13" s="135"/>
      <c r="F13" s="115"/>
      <c r="G13" s="116"/>
      <c r="H13" s="116" t="s">
        <v>722</v>
      </c>
      <c r="I13" s="135"/>
      <c r="J13" s="135"/>
      <c r="K13" s="105" t="s">
        <v>16</v>
      </c>
      <c r="L13" s="115"/>
    </row>
    <row r="14" spans="1:15" ht="15" customHeight="1">
      <c r="A14" s="114"/>
      <c r="B14" s="114" t="s">
        <v>156</v>
      </c>
      <c r="C14" s="135"/>
      <c r="D14" s="135"/>
      <c r="E14" s="135"/>
      <c r="F14" s="115"/>
      <c r="G14" s="116"/>
      <c r="H14" s="116" t="s">
        <v>156</v>
      </c>
      <c r="I14" s="135"/>
      <c r="J14" s="135"/>
      <c r="K14" s="177">
        <f>Invoice!K14</f>
        <v>45425</v>
      </c>
      <c r="L14" s="115"/>
    </row>
    <row r="15" spans="1:15" ht="12.75" customHeight="1">
      <c r="A15" s="114"/>
      <c r="B15" s="6" t="s">
        <v>11</v>
      </c>
      <c r="C15" s="7"/>
      <c r="D15" s="7"/>
      <c r="E15" s="7"/>
      <c r="F15" s="8"/>
      <c r="G15" s="116"/>
      <c r="H15" s="9" t="s">
        <v>11</v>
      </c>
      <c r="I15" s="135"/>
      <c r="J15" s="135"/>
      <c r="K15" s="178"/>
      <c r="L15" s="115"/>
    </row>
    <row r="16" spans="1:15" ht="12.75" customHeight="1">
      <c r="A16" s="114"/>
      <c r="B16" s="135"/>
      <c r="C16" s="135"/>
      <c r="D16" s="135"/>
      <c r="E16" s="135"/>
      <c r="F16" s="135"/>
      <c r="G16" s="135"/>
      <c r="H16" s="135"/>
      <c r="I16" s="139" t="s">
        <v>711</v>
      </c>
      <c r="J16" s="139" t="s">
        <v>711</v>
      </c>
      <c r="K16" s="144">
        <v>42753</v>
      </c>
      <c r="L16" s="115"/>
    </row>
    <row r="17" spans="1:12" ht="12.75" customHeight="1">
      <c r="A17" s="114"/>
      <c r="B17" s="135" t="s">
        <v>723</v>
      </c>
      <c r="C17" s="135"/>
      <c r="D17" s="135"/>
      <c r="E17" s="135"/>
      <c r="F17" s="135"/>
      <c r="G17" s="135"/>
      <c r="H17" s="135"/>
      <c r="I17" s="139" t="s">
        <v>147</v>
      </c>
      <c r="J17" s="139" t="s">
        <v>147</v>
      </c>
      <c r="K17" s="144" t="str">
        <f>IF(Invoice!K17&lt;&gt;"",Invoice!K17,"")</f>
        <v>Sunny</v>
      </c>
      <c r="L17" s="115"/>
    </row>
    <row r="18" spans="1:12" ht="18" customHeight="1">
      <c r="A18" s="114"/>
      <c r="B18" s="135" t="s">
        <v>724</v>
      </c>
      <c r="C18" s="135"/>
      <c r="D18" s="135"/>
      <c r="E18" s="135"/>
      <c r="F18" s="135"/>
      <c r="G18" s="135"/>
      <c r="H18" s="135"/>
      <c r="I18" s="137" t="s">
        <v>263</v>
      </c>
      <c r="J18" s="137" t="s">
        <v>263</v>
      </c>
      <c r="K18" s="110" t="s">
        <v>281</v>
      </c>
      <c r="L18" s="115"/>
    </row>
    <row r="19" spans="1:12" ht="12.75" customHeight="1">
      <c r="A19" s="114"/>
      <c r="B19" s="135"/>
      <c r="C19" s="135"/>
      <c r="D19" s="135"/>
      <c r="E19" s="135"/>
      <c r="F19" s="135"/>
      <c r="G19" s="135"/>
      <c r="H19" s="135"/>
      <c r="I19" s="135"/>
      <c r="J19" s="135"/>
      <c r="K19" s="135"/>
      <c r="L19" s="115"/>
    </row>
    <row r="20" spans="1:12" ht="12.75" customHeight="1">
      <c r="A20" s="114"/>
      <c r="B20" s="106" t="s">
        <v>203</v>
      </c>
      <c r="C20" s="106" t="s">
        <v>204</v>
      </c>
      <c r="D20" s="106" t="s">
        <v>289</v>
      </c>
      <c r="E20" s="117" t="s">
        <v>205</v>
      </c>
      <c r="F20" s="181" t="s">
        <v>206</v>
      </c>
      <c r="G20" s="182"/>
      <c r="H20" s="106" t="s">
        <v>173</v>
      </c>
      <c r="I20" s="106" t="s">
        <v>207</v>
      </c>
      <c r="J20" s="106" t="s">
        <v>207</v>
      </c>
      <c r="K20" s="106" t="s">
        <v>26</v>
      </c>
      <c r="L20" s="115"/>
    </row>
    <row r="21" spans="1:12" ht="12.75" customHeight="1">
      <c r="A21" s="114"/>
      <c r="B21" s="119"/>
      <c r="C21" s="119"/>
      <c r="D21" s="119"/>
      <c r="E21" s="120"/>
      <c r="F21" s="183"/>
      <c r="G21" s="184"/>
      <c r="H21" s="119" t="s">
        <v>146</v>
      </c>
      <c r="I21" s="119"/>
      <c r="J21" s="119"/>
      <c r="K21" s="119"/>
      <c r="L21" s="115"/>
    </row>
    <row r="22" spans="1:12" ht="24" customHeight="1">
      <c r="A22" s="114"/>
      <c r="B22" s="121">
        <f>'Tax Invoice'!D18</f>
        <v>12</v>
      </c>
      <c r="C22" s="131" t="s">
        <v>726</v>
      </c>
      <c r="D22" s="131" t="s">
        <v>726</v>
      </c>
      <c r="E22" s="127" t="s">
        <v>30</v>
      </c>
      <c r="F22" s="169" t="s">
        <v>588</v>
      </c>
      <c r="G22" s="170"/>
      <c r="H22" s="128" t="s">
        <v>728</v>
      </c>
      <c r="I22" s="123">
        <f t="shared" ref="I22:I53" si="0">ROUNDUP(J22*$N$1,2)</f>
        <v>7.72</v>
      </c>
      <c r="J22" s="123">
        <v>7.72</v>
      </c>
      <c r="K22" s="125">
        <f t="shared" ref="K22:K53" si="1">I22*B22</f>
        <v>92.64</v>
      </c>
      <c r="L22" s="118"/>
    </row>
    <row r="23" spans="1:12" ht="24" customHeight="1">
      <c r="A23" s="114"/>
      <c r="B23" s="121">
        <f>'Tax Invoice'!D19</f>
        <v>2</v>
      </c>
      <c r="C23" s="131" t="s">
        <v>726</v>
      </c>
      <c r="D23" s="131" t="s">
        <v>726</v>
      </c>
      <c r="E23" s="127" t="s">
        <v>30</v>
      </c>
      <c r="F23" s="169" t="s">
        <v>730</v>
      </c>
      <c r="G23" s="170"/>
      <c r="H23" s="128" t="s">
        <v>728</v>
      </c>
      <c r="I23" s="123">
        <f t="shared" si="0"/>
        <v>7.72</v>
      </c>
      <c r="J23" s="123">
        <v>7.72</v>
      </c>
      <c r="K23" s="125">
        <f t="shared" si="1"/>
        <v>15.44</v>
      </c>
      <c r="L23" s="118"/>
    </row>
    <row r="24" spans="1:12" ht="24" customHeight="1">
      <c r="A24" s="114"/>
      <c r="B24" s="121">
        <f>'Tax Invoice'!D20</f>
        <v>4</v>
      </c>
      <c r="C24" s="131" t="s">
        <v>731</v>
      </c>
      <c r="D24" s="131" t="s">
        <v>731</v>
      </c>
      <c r="E24" s="127" t="s">
        <v>733</v>
      </c>
      <c r="F24" s="169" t="s">
        <v>28</v>
      </c>
      <c r="G24" s="170"/>
      <c r="H24" s="128" t="s">
        <v>734</v>
      </c>
      <c r="I24" s="123">
        <f t="shared" si="0"/>
        <v>6.98</v>
      </c>
      <c r="J24" s="123">
        <v>6.98</v>
      </c>
      <c r="K24" s="125">
        <f t="shared" si="1"/>
        <v>27.92</v>
      </c>
      <c r="L24" s="118"/>
    </row>
    <row r="25" spans="1:12" ht="24" customHeight="1">
      <c r="A25" s="114"/>
      <c r="B25" s="121">
        <f>'Tax Invoice'!D21</f>
        <v>4</v>
      </c>
      <c r="C25" s="131" t="s">
        <v>731</v>
      </c>
      <c r="D25" s="131" t="s">
        <v>731</v>
      </c>
      <c r="E25" s="127" t="s">
        <v>733</v>
      </c>
      <c r="F25" s="169" t="s">
        <v>30</v>
      </c>
      <c r="G25" s="170"/>
      <c r="H25" s="128" t="s">
        <v>734</v>
      </c>
      <c r="I25" s="123">
        <f t="shared" si="0"/>
        <v>6.98</v>
      </c>
      <c r="J25" s="123">
        <v>6.98</v>
      </c>
      <c r="K25" s="125">
        <f t="shared" si="1"/>
        <v>27.92</v>
      </c>
      <c r="L25" s="118"/>
    </row>
    <row r="26" spans="1:12" ht="24" customHeight="1">
      <c r="A26" s="114"/>
      <c r="B26" s="121">
        <f>'Tax Invoice'!D22</f>
        <v>4</v>
      </c>
      <c r="C26" s="131" t="s">
        <v>731</v>
      </c>
      <c r="D26" s="131" t="s">
        <v>731</v>
      </c>
      <c r="E26" s="127" t="s">
        <v>733</v>
      </c>
      <c r="F26" s="169" t="s">
        <v>31</v>
      </c>
      <c r="G26" s="170"/>
      <c r="H26" s="128" t="s">
        <v>734</v>
      </c>
      <c r="I26" s="123">
        <f t="shared" si="0"/>
        <v>6.98</v>
      </c>
      <c r="J26" s="123">
        <v>6.98</v>
      </c>
      <c r="K26" s="125">
        <f t="shared" si="1"/>
        <v>27.92</v>
      </c>
      <c r="L26" s="118"/>
    </row>
    <row r="27" spans="1:12" ht="12.75" customHeight="1">
      <c r="A27" s="114"/>
      <c r="B27" s="121">
        <f>'Tax Invoice'!D23</f>
        <v>4</v>
      </c>
      <c r="C27" s="131" t="s">
        <v>737</v>
      </c>
      <c r="D27" s="131" t="s">
        <v>737</v>
      </c>
      <c r="E27" s="127" t="s">
        <v>28</v>
      </c>
      <c r="F27" s="169"/>
      <c r="G27" s="170"/>
      <c r="H27" s="128" t="s">
        <v>739</v>
      </c>
      <c r="I27" s="123">
        <f t="shared" si="0"/>
        <v>8.4499999999999993</v>
      </c>
      <c r="J27" s="123">
        <v>8.4499999999999993</v>
      </c>
      <c r="K27" s="125">
        <f t="shared" si="1"/>
        <v>33.799999999999997</v>
      </c>
      <c r="L27" s="118"/>
    </row>
    <row r="28" spans="1:12" ht="12.75" customHeight="1">
      <c r="A28" s="114"/>
      <c r="B28" s="121">
        <f>'Tax Invoice'!D24</f>
        <v>4</v>
      </c>
      <c r="C28" s="131" t="s">
        <v>737</v>
      </c>
      <c r="D28" s="131" t="s">
        <v>737</v>
      </c>
      <c r="E28" s="127" t="s">
        <v>30</v>
      </c>
      <c r="F28" s="169"/>
      <c r="G28" s="170"/>
      <c r="H28" s="128" t="s">
        <v>739</v>
      </c>
      <c r="I28" s="123">
        <f t="shared" si="0"/>
        <v>8.4499999999999993</v>
      </c>
      <c r="J28" s="123">
        <v>8.4499999999999993</v>
      </c>
      <c r="K28" s="125">
        <f t="shared" si="1"/>
        <v>33.799999999999997</v>
      </c>
      <c r="L28" s="118"/>
    </row>
    <row r="29" spans="1:12" ht="12.75" customHeight="1">
      <c r="A29" s="114"/>
      <c r="B29" s="121">
        <f>'Tax Invoice'!D25</f>
        <v>4</v>
      </c>
      <c r="C29" s="131" t="s">
        <v>737</v>
      </c>
      <c r="D29" s="131" t="s">
        <v>737</v>
      </c>
      <c r="E29" s="127" t="s">
        <v>31</v>
      </c>
      <c r="F29" s="169"/>
      <c r="G29" s="170"/>
      <c r="H29" s="128" t="s">
        <v>739</v>
      </c>
      <c r="I29" s="123">
        <f t="shared" si="0"/>
        <v>8.4499999999999993</v>
      </c>
      <c r="J29" s="123">
        <v>8.4499999999999993</v>
      </c>
      <c r="K29" s="125">
        <f t="shared" si="1"/>
        <v>33.799999999999997</v>
      </c>
      <c r="L29" s="118"/>
    </row>
    <row r="30" spans="1:12" ht="12.75" customHeight="1">
      <c r="A30" s="114"/>
      <c r="B30" s="121">
        <f>'Tax Invoice'!D26</f>
        <v>6</v>
      </c>
      <c r="C30" s="131" t="s">
        <v>742</v>
      </c>
      <c r="D30" s="131" t="s">
        <v>742</v>
      </c>
      <c r="E30" s="127" t="s">
        <v>28</v>
      </c>
      <c r="F30" s="169"/>
      <c r="G30" s="170"/>
      <c r="H30" s="128" t="s">
        <v>744</v>
      </c>
      <c r="I30" s="123">
        <f t="shared" si="0"/>
        <v>7.35</v>
      </c>
      <c r="J30" s="123">
        <v>7.35</v>
      </c>
      <c r="K30" s="125">
        <f t="shared" si="1"/>
        <v>44.099999999999994</v>
      </c>
      <c r="L30" s="118"/>
    </row>
    <row r="31" spans="1:12" ht="12.75" customHeight="1">
      <c r="A31" s="114"/>
      <c r="B31" s="121">
        <f>'Tax Invoice'!D27</f>
        <v>6</v>
      </c>
      <c r="C31" s="131" t="s">
        <v>742</v>
      </c>
      <c r="D31" s="131" t="s">
        <v>742</v>
      </c>
      <c r="E31" s="127" t="s">
        <v>30</v>
      </c>
      <c r="F31" s="169"/>
      <c r="G31" s="170"/>
      <c r="H31" s="128" t="s">
        <v>744</v>
      </c>
      <c r="I31" s="123">
        <f t="shared" si="0"/>
        <v>7.35</v>
      </c>
      <c r="J31" s="123">
        <v>7.35</v>
      </c>
      <c r="K31" s="125">
        <f t="shared" si="1"/>
        <v>44.099999999999994</v>
      </c>
      <c r="L31" s="118"/>
    </row>
    <row r="32" spans="1:12" ht="12.75" customHeight="1">
      <c r="A32" s="114"/>
      <c r="B32" s="121">
        <f>'Tax Invoice'!D28</f>
        <v>6</v>
      </c>
      <c r="C32" s="131" t="s">
        <v>742</v>
      </c>
      <c r="D32" s="131" t="s">
        <v>742</v>
      </c>
      <c r="E32" s="127" t="s">
        <v>31</v>
      </c>
      <c r="F32" s="169"/>
      <c r="G32" s="170"/>
      <c r="H32" s="128" t="s">
        <v>744</v>
      </c>
      <c r="I32" s="123">
        <f t="shared" si="0"/>
        <v>7.35</v>
      </c>
      <c r="J32" s="123">
        <v>7.35</v>
      </c>
      <c r="K32" s="125">
        <f t="shared" si="1"/>
        <v>44.099999999999994</v>
      </c>
      <c r="L32" s="118"/>
    </row>
    <row r="33" spans="1:12" ht="12.75" customHeight="1">
      <c r="A33" s="114"/>
      <c r="B33" s="121">
        <f>'Tax Invoice'!D29</f>
        <v>6</v>
      </c>
      <c r="C33" s="131" t="s">
        <v>747</v>
      </c>
      <c r="D33" s="131" t="s">
        <v>747</v>
      </c>
      <c r="E33" s="127" t="s">
        <v>28</v>
      </c>
      <c r="F33" s="169"/>
      <c r="G33" s="170"/>
      <c r="H33" s="128" t="s">
        <v>749</v>
      </c>
      <c r="I33" s="123">
        <f t="shared" si="0"/>
        <v>6.62</v>
      </c>
      <c r="J33" s="123">
        <v>6.62</v>
      </c>
      <c r="K33" s="125">
        <f t="shared" si="1"/>
        <v>39.72</v>
      </c>
      <c r="L33" s="118"/>
    </row>
    <row r="34" spans="1:12" ht="12.75" customHeight="1">
      <c r="A34" s="114"/>
      <c r="B34" s="121">
        <f>'Tax Invoice'!D30</f>
        <v>6</v>
      </c>
      <c r="C34" s="131" t="s">
        <v>747</v>
      </c>
      <c r="D34" s="131" t="s">
        <v>747</v>
      </c>
      <c r="E34" s="127" t="s">
        <v>30</v>
      </c>
      <c r="F34" s="169"/>
      <c r="G34" s="170"/>
      <c r="H34" s="128" t="s">
        <v>749</v>
      </c>
      <c r="I34" s="123">
        <f t="shared" si="0"/>
        <v>6.62</v>
      </c>
      <c r="J34" s="123">
        <v>6.62</v>
      </c>
      <c r="K34" s="125">
        <f t="shared" si="1"/>
        <v>39.72</v>
      </c>
      <c r="L34" s="118"/>
    </row>
    <row r="35" spans="1:12" ht="12.75" customHeight="1">
      <c r="A35" s="114"/>
      <c r="B35" s="121">
        <f>'Tax Invoice'!D31</f>
        <v>6</v>
      </c>
      <c r="C35" s="131" t="s">
        <v>747</v>
      </c>
      <c r="D35" s="131" t="s">
        <v>747</v>
      </c>
      <c r="E35" s="127" t="s">
        <v>31</v>
      </c>
      <c r="F35" s="169"/>
      <c r="G35" s="170"/>
      <c r="H35" s="128" t="s">
        <v>749</v>
      </c>
      <c r="I35" s="123">
        <f t="shared" si="0"/>
        <v>6.62</v>
      </c>
      <c r="J35" s="123">
        <v>6.62</v>
      </c>
      <c r="K35" s="125">
        <f t="shared" si="1"/>
        <v>39.72</v>
      </c>
      <c r="L35" s="118"/>
    </row>
    <row r="36" spans="1:12" ht="24" customHeight="1">
      <c r="A36" s="114"/>
      <c r="B36" s="121">
        <f>'Tax Invoice'!D32</f>
        <v>1</v>
      </c>
      <c r="C36" s="131" t="s">
        <v>752</v>
      </c>
      <c r="D36" s="131" t="s">
        <v>752</v>
      </c>
      <c r="E36" s="127" t="s">
        <v>28</v>
      </c>
      <c r="F36" s="169" t="s">
        <v>277</v>
      </c>
      <c r="G36" s="170"/>
      <c r="H36" s="128" t="s">
        <v>754</v>
      </c>
      <c r="I36" s="123">
        <f t="shared" si="0"/>
        <v>21.68</v>
      </c>
      <c r="J36" s="123">
        <v>21.68</v>
      </c>
      <c r="K36" s="125">
        <f t="shared" si="1"/>
        <v>21.68</v>
      </c>
      <c r="L36" s="118"/>
    </row>
    <row r="37" spans="1:12" ht="24" customHeight="1">
      <c r="A37" s="114"/>
      <c r="B37" s="121">
        <f>'Tax Invoice'!D33</f>
        <v>1</v>
      </c>
      <c r="C37" s="131" t="s">
        <v>752</v>
      </c>
      <c r="D37" s="131" t="s">
        <v>752</v>
      </c>
      <c r="E37" s="127" t="s">
        <v>30</v>
      </c>
      <c r="F37" s="169" t="s">
        <v>277</v>
      </c>
      <c r="G37" s="170"/>
      <c r="H37" s="128" t="s">
        <v>754</v>
      </c>
      <c r="I37" s="123">
        <f t="shared" si="0"/>
        <v>21.68</v>
      </c>
      <c r="J37" s="123">
        <v>21.68</v>
      </c>
      <c r="K37" s="125">
        <f t="shared" si="1"/>
        <v>21.68</v>
      </c>
      <c r="L37" s="118"/>
    </row>
    <row r="38" spans="1:12" ht="24" customHeight="1">
      <c r="A38" s="114"/>
      <c r="B38" s="121">
        <f>'Tax Invoice'!D34</f>
        <v>1</v>
      </c>
      <c r="C38" s="131" t="s">
        <v>752</v>
      </c>
      <c r="D38" s="131" t="s">
        <v>752</v>
      </c>
      <c r="E38" s="127" t="s">
        <v>31</v>
      </c>
      <c r="F38" s="169" t="s">
        <v>277</v>
      </c>
      <c r="G38" s="170"/>
      <c r="H38" s="128" t="s">
        <v>754</v>
      </c>
      <c r="I38" s="123">
        <f t="shared" si="0"/>
        <v>21.68</v>
      </c>
      <c r="J38" s="123">
        <v>21.68</v>
      </c>
      <c r="K38" s="125">
        <f t="shared" si="1"/>
        <v>21.68</v>
      </c>
      <c r="L38" s="118"/>
    </row>
    <row r="39" spans="1:12" ht="24" customHeight="1">
      <c r="A39" s="114"/>
      <c r="B39" s="121">
        <f>'Tax Invoice'!D35</f>
        <v>1</v>
      </c>
      <c r="C39" s="131" t="s">
        <v>757</v>
      </c>
      <c r="D39" s="131" t="s">
        <v>757</v>
      </c>
      <c r="E39" s="127" t="s">
        <v>28</v>
      </c>
      <c r="F39" s="169" t="s">
        <v>277</v>
      </c>
      <c r="G39" s="170"/>
      <c r="H39" s="128" t="s">
        <v>759</v>
      </c>
      <c r="I39" s="123">
        <f t="shared" si="0"/>
        <v>21.68</v>
      </c>
      <c r="J39" s="123">
        <v>21.68</v>
      </c>
      <c r="K39" s="125">
        <f t="shared" si="1"/>
        <v>21.68</v>
      </c>
      <c r="L39" s="118"/>
    </row>
    <row r="40" spans="1:12" ht="24" customHeight="1">
      <c r="A40" s="114"/>
      <c r="B40" s="121">
        <f>'Tax Invoice'!D36</f>
        <v>1</v>
      </c>
      <c r="C40" s="131" t="s">
        <v>757</v>
      </c>
      <c r="D40" s="131" t="s">
        <v>757</v>
      </c>
      <c r="E40" s="127" t="s">
        <v>30</v>
      </c>
      <c r="F40" s="169" t="s">
        <v>277</v>
      </c>
      <c r="G40" s="170"/>
      <c r="H40" s="128" t="s">
        <v>759</v>
      </c>
      <c r="I40" s="123">
        <f t="shared" si="0"/>
        <v>21.68</v>
      </c>
      <c r="J40" s="123">
        <v>21.68</v>
      </c>
      <c r="K40" s="125">
        <f t="shared" si="1"/>
        <v>21.68</v>
      </c>
      <c r="L40" s="118"/>
    </row>
    <row r="41" spans="1:12" ht="24" customHeight="1">
      <c r="A41" s="114"/>
      <c r="B41" s="121">
        <f>'Tax Invoice'!D37</f>
        <v>1</v>
      </c>
      <c r="C41" s="131" t="s">
        <v>757</v>
      </c>
      <c r="D41" s="131" t="s">
        <v>757</v>
      </c>
      <c r="E41" s="127" t="s">
        <v>31</v>
      </c>
      <c r="F41" s="169" t="s">
        <v>277</v>
      </c>
      <c r="G41" s="170"/>
      <c r="H41" s="128" t="s">
        <v>759</v>
      </c>
      <c r="I41" s="123">
        <f t="shared" si="0"/>
        <v>21.68</v>
      </c>
      <c r="J41" s="123">
        <v>21.68</v>
      </c>
      <c r="K41" s="125">
        <f t="shared" si="1"/>
        <v>21.68</v>
      </c>
      <c r="L41" s="118"/>
    </row>
    <row r="42" spans="1:12" ht="36" customHeight="1">
      <c r="A42" s="114"/>
      <c r="B42" s="121">
        <f>'Tax Invoice'!D38</f>
        <v>1</v>
      </c>
      <c r="C42" s="131" t="s">
        <v>762</v>
      </c>
      <c r="D42" s="131" t="s">
        <v>762</v>
      </c>
      <c r="E42" s="127" t="s">
        <v>33</v>
      </c>
      <c r="F42" s="169" t="s">
        <v>268</v>
      </c>
      <c r="G42" s="170"/>
      <c r="H42" s="128" t="s">
        <v>764</v>
      </c>
      <c r="I42" s="123">
        <f t="shared" si="0"/>
        <v>61.01</v>
      </c>
      <c r="J42" s="123">
        <v>61.01</v>
      </c>
      <c r="K42" s="125">
        <f t="shared" si="1"/>
        <v>61.01</v>
      </c>
      <c r="L42" s="118"/>
    </row>
    <row r="43" spans="1:12" ht="36" customHeight="1">
      <c r="A43" s="114"/>
      <c r="B43" s="121">
        <f>'Tax Invoice'!D39</f>
        <v>1</v>
      </c>
      <c r="C43" s="131" t="s">
        <v>762</v>
      </c>
      <c r="D43" s="131" t="s">
        <v>762</v>
      </c>
      <c r="E43" s="127" t="s">
        <v>34</v>
      </c>
      <c r="F43" s="169" t="s">
        <v>268</v>
      </c>
      <c r="G43" s="170"/>
      <c r="H43" s="128" t="s">
        <v>764</v>
      </c>
      <c r="I43" s="123">
        <f t="shared" si="0"/>
        <v>61.01</v>
      </c>
      <c r="J43" s="123">
        <v>61.01</v>
      </c>
      <c r="K43" s="125">
        <f t="shared" si="1"/>
        <v>61.01</v>
      </c>
      <c r="L43" s="118"/>
    </row>
    <row r="44" spans="1:12" ht="24" customHeight="1">
      <c r="A44" s="114"/>
      <c r="B44" s="121">
        <f>'Tax Invoice'!D40</f>
        <v>5</v>
      </c>
      <c r="C44" s="131" t="s">
        <v>766</v>
      </c>
      <c r="D44" s="131" t="s">
        <v>766</v>
      </c>
      <c r="E44" s="127" t="s">
        <v>39</v>
      </c>
      <c r="F44" s="169" t="s">
        <v>278</v>
      </c>
      <c r="G44" s="170"/>
      <c r="H44" s="128" t="s">
        <v>768</v>
      </c>
      <c r="I44" s="123">
        <f t="shared" si="0"/>
        <v>27.2</v>
      </c>
      <c r="J44" s="123">
        <v>27.2</v>
      </c>
      <c r="K44" s="125">
        <f t="shared" si="1"/>
        <v>136</v>
      </c>
      <c r="L44" s="118"/>
    </row>
    <row r="45" spans="1:12" ht="24" customHeight="1">
      <c r="A45" s="114"/>
      <c r="B45" s="121">
        <f>'Tax Invoice'!D41</f>
        <v>1</v>
      </c>
      <c r="C45" s="131" t="s">
        <v>769</v>
      </c>
      <c r="D45" s="131" t="s">
        <v>769</v>
      </c>
      <c r="E45" s="127" t="s">
        <v>44</v>
      </c>
      <c r="F45" s="169" t="s">
        <v>278</v>
      </c>
      <c r="G45" s="170"/>
      <c r="H45" s="128" t="s">
        <v>771</v>
      </c>
      <c r="I45" s="123">
        <f t="shared" si="0"/>
        <v>27.2</v>
      </c>
      <c r="J45" s="123">
        <v>27.2</v>
      </c>
      <c r="K45" s="125">
        <f t="shared" si="1"/>
        <v>27.2</v>
      </c>
      <c r="L45" s="118"/>
    </row>
    <row r="46" spans="1:12" ht="24" customHeight="1">
      <c r="A46" s="114"/>
      <c r="B46" s="121">
        <f>'Tax Invoice'!D42</f>
        <v>5</v>
      </c>
      <c r="C46" s="131" t="s">
        <v>772</v>
      </c>
      <c r="D46" s="131" t="s">
        <v>772</v>
      </c>
      <c r="E46" s="127" t="s">
        <v>39</v>
      </c>
      <c r="F46" s="169" t="s">
        <v>278</v>
      </c>
      <c r="G46" s="170"/>
      <c r="H46" s="128" t="s">
        <v>774</v>
      </c>
      <c r="I46" s="123">
        <f t="shared" si="0"/>
        <v>27.2</v>
      </c>
      <c r="J46" s="123">
        <v>27.2</v>
      </c>
      <c r="K46" s="125">
        <f t="shared" si="1"/>
        <v>136</v>
      </c>
      <c r="L46" s="118"/>
    </row>
    <row r="47" spans="1:12" ht="24" customHeight="1">
      <c r="A47" s="114"/>
      <c r="B47" s="121">
        <f>'Tax Invoice'!D43</f>
        <v>3</v>
      </c>
      <c r="C47" s="131" t="s">
        <v>775</v>
      </c>
      <c r="D47" s="131" t="s">
        <v>775</v>
      </c>
      <c r="E47" s="127" t="s">
        <v>40</v>
      </c>
      <c r="F47" s="169" t="s">
        <v>278</v>
      </c>
      <c r="G47" s="170"/>
      <c r="H47" s="128" t="s">
        <v>777</v>
      </c>
      <c r="I47" s="123">
        <f t="shared" si="0"/>
        <v>13.6</v>
      </c>
      <c r="J47" s="123">
        <v>13.6</v>
      </c>
      <c r="K47" s="125">
        <f t="shared" si="1"/>
        <v>40.799999999999997</v>
      </c>
      <c r="L47" s="118"/>
    </row>
    <row r="48" spans="1:12" ht="24" customHeight="1">
      <c r="A48" s="114"/>
      <c r="B48" s="121">
        <f>'Tax Invoice'!D44</f>
        <v>3</v>
      </c>
      <c r="C48" s="131" t="s">
        <v>775</v>
      </c>
      <c r="D48" s="131" t="s">
        <v>775</v>
      </c>
      <c r="E48" s="127" t="s">
        <v>40</v>
      </c>
      <c r="F48" s="169" t="s">
        <v>115</v>
      </c>
      <c r="G48" s="170"/>
      <c r="H48" s="128" t="s">
        <v>777</v>
      </c>
      <c r="I48" s="123">
        <f t="shared" si="0"/>
        <v>13.6</v>
      </c>
      <c r="J48" s="123">
        <v>13.6</v>
      </c>
      <c r="K48" s="125">
        <f t="shared" si="1"/>
        <v>40.799999999999997</v>
      </c>
      <c r="L48" s="118"/>
    </row>
    <row r="49" spans="1:12" ht="24" customHeight="1">
      <c r="A49" s="114"/>
      <c r="B49" s="121">
        <f>'Tax Invoice'!D45</f>
        <v>3</v>
      </c>
      <c r="C49" s="131" t="s">
        <v>775</v>
      </c>
      <c r="D49" s="131" t="s">
        <v>775</v>
      </c>
      <c r="E49" s="127" t="s">
        <v>40</v>
      </c>
      <c r="F49" s="169" t="s">
        <v>678</v>
      </c>
      <c r="G49" s="170"/>
      <c r="H49" s="128" t="s">
        <v>777</v>
      </c>
      <c r="I49" s="123">
        <f t="shared" si="0"/>
        <v>13.6</v>
      </c>
      <c r="J49" s="123">
        <v>13.6</v>
      </c>
      <c r="K49" s="125">
        <f t="shared" si="1"/>
        <v>40.799999999999997</v>
      </c>
      <c r="L49" s="118"/>
    </row>
    <row r="50" spans="1:12" ht="24" customHeight="1">
      <c r="A50" s="114"/>
      <c r="B50" s="121">
        <f>'Tax Invoice'!D46</f>
        <v>3</v>
      </c>
      <c r="C50" s="131" t="s">
        <v>775</v>
      </c>
      <c r="D50" s="131" t="s">
        <v>775</v>
      </c>
      <c r="E50" s="127" t="s">
        <v>40</v>
      </c>
      <c r="F50" s="169" t="s">
        <v>781</v>
      </c>
      <c r="G50" s="170"/>
      <c r="H50" s="128" t="s">
        <v>777</v>
      </c>
      <c r="I50" s="123">
        <f t="shared" si="0"/>
        <v>13.6</v>
      </c>
      <c r="J50" s="123">
        <v>13.6</v>
      </c>
      <c r="K50" s="125">
        <f t="shared" si="1"/>
        <v>40.799999999999997</v>
      </c>
      <c r="L50" s="118"/>
    </row>
    <row r="51" spans="1:12" ht="24" customHeight="1">
      <c r="A51" s="114"/>
      <c r="B51" s="121">
        <f>'Tax Invoice'!D47</f>
        <v>3</v>
      </c>
      <c r="C51" s="131" t="s">
        <v>775</v>
      </c>
      <c r="D51" s="131" t="s">
        <v>775</v>
      </c>
      <c r="E51" s="127" t="s">
        <v>40</v>
      </c>
      <c r="F51" s="169" t="s">
        <v>783</v>
      </c>
      <c r="G51" s="170"/>
      <c r="H51" s="128" t="s">
        <v>777</v>
      </c>
      <c r="I51" s="123">
        <f t="shared" si="0"/>
        <v>13.6</v>
      </c>
      <c r="J51" s="123">
        <v>13.6</v>
      </c>
      <c r="K51" s="125">
        <f t="shared" si="1"/>
        <v>40.799999999999997</v>
      </c>
      <c r="L51" s="118"/>
    </row>
    <row r="52" spans="1:12" ht="24" customHeight="1">
      <c r="A52" s="114"/>
      <c r="B52" s="121">
        <f>'Tax Invoice'!D48</f>
        <v>3</v>
      </c>
      <c r="C52" s="131" t="s">
        <v>775</v>
      </c>
      <c r="D52" s="131" t="s">
        <v>775</v>
      </c>
      <c r="E52" s="127" t="s">
        <v>40</v>
      </c>
      <c r="F52" s="169" t="s">
        <v>785</v>
      </c>
      <c r="G52" s="170"/>
      <c r="H52" s="128" t="s">
        <v>777</v>
      </c>
      <c r="I52" s="123">
        <f t="shared" si="0"/>
        <v>13.6</v>
      </c>
      <c r="J52" s="123">
        <v>13.6</v>
      </c>
      <c r="K52" s="125">
        <f t="shared" si="1"/>
        <v>40.799999999999997</v>
      </c>
      <c r="L52" s="118"/>
    </row>
    <row r="53" spans="1:12" ht="24" customHeight="1">
      <c r="A53" s="114"/>
      <c r="B53" s="121">
        <f>'Tax Invoice'!D49</f>
        <v>4</v>
      </c>
      <c r="C53" s="131" t="s">
        <v>786</v>
      </c>
      <c r="D53" s="131" t="s">
        <v>786</v>
      </c>
      <c r="E53" s="127" t="s">
        <v>278</v>
      </c>
      <c r="F53" s="169"/>
      <c r="G53" s="170"/>
      <c r="H53" s="128" t="s">
        <v>924</v>
      </c>
      <c r="I53" s="123">
        <f t="shared" si="0"/>
        <v>10.66</v>
      </c>
      <c r="J53" s="123">
        <v>10.66</v>
      </c>
      <c r="K53" s="125">
        <f t="shared" si="1"/>
        <v>42.64</v>
      </c>
      <c r="L53" s="118"/>
    </row>
    <row r="54" spans="1:12" ht="24" customHeight="1">
      <c r="A54" s="114"/>
      <c r="B54" s="121">
        <f>'Tax Invoice'!D50</f>
        <v>4</v>
      </c>
      <c r="C54" s="131" t="s">
        <v>786</v>
      </c>
      <c r="D54" s="131" t="s">
        <v>786</v>
      </c>
      <c r="E54" s="127" t="s">
        <v>115</v>
      </c>
      <c r="F54" s="169"/>
      <c r="G54" s="170"/>
      <c r="H54" s="128" t="s">
        <v>924</v>
      </c>
      <c r="I54" s="123">
        <f t="shared" ref="I54:I85" si="2">ROUNDUP(J54*$N$1,2)</f>
        <v>10.66</v>
      </c>
      <c r="J54" s="123">
        <v>10.66</v>
      </c>
      <c r="K54" s="125">
        <f t="shared" ref="K54:K85" si="3">I54*B54</f>
        <v>42.64</v>
      </c>
      <c r="L54" s="118"/>
    </row>
    <row r="55" spans="1:12" ht="24" customHeight="1">
      <c r="A55" s="114"/>
      <c r="B55" s="121">
        <f>'Tax Invoice'!D51</f>
        <v>4</v>
      </c>
      <c r="C55" s="131" t="s">
        <v>786</v>
      </c>
      <c r="D55" s="131" t="s">
        <v>786</v>
      </c>
      <c r="E55" s="127" t="s">
        <v>790</v>
      </c>
      <c r="F55" s="169"/>
      <c r="G55" s="170"/>
      <c r="H55" s="128" t="s">
        <v>924</v>
      </c>
      <c r="I55" s="123">
        <f t="shared" si="2"/>
        <v>10.66</v>
      </c>
      <c r="J55" s="123">
        <v>10.66</v>
      </c>
      <c r="K55" s="125">
        <f t="shared" si="3"/>
        <v>42.64</v>
      </c>
      <c r="L55" s="118"/>
    </row>
    <row r="56" spans="1:12" ht="24" customHeight="1">
      <c r="A56" s="114"/>
      <c r="B56" s="121">
        <f>'Tax Invoice'!D52</f>
        <v>4</v>
      </c>
      <c r="C56" s="131" t="s">
        <v>786</v>
      </c>
      <c r="D56" s="131" t="s">
        <v>786</v>
      </c>
      <c r="E56" s="127" t="s">
        <v>785</v>
      </c>
      <c r="F56" s="169"/>
      <c r="G56" s="170"/>
      <c r="H56" s="128" t="s">
        <v>924</v>
      </c>
      <c r="I56" s="123">
        <f t="shared" si="2"/>
        <v>10.66</v>
      </c>
      <c r="J56" s="123">
        <v>10.66</v>
      </c>
      <c r="K56" s="125">
        <f t="shared" si="3"/>
        <v>42.64</v>
      </c>
      <c r="L56" s="118"/>
    </row>
    <row r="57" spans="1:12" ht="24" customHeight="1">
      <c r="A57" s="114"/>
      <c r="B57" s="121">
        <f>'Tax Invoice'!D53</f>
        <v>3</v>
      </c>
      <c r="C57" s="131" t="s">
        <v>621</v>
      </c>
      <c r="D57" s="131" t="s">
        <v>621</v>
      </c>
      <c r="E57" s="127" t="s">
        <v>30</v>
      </c>
      <c r="F57" s="169" t="s">
        <v>781</v>
      </c>
      <c r="G57" s="170"/>
      <c r="H57" s="128" t="s">
        <v>623</v>
      </c>
      <c r="I57" s="123">
        <f t="shared" si="2"/>
        <v>21.68</v>
      </c>
      <c r="J57" s="123">
        <v>21.68</v>
      </c>
      <c r="K57" s="125">
        <f t="shared" si="3"/>
        <v>65.039999999999992</v>
      </c>
      <c r="L57" s="118"/>
    </row>
    <row r="58" spans="1:12" ht="24" customHeight="1">
      <c r="A58" s="114"/>
      <c r="B58" s="121">
        <f>'Tax Invoice'!D54</f>
        <v>3</v>
      </c>
      <c r="C58" s="131" t="s">
        <v>621</v>
      </c>
      <c r="D58" s="131" t="s">
        <v>621</v>
      </c>
      <c r="E58" s="127" t="s">
        <v>31</v>
      </c>
      <c r="F58" s="169" t="s">
        <v>781</v>
      </c>
      <c r="G58" s="170"/>
      <c r="H58" s="128" t="s">
        <v>623</v>
      </c>
      <c r="I58" s="123">
        <f t="shared" si="2"/>
        <v>21.68</v>
      </c>
      <c r="J58" s="123">
        <v>21.68</v>
      </c>
      <c r="K58" s="125">
        <f t="shared" si="3"/>
        <v>65.039999999999992</v>
      </c>
      <c r="L58" s="118"/>
    </row>
    <row r="59" spans="1:12" ht="24" customHeight="1">
      <c r="A59" s="114"/>
      <c r="B59" s="121">
        <f>'Tax Invoice'!D55</f>
        <v>3</v>
      </c>
      <c r="C59" s="131" t="s">
        <v>621</v>
      </c>
      <c r="D59" s="131" t="s">
        <v>621</v>
      </c>
      <c r="E59" s="127" t="s">
        <v>32</v>
      </c>
      <c r="F59" s="169" t="s">
        <v>781</v>
      </c>
      <c r="G59" s="170"/>
      <c r="H59" s="128" t="s">
        <v>623</v>
      </c>
      <c r="I59" s="123">
        <f t="shared" si="2"/>
        <v>21.68</v>
      </c>
      <c r="J59" s="123">
        <v>21.68</v>
      </c>
      <c r="K59" s="125">
        <f t="shared" si="3"/>
        <v>65.039999999999992</v>
      </c>
      <c r="L59" s="118"/>
    </row>
    <row r="60" spans="1:12" ht="24" customHeight="1">
      <c r="A60" s="114"/>
      <c r="B60" s="121">
        <f>'Tax Invoice'!D56</f>
        <v>3</v>
      </c>
      <c r="C60" s="131" t="s">
        <v>621</v>
      </c>
      <c r="D60" s="131" t="s">
        <v>621</v>
      </c>
      <c r="E60" s="127" t="s">
        <v>33</v>
      </c>
      <c r="F60" s="169" t="s">
        <v>781</v>
      </c>
      <c r="G60" s="170"/>
      <c r="H60" s="128" t="s">
        <v>623</v>
      </c>
      <c r="I60" s="123">
        <f t="shared" si="2"/>
        <v>21.68</v>
      </c>
      <c r="J60" s="123">
        <v>21.68</v>
      </c>
      <c r="K60" s="125">
        <f t="shared" si="3"/>
        <v>65.039999999999992</v>
      </c>
      <c r="L60" s="118"/>
    </row>
    <row r="61" spans="1:12" ht="24" customHeight="1">
      <c r="A61" s="114"/>
      <c r="B61" s="121">
        <f>'Tax Invoice'!D57</f>
        <v>2</v>
      </c>
      <c r="C61" s="131" t="s">
        <v>796</v>
      </c>
      <c r="D61" s="131" t="s">
        <v>796</v>
      </c>
      <c r="E61" s="127" t="s">
        <v>28</v>
      </c>
      <c r="F61" s="169" t="s">
        <v>678</v>
      </c>
      <c r="G61" s="170"/>
      <c r="H61" s="128" t="s">
        <v>798</v>
      </c>
      <c r="I61" s="123">
        <f t="shared" si="2"/>
        <v>21.68</v>
      </c>
      <c r="J61" s="123">
        <v>21.68</v>
      </c>
      <c r="K61" s="125">
        <f t="shared" si="3"/>
        <v>43.36</v>
      </c>
      <c r="L61" s="118"/>
    </row>
    <row r="62" spans="1:12" ht="24" customHeight="1">
      <c r="A62" s="114"/>
      <c r="B62" s="121">
        <f>'Tax Invoice'!D58</f>
        <v>2</v>
      </c>
      <c r="C62" s="131" t="s">
        <v>796</v>
      </c>
      <c r="D62" s="131" t="s">
        <v>796</v>
      </c>
      <c r="E62" s="127" t="s">
        <v>30</v>
      </c>
      <c r="F62" s="169" t="s">
        <v>678</v>
      </c>
      <c r="G62" s="170"/>
      <c r="H62" s="128" t="s">
        <v>798</v>
      </c>
      <c r="I62" s="123">
        <f t="shared" si="2"/>
        <v>21.68</v>
      </c>
      <c r="J62" s="123">
        <v>21.68</v>
      </c>
      <c r="K62" s="125">
        <f t="shared" si="3"/>
        <v>43.36</v>
      </c>
      <c r="L62" s="118"/>
    </row>
    <row r="63" spans="1:12" ht="24" customHeight="1">
      <c r="A63" s="114"/>
      <c r="B63" s="121">
        <f>'Tax Invoice'!D59</f>
        <v>2</v>
      </c>
      <c r="C63" s="131" t="s">
        <v>796</v>
      </c>
      <c r="D63" s="131" t="s">
        <v>796</v>
      </c>
      <c r="E63" s="127" t="s">
        <v>31</v>
      </c>
      <c r="F63" s="169" t="s">
        <v>678</v>
      </c>
      <c r="G63" s="170"/>
      <c r="H63" s="128" t="s">
        <v>798</v>
      </c>
      <c r="I63" s="123">
        <f t="shared" si="2"/>
        <v>21.68</v>
      </c>
      <c r="J63" s="123">
        <v>21.68</v>
      </c>
      <c r="K63" s="125">
        <f t="shared" si="3"/>
        <v>43.36</v>
      </c>
      <c r="L63" s="118"/>
    </row>
    <row r="64" spans="1:12" ht="24" customHeight="1">
      <c r="A64" s="114"/>
      <c r="B64" s="121">
        <f>'Tax Invoice'!D60</f>
        <v>1</v>
      </c>
      <c r="C64" s="131" t="s">
        <v>801</v>
      </c>
      <c r="D64" s="131" t="s">
        <v>801</v>
      </c>
      <c r="E64" s="127" t="s">
        <v>30</v>
      </c>
      <c r="F64" s="169" t="s">
        <v>278</v>
      </c>
      <c r="G64" s="170"/>
      <c r="H64" s="128" t="s">
        <v>803</v>
      </c>
      <c r="I64" s="123">
        <f t="shared" si="2"/>
        <v>79.38</v>
      </c>
      <c r="J64" s="123">
        <v>79.38</v>
      </c>
      <c r="K64" s="125">
        <f t="shared" si="3"/>
        <v>79.38</v>
      </c>
      <c r="L64" s="118"/>
    </row>
    <row r="65" spans="1:12" ht="24" customHeight="1">
      <c r="A65" s="114"/>
      <c r="B65" s="121">
        <f>'Tax Invoice'!D61</f>
        <v>12</v>
      </c>
      <c r="C65" s="131" t="s">
        <v>804</v>
      </c>
      <c r="D65" s="131" t="s">
        <v>804</v>
      </c>
      <c r="E65" s="127" t="s">
        <v>733</v>
      </c>
      <c r="F65" s="169" t="s">
        <v>28</v>
      </c>
      <c r="G65" s="170"/>
      <c r="H65" s="128" t="s">
        <v>806</v>
      </c>
      <c r="I65" s="123">
        <f t="shared" si="2"/>
        <v>6.98</v>
      </c>
      <c r="J65" s="123">
        <v>6.98</v>
      </c>
      <c r="K65" s="125">
        <f t="shared" si="3"/>
        <v>83.76</v>
      </c>
      <c r="L65" s="118"/>
    </row>
    <row r="66" spans="1:12" ht="24" customHeight="1">
      <c r="A66" s="114"/>
      <c r="B66" s="121">
        <f>'Tax Invoice'!D62</f>
        <v>10</v>
      </c>
      <c r="C66" s="131" t="s">
        <v>807</v>
      </c>
      <c r="D66" s="131" t="s">
        <v>807</v>
      </c>
      <c r="E66" s="127" t="s">
        <v>588</v>
      </c>
      <c r="F66" s="169"/>
      <c r="G66" s="170"/>
      <c r="H66" s="128" t="s">
        <v>925</v>
      </c>
      <c r="I66" s="123">
        <f t="shared" si="2"/>
        <v>10.29</v>
      </c>
      <c r="J66" s="123">
        <v>10.29</v>
      </c>
      <c r="K66" s="125">
        <f t="shared" si="3"/>
        <v>102.89999999999999</v>
      </c>
      <c r="L66" s="118"/>
    </row>
    <row r="67" spans="1:12" ht="24" customHeight="1">
      <c r="A67" s="114"/>
      <c r="B67" s="121">
        <f>'Tax Invoice'!D63</f>
        <v>10</v>
      </c>
      <c r="C67" s="131" t="s">
        <v>807</v>
      </c>
      <c r="D67" s="131" t="s">
        <v>807</v>
      </c>
      <c r="E67" s="127" t="s">
        <v>489</v>
      </c>
      <c r="F67" s="169"/>
      <c r="G67" s="170"/>
      <c r="H67" s="128" t="s">
        <v>925</v>
      </c>
      <c r="I67" s="123">
        <f t="shared" si="2"/>
        <v>10.29</v>
      </c>
      <c r="J67" s="123">
        <v>10.29</v>
      </c>
      <c r="K67" s="125">
        <f t="shared" si="3"/>
        <v>102.89999999999999</v>
      </c>
      <c r="L67" s="118"/>
    </row>
    <row r="68" spans="1:12" ht="24" customHeight="1">
      <c r="A68" s="114"/>
      <c r="B68" s="121">
        <f>'Tax Invoice'!D64</f>
        <v>0</v>
      </c>
      <c r="C68" s="131" t="s">
        <v>807</v>
      </c>
      <c r="D68" s="131" t="s">
        <v>807</v>
      </c>
      <c r="E68" s="127" t="s">
        <v>785</v>
      </c>
      <c r="F68" s="169"/>
      <c r="G68" s="170"/>
      <c r="H68" s="128" t="s">
        <v>925</v>
      </c>
      <c r="I68" s="123">
        <f t="shared" si="2"/>
        <v>10.29</v>
      </c>
      <c r="J68" s="123">
        <v>10.29</v>
      </c>
      <c r="K68" s="125">
        <f t="shared" si="3"/>
        <v>0</v>
      </c>
      <c r="L68" s="118"/>
    </row>
    <row r="69" spans="1:12" ht="24" customHeight="1">
      <c r="A69" s="114"/>
      <c r="B69" s="121">
        <f>'Tax Invoice'!D65</f>
        <v>3</v>
      </c>
      <c r="C69" s="131" t="s">
        <v>714</v>
      </c>
      <c r="D69" s="131" t="s">
        <v>714</v>
      </c>
      <c r="E69" s="127" t="s">
        <v>30</v>
      </c>
      <c r="F69" s="169"/>
      <c r="G69" s="170"/>
      <c r="H69" s="128" t="s">
        <v>716</v>
      </c>
      <c r="I69" s="123">
        <f t="shared" si="2"/>
        <v>5.88</v>
      </c>
      <c r="J69" s="123">
        <v>5.88</v>
      </c>
      <c r="K69" s="125">
        <f t="shared" si="3"/>
        <v>17.64</v>
      </c>
      <c r="L69" s="118"/>
    </row>
    <row r="70" spans="1:12" ht="12.75" customHeight="1">
      <c r="A70" s="114"/>
      <c r="B70" s="121">
        <f>'Tax Invoice'!D66</f>
        <v>20</v>
      </c>
      <c r="C70" s="131" t="s">
        <v>811</v>
      </c>
      <c r="D70" s="131" t="s">
        <v>811</v>
      </c>
      <c r="E70" s="127" t="s">
        <v>30</v>
      </c>
      <c r="F70" s="169"/>
      <c r="G70" s="170"/>
      <c r="H70" s="128" t="s">
        <v>813</v>
      </c>
      <c r="I70" s="123">
        <f t="shared" si="2"/>
        <v>20.21</v>
      </c>
      <c r="J70" s="123">
        <v>20.21</v>
      </c>
      <c r="K70" s="125">
        <f t="shared" si="3"/>
        <v>404.20000000000005</v>
      </c>
      <c r="L70" s="118"/>
    </row>
    <row r="71" spans="1:12" ht="12.75" customHeight="1">
      <c r="A71" s="114"/>
      <c r="B71" s="121">
        <f>'Tax Invoice'!D67</f>
        <v>20</v>
      </c>
      <c r="C71" s="131" t="s">
        <v>811</v>
      </c>
      <c r="D71" s="131" t="s">
        <v>811</v>
      </c>
      <c r="E71" s="127" t="s">
        <v>31</v>
      </c>
      <c r="F71" s="169"/>
      <c r="G71" s="170"/>
      <c r="H71" s="128" t="s">
        <v>813</v>
      </c>
      <c r="I71" s="123">
        <f t="shared" si="2"/>
        <v>20.21</v>
      </c>
      <c r="J71" s="123">
        <v>20.21</v>
      </c>
      <c r="K71" s="125">
        <f t="shared" si="3"/>
        <v>404.20000000000005</v>
      </c>
      <c r="L71" s="118"/>
    </row>
    <row r="72" spans="1:12" ht="24" customHeight="1">
      <c r="A72" s="114"/>
      <c r="B72" s="121">
        <f>'Tax Invoice'!D68</f>
        <v>20</v>
      </c>
      <c r="C72" s="131" t="s">
        <v>815</v>
      </c>
      <c r="D72" s="131" t="s">
        <v>815</v>
      </c>
      <c r="E72" s="127" t="s">
        <v>30</v>
      </c>
      <c r="F72" s="169" t="s">
        <v>278</v>
      </c>
      <c r="G72" s="170"/>
      <c r="H72" s="128" t="s">
        <v>817</v>
      </c>
      <c r="I72" s="123">
        <f t="shared" si="2"/>
        <v>43</v>
      </c>
      <c r="J72" s="123">
        <v>43</v>
      </c>
      <c r="K72" s="125">
        <f t="shared" si="3"/>
        <v>860</v>
      </c>
      <c r="L72" s="118"/>
    </row>
    <row r="73" spans="1:12" ht="24" customHeight="1">
      <c r="A73" s="114"/>
      <c r="B73" s="121">
        <f>'Tax Invoice'!D69</f>
        <v>2</v>
      </c>
      <c r="C73" s="131" t="s">
        <v>815</v>
      </c>
      <c r="D73" s="131" t="s">
        <v>815</v>
      </c>
      <c r="E73" s="127" t="s">
        <v>30</v>
      </c>
      <c r="F73" s="169" t="s">
        <v>276</v>
      </c>
      <c r="G73" s="170"/>
      <c r="H73" s="128" t="s">
        <v>817</v>
      </c>
      <c r="I73" s="123">
        <f t="shared" si="2"/>
        <v>43</v>
      </c>
      <c r="J73" s="123">
        <v>43</v>
      </c>
      <c r="K73" s="125">
        <f t="shared" si="3"/>
        <v>86</v>
      </c>
      <c r="L73" s="118"/>
    </row>
    <row r="74" spans="1:12" ht="24" customHeight="1">
      <c r="A74" s="114"/>
      <c r="B74" s="121">
        <f>'Tax Invoice'!D70</f>
        <v>20</v>
      </c>
      <c r="C74" s="131" t="s">
        <v>815</v>
      </c>
      <c r="D74" s="131" t="s">
        <v>815</v>
      </c>
      <c r="E74" s="127" t="s">
        <v>31</v>
      </c>
      <c r="F74" s="169" t="s">
        <v>278</v>
      </c>
      <c r="G74" s="170"/>
      <c r="H74" s="128" t="s">
        <v>817</v>
      </c>
      <c r="I74" s="123">
        <f t="shared" si="2"/>
        <v>43</v>
      </c>
      <c r="J74" s="123">
        <v>43</v>
      </c>
      <c r="K74" s="125">
        <f t="shared" si="3"/>
        <v>860</v>
      </c>
      <c r="L74" s="118"/>
    </row>
    <row r="75" spans="1:12" ht="24" customHeight="1">
      <c r="A75" s="114"/>
      <c r="B75" s="121">
        <f>'Tax Invoice'!D71</f>
        <v>2</v>
      </c>
      <c r="C75" s="131" t="s">
        <v>815</v>
      </c>
      <c r="D75" s="131" t="s">
        <v>815</v>
      </c>
      <c r="E75" s="127" t="s">
        <v>31</v>
      </c>
      <c r="F75" s="169" t="s">
        <v>276</v>
      </c>
      <c r="G75" s="170"/>
      <c r="H75" s="128" t="s">
        <v>817</v>
      </c>
      <c r="I75" s="123">
        <f t="shared" si="2"/>
        <v>43</v>
      </c>
      <c r="J75" s="123">
        <v>43</v>
      </c>
      <c r="K75" s="125">
        <f t="shared" si="3"/>
        <v>86</v>
      </c>
      <c r="L75" s="118"/>
    </row>
    <row r="76" spans="1:12" ht="12.75" customHeight="1">
      <c r="A76" s="114"/>
      <c r="B76" s="121">
        <f>'Tax Invoice'!D72</f>
        <v>12</v>
      </c>
      <c r="C76" s="131" t="s">
        <v>821</v>
      </c>
      <c r="D76" s="131" t="s">
        <v>821</v>
      </c>
      <c r="E76" s="127" t="s">
        <v>28</v>
      </c>
      <c r="F76" s="169"/>
      <c r="G76" s="170"/>
      <c r="H76" s="128" t="s">
        <v>823</v>
      </c>
      <c r="I76" s="123">
        <f t="shared" si="2"/>
        <v>10.66</v>
      </c>
      <c r="J76" s="123">
        <v>10.66</v>
      </c>
      <c r="K76" s="125">
        <f t="shared" si="3"/>
        <v>127.92</v>
      </c>
      <c r="L76" s="118"/>
    </row>
    <row r="77" spans="1:12" ht="12.75" customHeight="1">
      <c r="A77" s="114"/>
      <c r="B77" s="121">
        <f>'Tax Invoice'!D73</f>
        <v>12</v>
      </c>
      <c r="C77" s="131" t="s">
        <v>821</v>
      </c>
      <c r="D77" s="131" t="s">
        <v>821</v>
      </c>
      <c r="E77" s="127" t="s">
        <v>30</v>
      </c>
      <c r="F77" s="169"/>
      <c r="G77" s="170"/>
      <c r="H77" s="128" t="s">
        <v>823</v>
      </c>
      <c r="I77" s="123">
        <f t="shared" si="2"/>
        <v>10.66</v>
      </c>
      <c r="J77" s="123">
        <v>10.66</v>
      </c>
      <c r="K77" s="125">
        <f t="shared" si="3"/>
        <v>127.92</v>
      </c>
      <c r="L77" s="118"/>
    </row>
    <row r="78" spans="1:12" ht="12.75" customHeight="1">
      <c r="A78" s="114"/>
      <c r="B78" s="121">
        <f>'Tax Invoice'!D74</f>
        <v>12</v>
      </c>
      <c r="C78" s="131" t="s">
        <v>821</v>
      </c>
      <c r="D78" s="131" t="s">
        <v>821</v>
      </c>
      <c r="E78" s="127" t="s">
        <v>31</v>
      </c>
      <c r="F78" s="169"/>
      <c r="G78" s="170"/>
      <c r="H78" s="128" t="s">
        <v>823</v>
      </c>
      <c r="I78" s="123">
        <f t="shared" si="2"/>
        <v>10.66</v>
      </c>
      <c r="J78" s="123">
        <v>10.66</v>
      </c>
      <c r="K78" s="125">
        <f t="shared" si="3"/>
        <v>127.92</v>
      </c>
      <c r="L78" s="118"/>
    </row>
    <row r="79" spans="1:12" ht="24" customHeight="1">
      <c r="A79" s="114"/>
      <c r="B79" s="121">
        <f>'Tax Invoice'!D75</f>
        <v>4</v>
      </c>
      <c r="C79" s="131" t="s">
        <v>717</v>
      </c>
      <c r="D79" s="131" t="s">
        <v>717</v>
      </c>
      <c r="E79" s="127" t="s">
        <v>30</v>
      </c>
      <c r="F79" s="169" t="s">
        <v>678</v>
      </c>
      <c r="G79" s="170"/>
      <c r="H79" s="128" t="s">
        <v>718</v>
      </c>
      <c r="I79" s="123">
        <f t="shared" si="2"/>
        <v>21.68</v>
      </c>
      <c r="J79" s="123">
        <v>21.68</v>
      </c>
      <c r="K79" s="125">
        <f t="shared" si="3"/>
        <v>86.72</v>
      </c>
      <c r="L79" s="118"/>
    </row>
    <row r="80" spans="1:12" ht="24" customHeight="1">
      <c r="A80" s="114"/>
      <c r="B80" s="121">
        <f>'Tax Invoice'!D76</f>
        <v>4</v>
      </c>
      <c r="C80" s="131" t="s">
        <v>717</v>
      </c>
      <c r="D80" s="131" t="s">
        <v>717</v>
      </c>
      <c r="E80" s="127" t="s">
        <v>31</v>
      </c>
      <c r="F80" s="169" t="s">
        <v>678</v>
      </c>
      <c r="G80" s="170"/>
      <c r="H80" s="128" t="s">
        <v>718</v>
      </c>
      <c r="I80" s="123">
        <f t="shared" si="2"/>
        <v>21.68</v>
      </c>
      <c r="J80" s="123">
        <v>21.68</v>
      </c>
      <c r="K80" s="125">
        <f t="shared" si="3"/>
        <v>86.72</v>
      </c>
      <c r="L80" s="118"/>
    </row>
    <row r="81" spans="1:12" ht="24" customHeight="1">
      <c r="A81" s="114"/>
      <c r="B81" s="121">
        <f>'Tax Invoice'!D77</f>
        <v>4</v>
      </c>
      <c r="C81" s="131" t="s">
        <v>828</v>
      </c>
      <c r="D81" s="131" t="s">
        <v>828</v>
      </c>
      <c r="E81" s="127" t="s">
        <v>30</v>
      </c>
      <c r="F81" s="169" t="s">
        <v>678</v>
      </c>
      <c r="G81" s="170"/>
      <c r="H81" s="128" t="s">
        <v>830</v>
      </c>
      <c r="I81" s="123">
        <f t="shared" si="2"/>
        <v>21.68</v>
      </c>
      <c r="J81" s="123">
        <v>21.68</v>
      </c>
      <c r="K81" s="125">
        <f t="shared" si="3"/>
        <v>86.72</v>
      </c>
      <c r="L81" s="118"/>
    </row>
    <row r="82" spans="1:12" ht="24" customHeight="1">
      <c r="A82" s="114"/>
      <c r="B82" s="121">
        <f>'Tax Invoice'!D78</f>
        <v>4</v>
      </c>
      <c r="C82" s="131" t="s">
        <v>828</v>
      </c>
      <c r="D82" s="131" t="s">
        <v>828</v>
      </c>
      <c r="E82" s="127" t="s">
        <v>31</v>
      </c>
      <c r="F82" s="169" t="s">
        <v>678</v>
      </c>
      <c r="G82" s="170"/>
      <c r="H82" s="128" t="s">
        <v>830</v>
      </c>
      <c r="I82" s="123">
        <f t="shared" si="2"/>
        <v>21.68</v>
      </c>
      <c r="J82" s="123">
        <v>21.68</v>
      </c>
      <c r="K82" s="125">
        <f t="shared" si="3"/>
        <v>86.72</v>
      </c>
      <c r="L82" s="118"/>
    </row>
    <row r="83" spans="1:12" ht="12.75" customHeight="1">
      <c r="A83" s="114"/>
      <c r="B83" s="121">
        <f>'Tax Invoice'!D79</f>
        <v>4</v>
      </c>
      <c r="C83" s="131" t="s">
        <v>832</v>
      </c>
      <c r="D83" s="131" t="s">
        <v>832</v>
      </c>
      <c r="E83" s="127" t="s">
        <v>31</v>
      </c>
      <c r="F83" s="169" t="s">
        <v>115</v>
      </c>
      <c r="G83" s="170"/>
      <c r="H83" s="128" t="s">
        <v>834</v>
      </c>
      <c r="I83" s="123">
        <f t="shared" si="2"/>
        <v>8.82</v>
      </c>
      <c r="J83" s="123">
        <v>8.82</v>
      </c>
      <c r="K83" s="125">
        <f t="shared" si="3"/>
        <v>35.28</v>
      </c>
      <c r="L83" s="118"/>
    </row>
    <row r="84" spans="1:12" ht="24" customHeight="1">
      <c r="A84" s="114"/>
      <c r="B84" s="121">
        <f>'Tax Invoice'!D80</f>
        <v>3</v>
      </c>
      <c r="C84" s="131" t="s">
        <v>835</v>
      </c>
      <c r="D84" s="131" t="s">
        <v>835</v>
      </c>
      <c r="E84" s="127" t="s">
        <v>39</v>
      </c>
      <c r="F84" s="169"/>
      <c r="G84" s="170"/>
      <c r="H84" s="128" t="s">
        <v>837</v>
      </c>
      <c r="I84" s="123">
        <f t="shared" si="2"/>
        <v>61.74</v>
      </c>
      <c r="J84" s="123">
        <v>61.74</v>
      </c>
      <c r="K84" s="125">
        <f t="shared" si="3"/>
        <v>185.22</v>
      </c>
      <c r="L84" s="118"/>
    </row>
    <row r="85" spans="1:12" ht="12.75" customHeight="1">
      <c r="A85" s="114"/>
      <c r="B85" s="121">
        <f>'Tax Invoice'!D81</f>
        <v>4</v>
      </c>
      <c r="C85" s="131" t="s">
        <v>838</v>
      </c>
      <c r="D85" s="131" t="s">
        <v>838</v>
      </c>
      <c r="E85" s="127" t="s">
        <v>28</v>
      </c>
      <c r="F85" s="169"/>
      <c r="G85" s="170"/>
      <c r="H85" s="128" t="s">
        <v>840</v>
      </c>
      <c r="I85" s="123">
        <f t="shared" si="2"/>
        <v>5.88</v>
      </c>
      <c r="J85" s="123">
        <v>5.88</v>
      </c>
      <c r="K85" s="125">
        <f t="shared" si="3"/>
        <v>23.52</v>
      </c>
      <c r="L85" s="118"/>
    </row>
    <row r="86" spans="1:12" ht="12.75" customHeight="1">
      <c r="A86" s="114"/>
      <c r="B86" s="121">
        <f>'Tax Invoice'!D82</f>
        <v>4</v>
      </c>
      <c r="C86" s="131" t="s">
        <v>838</v>
      </c>
      <c r="D86" s="131" t="s">
        <v>838</v>
      </c>
      <c r="E86" s="127" t="s">
        <v>30</v>
      </c>
      <c r="F86" s="169"/>
      <c r="G86" s="170"/>
      <c r="H86" s="128" t="s">
        <v>840</v>
      </c>
      <c r="I86" s="123">
        <f t="shared" ref="I86:I117" si="4">ROUNDUP(J86*$N$1,2)</f>
        <v>5.88</v>
      </c>
      <c r="J86" s="123">
        <v>5.88</v>
      </c>
      <c r="K86" s="125">
        <f t="shared" ref="K86:K117" si="5">I86*B86</f>
        <v>23.52</v>
      </c>
      <c r="L86" s="118"/>
    </row>
    <row r="87" spans="1:12" ht="12.75" customHeight="1">
      <c r="A87" s="114"/>
      <c r="B87" s="121">
        <f>'Tax Invoice'!D83</f>
        <v>3</v>
      </c>
      <c r="C87" s="131" t="s">
        <v>842</v>
      </c>
      <c r="D87" s="131" t="s">
        <v>842</v>
      </c>
      <c r="E87" s="127" t="s">
        <v>30</v>
      </c>
      <c r="F87" s="169" t="s">
        <v>112</v>
      </c>
      <c r="G87" s="170"/>
      <c r="H87" s="128" t="s">
        <v>844</v>
      </c>
      <c r="I87" s="123">
        <f t="shared" si="4"/>
        <v>14.33</v>
      </c>
      <c r="J87" s="123">
        <v>14.33</v>
      </c>
      <c r="K87" s="125">
        <f t="shared" si="5"/>
        <v>42.99</v>
      </c>
      <c r="L87" s="118"/>
    </row>
    <row r="88" spans="1:12" ht="12.75" customHeight="1">
      <c r="A88" s="114"/>
      <c r="B88" s="121">
        <f>'Tax Invoice'!D84</f>
        <v>3</v>
      </c>
      <c r="C88" s="131" t="s">
        <v>842</v>
      </c>
      <c r="D88" s="131" t="s">
        <v>842</v>
      </c>
      <c r="E88" s="127" t="s">
        <v>31</v>
      </c>
      <c r="F88" s="169" t="s">
        <v>112</v>
      </c>
      <c r="G88" s="170"/>
      <c r="H88" s="128" t="s">
        <v>844</v>
      </c>
      <c r="I88" s="123">
        <f t="shared" si="4"/>
        <v>14.33</v>
      </c>
      <c r="J88" s="123">
        <v>14.33</v>
      </c>
      <c r="K88" s="125">
        <f t="shared" si="5"/>
        <v>42.99</v>
      </c>
      <c r="L88" s="118"/>
    </row>
    <row r="89" spans="1:12" ht="12.75" customHeight="1">
      <c r="A89" s="114"/>
      <c r="B89" s="121">
        <f>'Tax Invoice'!D85</f>
        <v>3</v>
      </c>
      <c r="C89" s="131" t="s">
        <v>842</v>
      </c>
      <c r="D89" s="131" t="s">
        <v>842</v>
      </c>
      <c r="E89" s="127" t="s">
        <v>32</v>
      </c>
      <c r="F89" s="169" t="s">
        <v>112</v>
      </c>
      <c r="G89" s="170"/>
      <c r="H89" s="128" t="s">
        <v>844</v>
      </c>
      <c r="I89" s="123">
        <f t="shared" si="4"/>
        <v>14.33</v>
      </c>
      <c r="J89" s="123">
        <v>14.33</v>
      </c>
      <c r="K89" s="125">
        <f t="shared" si="5"/>
        <v>42.99</v>
      </c>
      <c r="L89" s="118"/>
    </row>
    <row r="90" spans="1:12" ht="12.75" customHeight="1">
      <c r="A90" s="114"/>
      <c r="B90" s="121">
        <f>'Tax Invoice'!D86</f>
        <v>4</v>
      </c>
      <c r="C90" s="131" t="s">
        <v>847</v>
      </c>
      <c r="D90" s="131" t="s">
        <v>847</v>
      </c>
      <c r="E90" s="127" t="s">
        <v>28</v>
      </c>
      <c r="F90" s="169"/>
      <c r="G90" s="170"/>
      <c r="H90" s="128" t="s">
        <v>849</v>
      </c>
      <c r="I90" s="123">
        <f t="shared" si="4"/>
        <v>6.25</v>
      </c>
      <c r="J90" s="123">
        <v>6.25</v>
      </c>
      <c r="K90" s="125">
        <f t="shared" si="5"/>
        <v>25</v>
      </c>
      <c r="L90" s="118"/>
    </row>
    <row r="91" spans="1:12" ht="12.75" customHeight="1">
      <c r="A91" s="114"/>
      <c r="B91" s="121">
        <f>'Tax Invoice'!D87</f>
        <v>4</v>
      </c>
      <c r="C91" s="131" t="s">
        <v>847</v>
      </c>
      <c r="D91" s="131" t="s">
        <v>847</v>
      </c>
      <c r="E91" s="127" t="s">
        <v>30</v>
      </c>
      <c r="F91" s="169"/>
      <c r="G91" s="170"/>
      <c r="H91" s="128" t="s">
        <v>849</v>
      </c>
      <c r="I91" s="123">
        <f t="shared" si="4"/>
        <v>6.25</v>
      </c>
      <c r="J91" s="123">
        <v>6.25</v>
      </c>
      <c r="K91" s="125">
        <f t="shared" si="5"/>
        <v>25</v>
      </c>
      <c r="L91" s="118"/>
    </row>
    <row r="92" spans="1:12" ht="24" customHeight="1">
      <c r="A92" s="114"/>
      <c r="B92" s="121">
        <f>'Tax Invoice'!D88</f>
        <v>4</v>
      </c>
      <c r="C92" s="131" t="s">
        <v>851</v>
      </c>
      <c r="D92" s="131" t="s">
        <v>851</v>
      </c>
      <c r="E92" s="127" t="s">
        <v>28</v>
      </c>
      <c r="F92" s="169" t="s">
        <v>215</v>
      </c>
      <c r="G92" s="170"/>
      <c r="H92" s="128" t="s">
        <v>853</v>
      </c>
      <c r="I92" s="123">
        <f t="shared" si="4"/>
        <v>21.68</v>
      </c>
      <c r="J92" s="123">
        <v>21.68</v>
      </c>
      <c r="K92" s="125">
        <f t="shared" si="5"/>
        <v>86.72</v>
      </c>
      <c r="L92" s="118"/>
    </row>
    <row r="93" spans="1:12" ht="24" customHeight="1">
      <c r="A93" s="114"/>
      <c r="B93" s="121">
        <f>'Tax Invoice'!D89</f>
        <v>1</v>
      </c>
      <c r="C93" s="131" t="s">
        <v>854</v>
      </c>
      <c r="D93" s="131" t="s">
        <v>921</v>
      </c>
      <c r="E93" s="127" t="s">
        <v>239</v>
      </c>
      <c r="F93" s="169" t="s">
        <v>112</v>
      </c>
      <c r="G93" s="170"/>
      <c r="H93" s="128" t="s">
        <v>856</v>
      </c>
      <c r="I93" s="123">
        <f t="shared" si="4"/>
        <v>36.380000000000003</v>
      </c>
      <c r="J93" s="123">
        <v>36.380000000000003</v>
      </c>
      <c r="K93" s="125">
        <f t="shared" si="5"/>
        <v>36.380000000000003</v>
      </c>
      <c r="L93" s="118"/>
    </row>
    <row r="94" spans="1:12" ht="24" customHeight="1">
      <c r="A94" s="114"/>
      <c r="B94" s="121">
        <f>'Tax Invoice'!D90</f>
        <v>1</v>
      </c>
      <c r="C94" s="131" t="s">
        <v>854</v>
      </c>
      <c r="D94" s="131" t="s">
        <v>921</v>
      </c>
      <c r="E94" s="127" t="s">
        <v>239</v>
      </c>
      <c r="F94" s="169" t="s">
        <v>270</v>
      </c>
      <c r="G94" s="170"/>
      <c r="H94" s="128" t="s">
        <v>856</v>
      </c>
      <c r="I94" s="123">
        <f t="shared" si="4"/>
        <v>36.380000000000003</v>
      </c>
      <c r="J94" s="123">
        <v>36.380000000000003</v>
      </c>
      <c r="K94" s="125">
        <f t="shared" si="5"/>
        <v>36.380000000000003</v>
      </c>
      <c r="L94" s="118"/>
    </row>
    <row r="95" spans="1:12" ht="24" customHeight="1">
      <c r="A95" s="114"/>
      <c r="B95" s="121">
        <f>'Tax Invoice'!D91</f>
        <v>1</v>
      </c>
      <c r="C95" s="131" t="s">
        <v>854</v>
      </c>
      <c r="D95" s="131" t="s">
        <v>921</v>
      </c>
      <c r="E95" s="127" t="s">
        <v>239</v>
      </c>
      <c r="F95" s="169" t="s">
        <v>275</v>
      </c>
      <c r="G95" s="170"/>
      <c r="H95" s="128" t="s">
        <v>856</v>
      </c>
      <c r="I95" s="123">
        <f t="shared" si="4"/>
        <v>36.380000000000003</v>
      </c>
      <c r="J95" s="123">
        <v>36.380000000000003</v>
      </c>
      <c r="K95" s="125">
        <f t="shared" si="5"/>
        <v>36.380000000000003</v>
      </c>
      <c r="L95" s="118"/>
    </row>
    <row r="96" spans="1:12" ht="24" customHeight="1">
      <c r="A96" s="114"/>
      <c r="B96" s="121">
        <f>'Tax Invoice'!D92</f>
        <v>1</v>
      </c>
      <c r="C96" s="131" t="s">
        <v>854</v>
      </c>
      <c r="D96" s="131" t="s">
        <v>921</v>
      </c>
      <c r="E96" s="127" t="s">
        <v>239</v>
      </c>
      <c r="F96" s="169" t="s">
        <v>316</v>
      </c>
      <c r="G96" s="170"/>
      <c r="H96" s="128" t="s">
        <v>856</v>
      </c>
      <c r="I96" s="123">
        <f t="shared" si="4"/>
        <v>36.380000000000003</v>
      </c>
      <c r="J96" s="123">
        <v>36.380000000000003</v>
      </c>
      <c r="K96" s="125">
        <f t="shared" si="5"/>
        <v>36.380000000000003</v>
      </c>
      <c r="L96" s="118"/>
    </row>
    <row r="97" spans="1:12" ht="36" customHeight="1">
      <c r="A97" s="114"/>
      <c r="B97" s="121">
        <f>'Tax Invoice'!D93</f>
        <v>4</v>
      </c>
      <c r="C97" s="131" t="s">
        <v>860</v>
      </c>
      <c r="D97" s="131" t="s">
        <v>922</v>
      </c>
      <c r="E97" s="127" t="s">
        <v>235</v>
      </c>
      <c r="F97" s="169" t="s">
        <v>215</v>
      </c>
      <c r="G97" s="170"/>
      <c r="H97" s="128" t="s">
        <v>862</v>
      </c>
      <c r="I97" s="123">
        <f t="shared" si="4"/>
        <v>30.87</v>
      </c>
      <c r="J97" s="123">
        <v>30.87</v>
      </c>
      <c r="K97" s="125">
        <f t="shared" si="5"/>
        <v>123.48</v>
      </c>
      <c r="L97" s="118"/>
    </row>
    <row r="98" spans="1:12" ht="24" customHeight="1">
      <c r="A98" s="114"/>
      <c r="B98" s="121">
        <f>'Tax Invoice'!D94</f>
        <v>16</v>
      </c>
      <c r="C98" s="131" t="s">
        <v>863</v>
      </c>
      <c r="D98" s="131" t="s">
        <v>863</v>
      </c>
      <c r="E98" s="127" t="s">
        <v>28</v>
      </c>
      <c r="F98" s="169" t="s">
        <v>278</v>
      </c>
      <c r="G98" s="170"/>
      <c r="H98" s="128" t="s">
        <v>865</v>
      </c>
      <c r="I98" s="123">
        <f t="shared" si="4"/>
        <v>10.66</v>
      </c>
      <c r="J98" s="123">
        <v>10.66</v>
      </c>
      <c r="K98" s="125">
        <f t="shared" si="5"/>
        <v>170.56</v>
      </c>
      <c r="L98" s="118"/>
    </row>
    <row r="99" spans="1:12" ht="24" customHeight="1">
      <c r="A99" s="114"/>
      <c r="B99" s="121">
        <f>'Tax Invoice'!D95</f>
        <v>16</v>
      </c>
      <c r="C99" s="131" t="s">
        <v>863</v>
      </c>
      <c r="D99" s="131" t="s">
        <v>863</v>
      </c>
      <c r="E99" s="127" t="s">
        <v>30</v>
      </c>
      <c r="F99" s="169" t="s">
        <v>278</v>
      </c>
      <c r="G99" s="170"/>
      <c r="H99" s="128" t="s">
        <v>865</v>
      </c>
      <c r="I99" s="123">
        <f t="shared" si="4"/>
        <v>10.66</v>
      </c>
      <c r="J99" s="123">
        <v>10.66</v>
      </c>
      <c r="K99" s="125">
        <f t="shared" si="5"/>
        <v>170.56</v>
      </c>
      <c r="L99" s="118"/>
    </row>
    <row r="100" spans="1:12" ht="24" customHeight="1">
      <c r="A100" s="114"/>
      <c r="B100" s="121">
        <f>'Tax Invoice'!D96</f>
        <v>9</v>
      </c>
      <c r="C100" s="131" t="s">
        <v>867</v>
      </c>
      <c r="D100" s="131" t="s">
        <v>867</v>
      </c>
      <c r="E100" s="127" t="s">
        <v>28</v>
      </c>
      <c r="F100" s="169" t="s">
        <v>869</v>
      </c>
      <c r="G100" s="170"/>
      <c r="H100" s="128" t="s">
        <v>870</v>
      </c>
      <c r="I100" s="123">
        <f t="shared" si="4"/>
        <v>36.380000000000003</v>
      </c>
      <c r="J100" s="123">
        <v>36.380000000000003</v>
      </c>
      <c r="K100" s="125">
        <f t="shared" si="5"/>
        <v>327.42</v>
      </c>
      <c r="L100" s="118"/>
    </row>
    <row r="101" spans="1:12" ht="24" customHeight="1">
      <c r="A101" s="114"/>
      <c r="B101" s="121">
        <f>'Tax Invoice'!D97</f>
        <v>27</v>
      </c>
      <c r="C101" s="131" t="s">
        <v>867</v>
      </c>
      <c r="D101" s="131" t="s">
        <v>867</v>
      </c>
      <c r="E101" s="127" t="s">
        <v>30</v>
      </c>
      <c r="F101" s="169" t="s">
        <v>869</v>
      </c>
      <c r="G101" s="170"/>
      <c r="H101" s="128" t="s">
        <v>870</v>
      </c>
      <c r="I101" s="123">
        <f t="shared" si="4"/>
        <v>36.380000000000003</v>
      </c>
      <c r="J101" s="123">
        <v>36.380000000000003</v>
      </c>
      <c r="K101" s="125">
        <f t="shared" si="5"/>
        <v>982.2600000000001</v>
      </c>
      <c r="L101" s="118"/>
    </row>
    <row r="102" spans="1:12" ht="36" customHeight="1">
      <c r="A102" s="114"/>
      <c r="B102" s="121">
        <f>'Tax Invoice'!D98</f>
        <v>2</v>
      </c>
      <c r="C102" s="131" t="s">
        <v>872</v>
      </c>
      <c r="D102" s="131" t="s">
        <v>872</v>
      </c>
      <c r="E102" s="127" t="s">
        <v>874</v>
      </c>
      <c r="F102" s="169"/>
      <c r="G102" s="170"/>
      <c r="H102" s="128" t="s">
        <v>875</v>
      </c>
      <c r="I102" s="123">
        <f t="shared" si="4"/>
        <v>18.010000000000002</v>
      </c>
      <c r="J102" s="123">
        <v>18.010000000000002</v>
      </c>
      <c r="K102" s="125">
        <f t="shared" si="5"/>
        <v>36.020000000000003</v>
      </c>
      <c r="L102" s="118"/>
    </row>
    <row r="103" spans="1:12" ht="24" customHeight="1">
      <c r="A103" s="114"/>
      <c r="B103" s="121">
        <f>'Tax Invoice'!D99</f>
        <v>12</v>
      </c>
      <c r="C103" s="131" t="s">
        <v>876</v>
      </c>
      <c r="D103" s="131" t="s">
        <v>923</v>
      </c>
      <c r="E103" s="127" t="s">
        <v>878</v>
      </c>
      <c r="F103" s="169" t="s">
        <v>32</v>
      </c>
      <c r="G103" s="170"/>
      <c r="H103" s="128" t="s">
        <v>879</v>
      </c>
      <c r="I103" s="123">
        <f t="shared" si="4"/>
        <v>25.36</v>
      </c>
      <c r="J103" s="123">
        <v>25.36</v>
      </c>
      <c r="K103" s="125">
        <f t="shared" si="5"/>
        <v>304.32</v>
      </c>
      <c r="L103" s="118"/>
    </row>
    <row r="104" spans="1:12" ht="24" customHeight="1">
      <c r="A104" s="114"/>
      <c r="B104" s="121">
        <f>'Tax Invoice'!D100</f>
        <v>4</v>
      </c>
      <c r="C104" s="131" t="s">
        <v>880</v>
      </c>
      <c r="D104" s="131" t="s">
        <v>880</v>
      </c>
      <c r="E104" s="127" t="s">
        <v>39</v>
      </c>
      <c r="F104" s="169"/>
      <c r="G104" s="170"/>
      <c r="H104" s="128" t="s">
        <v>882</v>
      </c>
      <c r="I104" s="123">
        <f t="shared" si="4"/>
        <v>54.02</v>
      </c>
      <c r="J104" s="123">
        <v>54.02</v>
      </c>
      <c r="K104" s="125">
        <f t="shared" si="5"/>
        <v>216.08</v>
      </c>
      <c r="L104" s="118"/>
    </row>
    <row r="105" spans="1:12" ht="24" customHeight="1">
      <c r="A105" s="114"/>
      <c r="B105" s="121">
        <f>'Tax Invoice'!D101</f>
        <v>4</v>
      </c>
      <c r="C105" s="131" t="s">
        <v>883</v>
      </c>
      <c r="D105" s="131" t="s">
        <v>883</v>
      </c>
      <c r="E105" s="127" t="s">
        <v>33</v>
      </c>
      <c r="F105" s="169" t="s">
        <v>276</v>
      </c>
      <c r="G105" s="170"/>
      <c r="H105" s="128" t="s">
        <v>885</v>
      </c>
      <c r="I105" s="123">
        <f t="shared" si="4"/>
        <v>70.56</v>
      </c>
      <c r="J105" s="123">
        <v>70.56</v>
      </c>
      <c r="K105" s="125">
        <f t="shared" si="5"/>
        <v>282.24</v>
      </c>
      <c r="L105" s="118"/>
    </row>
    <row r="106" spans="1:12" ht="24" customHeight="1">
      <c r="A106" s="114"/>
      <c r="B106" s="121">
        <f>'Tax Invoice'!D102</f>
        <v>6</v>
      </c>
      <c r="C106" s="131" t="s">
        <v>883</v>
      </c>
      <c r="D106" s="131" t="s">
        <v>883</v>
      </c>
      <c r="E106" s="127" t="s">
        <v>33</v>
      </c>
      <c r="F106" s="169" t="s">
        <v>790</v>
      </c>
      <c r="G106" s="170"/>
      <c r="H106" s="128" t="s">
        <v>885</v>
      </c>
      <c r="I106" s="123">
        <f t="shared" si="4"/>
        <v>70.56</v>
      </c>
      <c r="J106" s="123">
        <v>70.56</v>
      </c>
      <c r="K106" s="125">
        <f t="shared" si="5"/>
        <v>423.36</v>
      </c>
      <c r="L106" s="118"/>
    </row>
    <row r="107" spans="1:12" ht="24" customHeight="1">
      <c r="A107" s="114"/>
      <c r="B107" s="121">
        <f>'Tax Invoice'!D103</f>
        <v>5</v>
      </c>
      <c r="C107" s="131" t="s">
        <v>887</v>
      </c>
      <c r="D107" s="131" t="s">
        <v>887</v>
      </c>
      <c r="E107" s="127" t="s">
        <v>34</v>
      </c>
      <c r="F107" s="169" t="s">
        <v>278</v>
      </c>
      <c r="G107" s="170"/>
      <c r="H107" s="128" t="s">
        <v>889</v>
      </c>
      <c r="I107" s="123">
        <f t="shared" si="4"/>
        <v>60.27</v>
      </c>
      <c r="J107" s="123">
        <v>60.27</v>
      </c>
      <c r="K107" s="125">
        <f t="shared" si="5"/>
        <v>301.35000000000002</v>
      </c>
      <c r="L107" s="118"/>
    </row>
    <row r="108" spans="1:12" ht="24" customHeight="1">
      <c r="A108" s="114"/>
      <c r="B108" s="121">
        <f>'Tax Invoice'!D104</f>
        <v>4</v>
      </c>
      <c r="C108" s="131" t="s">
        <v>887</v>
      </c>
      <c r="D108" s="131" t="s">
        <v>887</v>
      </c>
      <c r="E108" s="127" t="s">
        <v>34</v>
      </c>
      <c r="F108" s="169" t="s">
        <v>678</v>
      </c>
      <c r="G108" s="170"/>
      <c r="H108" s="128" t="s">
        <v>889</v>
      </c>
      <c r="I108" s="123">
        <f t="shared" si="4"/>
        <v>60.27</v>
      </c>
      <c r="J108" s="123">
        <v>60.27</v>
      </c>
      <c r="K108" s="125">
        <f t="shared" si="5"/>
        <v>241.08</v>
      </c>
      <c r="L108" s="118"/>
    </row>
    <row r="109" spans="1:12" ht="24" customHeight="1">
      <c r="A109" s="114"/>
      <c r="B109" s="121">
        <f>'Tax Invoice'!D105</f>
        <v>3</v>
      </c>
      <c r="C109" s="131" t="s">
        <v>887</v>
      </c>
      <c r="D109" s="131" t="s">
        <v>887</v>
      </c>
      <c r="E109" s="127" t="s">
        <v>34</v>
      </c>
      <c r="F109" s="169" t="s">
        <v>781</v>
      </c>
      <c r="G109" s="170"/>
      <c r="H109" s="128" t="s">
        <v>889</v>
      </c>
      <c r="I109" s="123">
        <f t="shared" si="4"/>
        <v>60.27</v>
      </c>
      <c r="J109" s="123">
        <v>60.27</v>
      </c>
      <c r="K109" s="125">
        <f t="shared" si="5"/>
        <v>180.81</v>
      </c>
      <c r="L109" s="118"/>
    </row>
    <row r="110" spans="1:12" ht="24" customHeight="1">
      <c r="A110" s="114"/>
      <c r="B110" s="121">
        <f>'Tax Invoice'!D106</f>
        <v>2</v>
      </c>
      <c r="C110" s="131" t="s">
        <v>892</v>
      </c>
      <c r="D110" s="131" t="s">
        <v>892</v>
      </c>
      <c r="E110" s="127" t="s">
        <v>30</v>
      </c>
      <c r="F110" s="169" t="s">
        <v>894</v>
      </c>
      <c r="G110" s="170"/>
      <c r="H110" s="128" t="s">
        <v>895</v>
      </c>
      <c r="I110" s="123">
        <f t="shared" si="4"/>
        <v>73.14</v>
      </c>
      <c r="J110" s="123">
        <v>73.14</v>
      </c>
      <c r="K110" s="125">
        <f t="shared" si="5"/>
        <v>146.28</v>
      </c>
      <c r="L110" s="118"/>
    </row>
    <row r="111" spans="1:12" ht="24" customHeight="1">
      <c r="A111" s="114"/>
      <c r="B111" s="121">
        <f>'Tax Invoice'!D107</f>
        <v>5</v>
      </c>
      <c r="C111" s="131" t="s">
        <v>896</v>
      </c>
      <c r="D111" s="131" t="s">
        <v>896</v>
      </c>
      <c r="E111" s="127" t="s">
        <v>32</v>
      </c>
      <c r="F111" s="169" t="s">
        <v>781</v>
      </c>
      <c r="G111" s="170"/>
      <c r="H111" s="128" t="s">
        <v>898</v>
      </c>
      <c r="I111" s="123">
        <f t="shared" si="4"/>
        <v>56.96</v>
      </c>
      <c r="J111" s="123">
        <v>56.96</v>
      </c>
      <c r="K111" s="125">
        <f t="shared" si="5"/>
        <v>284.8</v>
      </c>
      <c r="L111" s="118"/>
    </row>
    <row r="112" spans="1:12" ht="24" customHeight="1">
      <c r="A112" s="114"/>
      <c r="B112" s="121">
        <f>'Tax Invoice'!D108</f>
        <v>3</v>
      </c>
      <c r="C112" s="131" t="s">
        <v>896</v>
      </c>
      <c r="D112" s="131" t="s">
        <v>896</v>
      </c>
      <c r="E112" s="127" t="s">
        <v>32</v>
      </c>
      <c r="F112" s="169" t="s">
        <v>790</v>
      </c>
      <c r="G112" s="170"/>
      <c r="H112" s="128" t="s">
        <v>898</v>
      </c>
      <c r="I112" s="123">
        <f t="shared" si="4"/>
        <v>56.96</v>
      </c>
      <c r="J112" s="123">
        <v>56.96</v>
      </c>
      <c r="K112" s="125">
        <f t="shared" si="5"/>
        <v>170.88</v>
      </c>
      <c r="L112" s="118"/>
    </row>
    <row r="113" spans="1:12" ht="24" customHeight="1">
      <c r="A113" s="114"/>
      <c r="B113" s="121">
        <f>'Tax Invoice'!D109</f>
        <v>3</v>
      </c>
      <c r="C113" s="131" t="s">
        <v>900</v>
      </c>
      <c r="D113" s="131" t="s">
        <v>900</v>
      </c>
      <c r="E113" s="127" t="s">
        <v>30</v>
      </c>
      <c r="F113" s="169" t="s">
        <v>781</v>
      </c>
      <c r="G113" s="170"/>
      <c r="H113" s="128" t="s">
        <v>902</v>
      </c>
      <c r="I113" s="123">
        <f t="shared" si="4"/>
        <v>60.27</v>
      </c>
      <c r="J113" s="123">
        <v>60.27</v>
      </c>
      <c r="K113" s="125">
        <f t="shared" si="5"/>
        <v>180.81</v>
      </c>
      <c r="L113" s="118"/>
    </row>
    <row r="114" spans="1:12" ht="24" customHeight="1">
      <c r="A114" s="114"/>
      <c r="B114" s="121">
        <f>'Tax Invoice'!D110</f>
        <v>5</v>
      </c>
      <c r="C114" s="131" t="s">
        <v>900</v>
      </c>
      <c r="D114" s="131" t="s">
        <v>900</v>
      </c>
      <c r="E114" s="127" t="s">
        <v>31</v>
      </c>
      <c r="F114" s="169" t="s">
        <v>276</v>
      </c>
      <c r="G114" s="170"/>
      <c r="H114" s="128" t="s">
        <v>902</v>
      </c>
      <c r="I114" s="123">
        <f t="shared" si="4"/>
        <v>60.27</v>
      </c>
      <c r="J114" s="123">
        <v>60.27</v>
      </c>
      <c r="K114" s="125">
        <f t="shared" si="5"/>
        <v>301.35000000000002</v>
      </c>
      <c r="L114" s="118"/>
    </row>
    <row r="115" spans="1:12" ht="24" customHeight="1">
      <c r="A115" s="114"/>
      <c r="B115" s="121">
        <f>'Tax Invoice'!D111</f>
        <v>3</v>
      </c>
      <c r="C115" s="131" t="s">
        <v>900</v>
      </c>
      <c r="D115" s="131" t="s">
        <v>900</v>
      </c>
      <c r="E115" s="127" t="s">
        <v>31</v>
      </c>
      <c r="F115" s="169" t="s">
        <v>781</v>
      </c>
      <c r="G115" s="170"/>
      <c r="H115" s="128" t="s">
        <v>902</v>
      </c>
      <c r="I115" s="123">
        <f t="shared" si="4"/>
        <v>60.27</v>
      </c>
      <c r="J115" s="123">
        <v>60.27</v>
      </c>
      <c r="K115" s="125">
        <f t="shared" si="5"/>
        <v>180.81</v>
      </c>
      <c r="L115" s="118"/>
    </row>
    <row r="116" spans="1:12" ht="24" customHeight="1">
      <c r="A116" s="114"/>
      <c r="B116" s="121">
        <f>'Tax Invoice'!D112</f>
        <v>4</v>
      </c>
      <c r="C116" s="131" t="s">
        <v>900</v>
      </c>
      <c r="D116" s="131" t="s">
        <v>900</v>
      </c>
      <c r="E116" s="127" t="s">
        <v>31</v>
      </c>
      <c r="F116" s="169" t="s">
        <v>790</v>
      </c>
      <c r="G116" s="170"/>
      <c r="H116" s="128" t="s">
        <v>902</v>
      </c>
      <c r="I116" s="123">
        <f t="shared" si="4"/>
        <v>60.27</v>
      </c>
      <c r="J116" s="123">
        <v>60.27</v>
      </c>
      <c r="K116" s="125">
        <f t="shared" si="5"/>
        <v>241.08</v>
      </c>
      <c r="L116" s="118"/>
    </row>
    <row r="117" spans="1:12" ht="24" customHeight="1">
      <c r="A117" s="114"/>
      <c r="B117" s="121">
        <f>'Tax Invoice'!D113</f>
        <v>4</v>
      </c>
      <c r="C117" s="131" t="s">
        <v>900</v>
      </c>
      <c r="D117" s="131" t="s">
        <v>900</v>
      </c>
      <c r="E117" s="127" t="s">
        <v>32</v>
      </c>
      <c r="F117" s="169" t="s">
        <v>790</v>
      </c>
      <c r="G117" s="170"/>
      <c r="H117" s="128" t="s">
        <v>902</v>
      </c>
      <c r="I117" s="123">
        <f t="shared" si="4"/>
        <v>60.27</v>
      </c>
      <c r="J117" s="123">
        <v>60.27</v>
      </c>
      <c r="K117" s="125">
        <f t="shared" si="5"/>
        <v>241.08</v>
      </c>
      <c r="L117" s="118"/>
    </row>
    <row r="118" spans="1:12" ht="24" customHeight="1">
      <c r="A118" s="114"/>
      <c r="B118" s="121">
        <f>'Tax Invoice'!D114</f>
        <v>3</v>
      </c>
      <c r="C118" s="131" t="s">
        <v>907</v>
      </c>
      <c r="D118" s="131" t="s">
        <v>907</v>
      </c>
      <c r="E118" s="127" t="s">
        <v>31</v>
      </c>
      <c r="F118" s="169" t="s">
        <v>790</v>
      </c>
      <c r="G118" s="170"/>
      <c r="H118" s="128" t="s">
        <v>909</v>
      </c>
      <c r="I118" s="123">
        <f t="shared" ref="I118:I123" si="6">ROUNDUP(J118*$N$1,2)</f>
        <v>57.33</v>
      </c>
      <c r="J118" s="123">
        <v>57.33</v>
      </c>
      <c r="K118" s="125">
        <f t="shared" ref="K118:K123" si="7">I118*B118</f>
        <v>171.99</v>
      </c>
      <c r="L118" s="118"/>
    </row>
    <row r="119" spans="1:12" ht="24" customHeight="1">
      <c r="A119" s="114"/>
      <c r="B119" s="121">
        <f>'Tax Invoice'!D115</f>
        <v>8</v>
      </c>
      <c r="C119" s="131" t="s">
        <v>910</v>
      </c>
      <c r="D119" s="131" t="s">
        <v>910</v>
      </c>
      <c r="E119" s="127" t="s">
        <v>42</v>
      </c>
      <c r="F119" s="169" t="s">
        <v>278</v>
      </c>
      <c r="G119" s="170"/>
      <c r="H119" s="128" t="s">
        <v>912</v>
      </c>
      <c r="I119" s="123">
        <f t="shared" si="6"/>
        <v>62.11</v>
      </c>
      <c r="J119" s="123">
        <v>62.11</v>
      </c>
      <c r="K119" s="125">
        <f t="shared" si="7"/>
        <v>496.88</v>
      </c>
      <c r="L119" s="118"/>
    </row>
    <row r="120" spans="1:12" ht="24" customHeight="1">
      <c r="A120" s="114"/>
      <c r="B120" s="121">
        <f>'Tax Invoice'!D116</f>
        <v>2</v>
      </c>
      <c r="C120" s="131" t="s">
        <v>913</v>
      </c>
      <c r="D120" s="131" t="s">
        <v>913</v>
      </c>
      <c r="E120" s="127" t="s">
        <v>40</v>
      </c>
      <c r="F120" s="169" t="s">
        <v>278</v>
      </c>
      <c r="G120" s="170"/>
      <c r="H120" s="128" t="s">
        <v>915</v>
      </c>
      <c r="I120" s="123">
        <f t="shared" si="6"/>
        <v>62.11</v>
      </c>
      <c r="J120" s="123">
        <v>62.11</v>
      </c>
      <c r="K120" s="125">
        <f t="shared" si="7"/>
        <v>124.22</v>
      </c>
      <c r="L120" s="118"/>
    </row>
    <row r="121" spans="1:12" ht="24" customHeight="1">
      <c r="A121" s="114"/>
      <c r="B121" s="121">
        <f>'Tax Invoice'!D117</f>
        <v>9</v>
      </c>
      <c r="C121" s="131" t="s">
        <v>913</v>
      </c>
      <c r="D121" s="131" t="s">
        <v>913</v>
      </c>
      <c r="E121" s="127" t="s">
        <v>40</v>
      </c>
      <c r="F121" s="169" t="s">
        <v>790</v>
      </c>
      <c r="G121" s="170"/>
      <c r="H121" s="128" t="s">
        <v>915</v>
      </c>
      <c r="I121" s="123">
        <f t="shared" si="6"/>
        <v>62.11</v>
      </c>
      <c r="J121" s="123">
        <v>62.11</v>
      </c>
      <c r="K121" s="125">
        <f t="shared" si="7"/>
        <v>558.99</v>
      </c>
      <c r="L121" s="118"/>
    </row>
    <row r="122" spans="1:12" ht="24" customHeight="1">
      <c r="A122" s="114"/>
      <c r="B122" s="121">
        <f>'Tax Invoice'!D118</f>
        <v>2</v>
      </c>
      <c r="C122" s="131" t="s">
        <v>917</v>
      </c>
      <c r="D122" s="131" t="s">
        <v>917</v>
      </c>
      <c r="E122" s="127" t="s">
        <v>40</v>
      </c>
      <c r="F122" s="169" t="s">
        <v>790</v>
      </c>
      <c r="G122" s="170"/>
      <c r="H122" s="128" t="s">
        <v>919</v>
      </c>
      <c r="I122" s="123">
        <f t="shared" si="6"/>
        <v>70.56</v>
      </c>
      <c r="J122" s="123">
        <v>70.56</v>
      </c>
      <c r="K122" s="125">
        <f t="shared" si="7"/>
        <v>141.12</v>
      </c>
      <c r="L122" s="118"/>
    </row>
    <row r="123" spans="1:12" ht="24" customHeight="1">
      <c r="A123" s="114"/>
      <c r="B123" s="122">
        <f>'Tax Invoice'!D119</f>
        <v>8</v>
      </c>
      <c r="C123" s="132" t="s">
        <v>917</v>
      </c>
      <c r="D123" s="132" t="s">
        <v>917</v>
      </c>
      <c r="E123" s="129" t="s">
        <v>42</v>
      </c>
      <c r="F123" s="171" t="s">
        <v>278</v>
      </c>
      <c r="G123" s="172"/>
      <c r="H123" s="130" t="s">
        <v>919</v>
      </c>
      <c r="I123" s="124">
        <f t="shared" si="6"/>
        <v>70.56</v>
      </c>
      <c r="J123" s="124">
        <v>70.56</v>
      </c>
      <c r="K123" s="126">
        <f t="shared" si="7"/>
        <v>564.48</v>
      </c>
      <c r="L123" s="118"/>
    </row>
    <row r="124" spans="1:12" ht="12.75" customHeight="1">
      <c r="A124" s="114"/>
      <c r="B124" s="145">
        <f>SUM(B22:B123)</f>
        <v>530</v>
      </c>
      <c r="C124" s="135" t="s">
        <v>148</v>
      </c>
      <c r="D124" s="135"/>
      <c r="E124" s="135"/>
      <c r="F124" s="135"/>
      <c r="G124" s="135"/>
      <c r="H124" s="135"/>
      <c r="I124" s="141" t="s">
        <v>260</v>
      </c>
      <c r="J124" s="141" t="s">
        <v>260</v>
      </c>
      <c r="K124" s="138">
        <f>SUM(K22:K123)</f>
        <v>13962.279999999999</v>
      </c>
      <c r="L124" s="118"/>
    </row>
    <row r="125" spans="1:12" ht="12.75" customHeight="1">
      <c r="A125" s="114"/>
      <c r="B125" s="135"/>
      <c r="C125" s="135"/>
      <c r="D125" s="135"/>
      <c r="E125" s="135"/>
      <c r="F125" s="135"/>
      <c r="G125" s="135"/>
      <c r="H125" s="135"/>
      <c r="I125" s="140" t="s">
        <v>189</v>
      </c>
      <c r="J125" s="140" t="s">
        <v>189</v>
      </c>
      <c r="K125" s="138">
        <f>Invoice!K125</f>
        <v>-5584.9120000000003</v>
      </c>
      <c r="L125" s="118"/>
    </row>
    <row r="126" spans="1:12" ht="12.75" customHeight="1" outlineLevel="1">
      <c r="A126" s="114"/>
      <c r="B126" s="135"/>
      <c r="C126" s="135"/>
      <c r="D126" s="135"/>
      <c r="E126" s="135"/>
      <c r="F126" s="135"/>
      <c r="G126" s="135"/>
      <c r="H126" s="135"/>
      <c r="I126" s="141" t="s">
        <v>190</v>
      </c>
      <c r="J126" s="141" t="s">
        <v>190</v>
      </c>
      <c r="K126" s="138">
        <f>Invoice!K126</f>
        <v>0</v>
      </c>
      <c r="L126" s="118"/>
    </row>
    <row r="127" spans="1:12" ht="12.75" customHeight="1">
      <c r="A127" s="114"/>
      <c r="B127" s="135"/>
      <c r="C127" s="135"/>
      <c r="D127" s="135"/>
      <c r="E127" s="135"/>
      <c r="F127" s="135"/>
      <c r="G127" s="135"/>
      <c r="H127" s="135"/>
      <c r="I127" s="141" t="s">
        <v>262</v>
      </c>
      <c r="J127" s="141" t="s">
        <v>262</v>
      </c>
      <c r="K127" s="138">
        <f>SUM(K124:K126)</f>
        <v>8377.3679999999986</v>
      </c>
      <c r="L127" s="118"/>
    </row>
    <row r="128" spans="1:12" ht="12.75" customHeight="1">
      <c r="A128" s="6"/>
      <c r="B128" s="7"/>
      <c r="C128" s="7"/>
      <c r="D128" s="7"/>
      <c r="E128" s="7"/>
      <c r="F128" s="7"/>
      <c r="G128" s="7"/>
      <c r="H128" s="7" t="s">
        <v>926</v>
      </c>
      <c r="I128" s="7"/>
      <c r="J128" s="7"/>
      <c r="K128" s="7"/>
      <c r="L128" s="8"/>
    </row>
    <row r="129" ht="12.75" customHeight="1"/>
    <row r="130" ht="12.75" customHeight="1"/>
    <row r="131" ht="12.75" customHeight="1"/>
    <row r="132" ht="12.75" customHeight="1"/>
    <row r="133" ht="12.75" customHeight="1"/>
    <row r="134" ht="12.75" customHeight="1"/>
    <row r="135" ht="12.75" customHeight="1"/>
  </sheetData>
  <mergeCells count="107">
    <mergeCell ref="F20:G20"/>
    <mergeCell ref="F21:G21"/>
    <mergeCell ref="F22:G22"/>
    <mergeCell ref="F23:G23"/>
    <mergeCell ref="F41:G41"/>
    <mergeCell ref="F35:G35"/>
    <mergeCell ref="F36:G36"/>
    <mergeCell ref="F37:G37"/>
    <mergeCell ref="F38:G38"/>
    <mergeCell ref="F39:G39"/>
    <mergeCell ref="F29:G29"/>
    <mergeCell ref="F40:G40"/>
    <mergeCell ref="F30:G30"/>
    <mergeCell ref="F31:G31"/>
    <mergeCell ref="F32:G32"/>
    <mergeCell ref="F33:G33"/>
    <mergeCell ref="F34:G34"/>
    <mergeCell ref="F25:G25"/>
    <mergeCell ref="F26:G26"/>
    <mergeCell ref="F27:G27"/>
    <mergeCell ref="F28:G28"/>
    <mergeCell ref="F24:G24"/>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106:G106"/>
    <mergeCell ref="F97:G97"/>
    <mergeCell ref="F98:G98"/>
    <mergeCell ref="F99:G99"/>
    <mergeCell ref="F100:G100"/>
    <mergeCell ref="F101:G101"/>
    <mergeCell ref="F92:G92"/>
    <mergeCell ref="F93:G93"/>
    <mergeCell ref="F94:G94"/>
    <mergeCell ref="F95:G95"/>
    <mergeCell ref="F96:G96"/>
    <mergeCell ref="K6:K7"/>
    <mergeCell ref="K10:K11"/>
    <mergeCell ref="K14:K15"/>
    <mergeCell ref="F122:G122"/>
    <mergeCell ref="F123:G123"/>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1" zoomScaleNormal="100" workbookViewId="0">
      <selection activeCell="C18" sqref="C18:C119"/>
    </sheetView>
  </sheetViews>
  <sheetFormatPr defaultColWidth="9.140625" defaultRowHeight="12.75" outlineLevelRow="1"/>
  <cols>
    <col min="1" max="1" width="53.7109375" style="82" customWidth="1"/>
    <col min="2" max="2" width="13.7109375" style="82" customWidth="1"/>
    <col min="3" max="3" width="10.140625" style="82" hidden="1" customWidth="1"/>
    <col min="4" max="4" width="10.140625" style="82" customWidth="1"/>
    <col min="5" max="6" width="11.5703125" style="82" customWidth="1"/>
    <col min="7" max="7" width="11.140625" style="82" customWidth="1"/>
    <col min="8" max="8" width="11.5703125" style="82" customWidth="1"/>
    <col min="9" max="9" width="9.140625" style="82"/>
    <col min="10" max="10" width="25" style="82" customWidth="1"/>
    <col min="11" max="13" width="9.140625" style="82" customWidth="1"/>
    <col min="14" max="14" width="10.28515625" style="82" customWidth="1"/>
    <col min="15" max="15" width="9.140625" style="82" customWidth="1"/>
    <col min="16" max="257" width="9.140625" style="82" hidden="1" customWidth="1"/>
    <col min="258" max="258" width="53.7109375" style="82" hidden="1" customWidth="1"/>
    <col min="259" max="259" width="9.140625" style="82" hidden="1" customWidth="1"/>
    <col min="260" max="260" width="7.28515625" style="82" hidden="1" customWidth="1"/>
    <col min="261" max="261" width="11.28515625" style="82" hidden="1" customWidth="1"/>
    <col min="262" max="262" width="10.28515625" style="82" hidden="1" customWidth="1"/>
    <col min="263" max="263" width="10" style="82" hidden="1" customWidth="1"/>
    <col min="264" max="264" width="12.140625" style="82" hidden="1" customWidth="1"/>
    <col min="265" max="265" width="9.140625" style="82" hidden="1" customWidth="1"/>
    <col min="266" max="266" width="25" style="82" hidden="1" customWidth="1"/>
    <col min="267" max="513" width="9.140625" style="82" hidden="1" customWidth="1"/>
    <col min="514" max="514" width="53.7109375" style="82" hidden="1" customWidth="1"/>
    <col min="515" max="515" width="9.140625" style="82" hidden="1" customWidth="1"/>
    <col min="516" max="516" width="7.28515625" style="82" hidden="1" customWidth="1"/>
    <col min="517" max="517" width="11.28515625" style="82" hidden="1" customWidth="1"/>
    <col min="518" max="518" width="10.28515625" style="82" hidden="1" customWidth="1"/>
    <col min="519" max="519" width="10" style="82" hidden="1" customWidth="1"/>
    <col min="520" max="520" width="12.140625" style="82" hidden="1" customWidth="1"/>
    <col min="521" max="521" width="9.140625" style="82" hidden="1" customWidth="1"/>
    <col min="522" max="522" width="25" style="82" hidden="1" customWidth="1"/>
    <col min="523" max="769" width="9.140625" style="82" hidden="1" customWidth="1"/>
    <col min="770" max="770" width="53.7109375" style="82" hidden="1" customWidth="1"/>
    <col min="771" max="771" width="9.140625" style="82" hidden="1" customWidth="1"/>
    <col min="772" max="772" width="7.28515625" style="82" hidden="1" customWidth="1"/>
    <col min="773" max="773" width="11.28515625" style="82" hidden="1" customWidth="1"/>
    <col min="774" max="774" width="10.28515625" style="82" hidden="1" customWidth="1"/>
    <col min="775" max="775" width="10" style="82" hidden="1" customWidth="1"/>
    <col min="776" max="776" width="12.140625" style="82" hidden="1" customWidth="1"/>
    <col min="777" max="777" width="9.140625" style="82" hidden="1" customWidth="1"/>
    <col min="778" max="778" width="25" style="82" hidden="1" customWidth="1"/>
    <col min="779" max="1025" width="9.140625" style="82" hidden="1" customWidth="1"/>
    <col min="1026" max="1026" width="53.7109375" style="82" hidden="1" customWidth="1"/>
    <col min="1027" max="1027" width="9.140625" style="82" hidden="1" customWidth="1"/>
    <col min="1028" max="1028" width="7.28515625" style="82" hidden="1" customWidth="1"/>
    <col min="1029" max="1029" width="11.28515625" style="82" hidden="1" customWidth="1"/>
    <col min="1030" max="1030" width="10.28515625" style="82" hidden="1" customWidth="1"/>
    <col min="1031" max="1031" width="10" style="82" hidden="1" customWidth="1"/>
    <col min="1032" max="1032" width="12.140625" style="82" hidden="1" customWidth="1"/>
    <col min="1033" max="1033" width="9.140625" style="82" hidden="1" customWidth="1"/>
    <col min="1034" max="1034" width="25" style="82" hidden="1" customWidth="1"/>
    <col min="1035" max="1281" width="9.140625" style="82" hidden="1" customWidth="1"/>
    <col min="1282" max="1282" width="53.7109375" style="82" hidden="1" customWidth="1"/>
    <col min="1283" max="1283" width="9.140625" style="82" hidden="1" customWidth="1"/>
    <col min="1284" max="1284" width="7.28515625" style="82" hidden="1" customWidth="1"/>
    <col min="1285" max="1285" width="11.28515625" style="82" hidden="1" customWidth="1"/>
    <col min="1286" max="1286" width="10.28515625" style="82" hidden="1" customWidth="1"/>
    <col min="1287" max="1287" width="10" style="82" hidden="1" customWidth="1"/>
    <col min="1288" max="1288" width="12.140625" style="82" hidden="1" customWidth="1"/>
    <col min="1289" max="1289" width="9.140625" style="82" hidden="1" customWidth="1"/>
    <col min="1290" max="1290" width="25" style="82" hidden="1" customWidth="1"/>
    <col min="1291" max="1537" width="9.140625" style="82" hidden="1" customWidth="1"/>
    <col min="1538" max="1538" width="53.7109375" style="82" hidden="1" customWidth="1"/>
    <col min="1539" max="1539" width="9.140625" style="82" hidden="1" customWidth="1"/>
    <col min="1540" max="1540" width="7.28515625" style="82" hidden="1" customWidth="1"/>
    <col min="1541" max="1541" width="11.28515625" style="82" hidden="1" customWidth="1"/>
    <col min="1542" max="1542" width="10.28515625" style="82" hidden="1" customWidth="1"/>
    <col min="1543" max="1543" width="10" style="82" hidden="1" customWidth="1"/>
    <col min="1544" max="1544" width="12.140625" style="82" hidden="1" customWidth="1"/>
    <col min="1545" max="1545" width="9.140625" style="82" hidden="1" customWidth="1"/>
    <col min="1546" max="1546" width="25" style="82" hidden="1" customWidth="1"/>
    <col min="1547" max="1793" width="9.140625" style="82" hidden="1" customWidth="1"/>
    <col min="1794" max="1794" width="53.7109375" style="82" hidden="1" customWidth="1"/>
    <col min="1795" max="1795" width="9.140625" style="82" hidden="1" customWidth="1"/>
    <col min="1796" max="1796" width="7.28515625" style="82" hidden="1" customWidth="1"/>
    <col min="1797" max="1797" width="11.28515625" style="82" hidden="1" customWidth="1"/>
    <col min="1798" max="1798" width="10.28515625" style="82" hidden="1" customWidth="1"/>
    <col min="1799" max="1799" width="10" style="82" hidden="1" customWidth="1"/>
    <col min="1800" max="1800" width="12.140625" style="82" hidden="1" customWidth="1"/>
    <col min="1801" max="1801" width="9.140625" style="82" hidden="1" customWidth="1"/>
    <col min="1802" max="1802" width="25" style="82" hidden="1" customWidth="1"/>
    <col min="1803" max="2049" width="9.140625" style="82" hidden="1" customWidth="1"/>
    <col min="2050" max="2050" width="53.7109375" style="82" hidden="1" customWidth="1"/>
    <col min="2051" max="2051" width="9.140625" style="82" hidden="1" customWidth="1"/>
    <col min="2052" max="2052" width="7.28515625" style="82" hidden="1" customWidth="1"/>
    <col min="2053" max="2053" width="11.28515625" style="82" hidden="1" customWidth="1"/>
    <col min="2054" max="2054" width="10.28515625" style="82" hidden="1" customWidth="1"/>
    <col min="2055" max="2055" width="10" style="82" hidden="1" customWidth="1"/>
    <col min="2056" max="2056" width="12.140625" style="82" hidden="1" customWidth="1"/>
    <col min="2057" max="2057" width="9.140625" style="82" hidden="1" customWidth="1"/>
    <col min="2058" max="2058" width="25" style="82" hidden="1" customWidth="1"/>
    <col min="2059" max="2305" width="9.140625" style="82" hidden="1" customWidth="1"/>
    <col min="2306" max="2306" width="53.7109375" style="82" hidden="1" customWidth="1"/>
    <col min="2307" max="2307" width="9.140625" style="82" hidden="1" customWidth="1"/>
    <col min="2308" max="2308" width="7.28515625" style="82" hidden="1" customWidth="1"/>
    <col min="2309" max="2309" width="11.28515625" style="82" hidden="1" customWidth="1"/>
    <col min="2310" max="2310" width="10.28515625" style="82" hidden="1" customWidth="1"/>
    <col min="2311" max="2311" width="10" style="82" hidden="1" customWidth="1"/>
    <col min="2312" max="2312" width="12.140625" style="82" hidden="1" customWidth="1"/>
    <col min="2313" max="2313" width="9.140625" style="82" hidden="1" customWidth="1"/>
    <col min="2314" max="2314" width="25" style="82" hidden="1" customWidth="1"/>
    <col min="2315" max="2561" width="9.140625" style="82" hidden="1" customWidth="1"/>
    <col min="2562" max="2562" width="53.7109375" style="82" hidden="1" customWidth="1"/>
    <col min="2563" max="2563" width="9.140625" style="82" hidden="1" customWidth="1"/>
    <col min="2564" max="2564" width="7.28515625" style="82" hidden="1" customWidth="1"/>
    <col min="2565" max="2565" width="11.28515625" style="82" hidden="1" customWidth="1"/>
    <col min="2566" max="2566" width="10.28515625" style="82" hidden="1" customWidth="1"/>
    <col min="2567" max="2567" width="10" style="82" hidden="1" customWidth="1"/>
    <col min="2568" max="2568" width="12.140625" style="82" hidden="1" customWidth="1"/>
    <col min="2569" max="2569" width="9.140625" style="82" hidden="1" customWidth="1"/>
    <col min="2570" max="2570" width="25" style="82" hidden="1" customWidth="1"/>
    <col min="2571" max="2817" width="9.140625" style="82" hidden="1" customWidth="1"/>
    <col min="2818" max="2818" width="53.7109375" style="82" hidden="1" customWidth="1"/>
    <col min="2819" max="2819" width="9.140625" style="82" hidden="1" customWidth="1"/>
    <col min="2820" max="2820" width="7.28515625" style="82" hidden="1" customWidth="1"/>
    <col min="2821" max="2821" width="11.28515625" style="82" hidden="1" customWidth="1"/>
    <col min="2822" max="2822" width="10.28515625" style="82" hidden="1" customWidth="1"/>
    <col min="2823" max="2823" width="10" style="82" hidden="1" customWidth="1"/>
    <col min="2824" max="2824" width="12.140625" style="82" hidden="1" customWidth="1"/>
    <col min="2825" max="2825" width="9.140625" style="82" hidden="1" customWidth="1"/>
    <col min="2826" max="2826" width="25" style="82" hidden="1" customWidth="1"/>
    <col min="2827" max="3073" width="9.140625" style="82" hidden="1" customWidth="1"/>
    <col min="3074" max="3074" width="53.7109375" style="82" hidden="1" customWidth="1"/>
    <col min="3075" max="3075" width="9.140625" style="82" hidden="1" customWidth="1"/>
    <col min="3076" max="3076" width="7.28515625" style="82" hidden="1" customWidth="1"/>
    <col min="3077" max="3077" width="11.28515625" style="82" hidden="1" customWidth="1"/>
    <col min="3078" max="3078" width="10.28515625" style="82" hidden="1" customWidth="1"/>
    <col min="3079" max="3079" width="10" style="82" hidden="1" customWidth="1"/>
    <col min="3080" max="3080" width="12.140625" style="82" hidden="1" customWidth="1"/>
    <col min="3081" max="3081" width="9.140625" style="82" hidden="1" customWidth="1"/>
    <col min="3082" max="3082" width="25" style="82" hidden="1" customWidth="1"/>
    <col min="3083" max="3329" width="9.140625" style="82" hidden="1" customWidth="1"/>
    <col min="3330" max="3330" width="53.7109375" style="82" hidden="1" customWidth="1"/>
    <col min="3331" max="3331" width="9.140625" style="82" hidden="1" customWidth="1"/>
    <col min="3332" max="3332" width="7.28515625" style="82" hidden="1" customWidth="1"/>
    <col min="3333" max="3333" width="11.28515625" style="82" hidden="1" customWidth="1"/>
    <col min="3334" max="3334" width="10.28515625" style="82" hidden="1" customWidth="1"/>
    <col min="3335" max="3335" width="10" style="82" hidden="1" customWidth="1"/>
    <col min="3336" max="3336" width="12.140625" style="82" hidden="1" customWidth="1"/>
    <col min="3337" max="3337" width="9.140625" style="82" hidden="1" customWidth="1"/>
    <col min="3338" max="3338" width="25" style="82" hidden="1" customWidth="1"/>
    <col min="3339" max="3585" width="9.140625" style="82" hidden="1" customWidth="1"/>
    <col min="3586" max="3586" width="53.7109375" style="82" hidden="1" customWidth="1"/>
    <col min="3587" max="3587" width="9.140625" style="82" hidden="1" customWidth="1"/>
    <col min="3588" max="3588" width="7.28515625" style="82" hidden="1" customWidth="1"/>
    <col min="3589" max="3589" width="11.28515625" style="82" hidden="1" customWidth="1"/>
    <col min="3590" max="3590" width="10.28515625" style="82" hidden="1" customWidth="1"/>
    <col min="3591" max="3591" width="10" style="82" hidden="1" customWidth="1"/>
    <col min="3592" max="3592" width="12.140625" style="82" hidden="1" customWidth="1"/>
    <col min="3593" max="3593" width="9.140625" style="82" hidden="1" customWidth="1"/>
    <col min="3594" max="3594" width="25" style="82" hidden="1" customWidth="1"/>
    <col min="3595" max="3841" width="9.140625" style="82" hidden="1" customWidth="1"/>
    <col min="3842" max="3842" width="53.7109375" style="82" hidden="1" customWidth="1"/>
    <col min="3843" max="3843" width="9.140625" style="82" hidden="1" customWidth="1"/>
    <col min="3844" max="3844" width="7.28515625" style="82" hidden="1" customWidth="1"/>
    <col min="3845" max="3845" width="11.28515625" style="82" hidden="1" customWidth="1"/>
    <col min="3846" max="3846" width="10.28515625" style="82" hidden="1" customWidth="1"/>
    <col min="3847" max="3847" width="10" style="82" hidden="1" customWidth="1"/>
    <col min="3848" max="3848" width="12.140625" style="82" hidden="1" customWidth="1"/>
    <col min="3849" max="3849" width="9.140625" style="82" hidden="1" customWidth="1"/>
    <col min="3850" max="3850" width="25" style="82" hidden="1" customWidth="1"/>
    <col min="3851" max="4097" width="9.140625" style="82" hidden="1" customWidth="1"/>
    <col min="4098" max="4098" width="53.7109375" style="82" hidden="1" customWidth="1"/>
    <col min="4099" max="4099" width="9.140625" style="82" hidden="1" customWidth="1"/>
    <col min="4100" max="4100" width="7.28515625" style="82" hidden="1" customWidth="1"/>
    <col min="4101" max="4101" width="11.28515625" style="82" hidden="1" customWidth="1"/>
    <col min="4102" max="4102" width="10.28515625" style="82" hidden="1" customWidth="1"/>
    <col min="4103" max="4103" width="10" style="82" hidden="1" customWidth="1"/>
    <col min="4104" max="4104" width="12.140625" style="82" hidden="1" customWidth="1"/>
    <col min="4105" max="4105" width="9.140625" style="82" hidden="1" customWidth="1"/>
    <col min="4106" max="4106" width="25" style="82" hidden="1" customWidth="1"/>
    <col min="4107" max="4353" width="9.140625" style="82" hidden="1" customWidth="1"/>
    <col min="4354" max="4354" width="53.7109375" style="82" hidden="1" customWidth="1"/>
    <col min="4355" max="4355" width="9.140625" style="82" hidden="1" customWidth="1"/>
    <col min="4356" max="4356" width="7.28515625" style="82" hidden="1" customWidth="1"/>
    <col min="4357" max="4357" width="11.28515625" style="82" hidden="1" customWidth="1"/>
    <col min="4358" max="4358" width="10.28515625" style="82" hidden="1" customWidth="1"/>
    <col min="4359" max="4359" width="10" style="82" hidden="1" customWidth="1"/>
    <col min="4360" max="4360" width="12.140625" style="82" hidden="1" customWidth="1"/>
    <col min="4361" max="4361" width="9.140625" style="82" hidden="1" customWidth="1"/>
    <col min="4362" max="4362" width="25" style="82" hidden="1" customWidth="1"/>
    <col min="4363" max="4609" width="9.140625" style="82" hidden="1" customWidth="1"/>
    <col min="4610" max="4610" width="53.7109375" style="82" hidden="1" customWidth="1"/>
    <col min="4611" max="4611" width="9.140625" style="82" hidden="1" customWidth="1"/>
    <col min="4612" max="4612" width="7.28515625" style="82" hidden="1" customWidth="1"/>
    <col min="4613" max="4613" width="11.28515625" style="82" hidden="1" customWidth="1"/>
    <col min="4614" max="4614" width="10.28515625" style="82" hidden="1" customWidth="1"/>
    <col min="4615" max="4615" width="10" style="82" hidden="1" customWidth="1"/>
    <col min="4616" max="4616" width="12.140625" style="82" hidden="1" customWidth="1"/>
    <col min="4617" max="4617" width="9.140625" style="82" hidden="1" customWidth="1"/>
    <col min="4618" max="4618" width="25" style="82" hidden="1" customWidth="1"/>
    <col min="4619" max="4865" width="9.140625" style="82" hidden="1" customWidth="1"/>
    <col min="4866" max="4866" width="53.7109375" style="82" hidden="1" customWidth="1"/>
    <col min="4867" max="4867" width="9.140625" style="82" hidden="1" customWidth="1"/>
    <col min="4868" max="4868" width="7.28515625" style="82" hidden="1" customWidth="1"/>
    <col min="4869" max="4869" width="11.28515625" style="82" hidden="1" customWidth="1"/>
    <col min="4870" max="4870" width="10.28515625" style="82" hidden="1" customWidth="1"/>
    <col min="4871" max="4871" width="10" style="82" hidden="1" customWidth="1"/>
    <col min="4872" max="4872" width="12.140625" style="82" hidden="1" customWidth="1"/>
    <col min="4873" max="4873" width="9.140625" style="82" hidden="1" customWidth="1"/>
    <col min="4874" max="4874" width="25" style="82" hidden="1" customWidth="1"/>
    <col min="4875" max="5121" width="9.140625" style="82" hidden="1" customWidth="1"/>
    <col min="5122" max="5122" width="53.7109375" style="82" hidden="1" customWidth="1"/>
    <col min="5123" max="5123" width="9.140625" style="82" hidden="1" customWidth="1"/>
    <col min="5124" max="5124" width="7.28515625" style="82" hidden="1" customWidth="1"/>
    <col min="5125" max="5125" width="11.28515625" style="82" hidden="1" customWidth="1"/>
    <col min="5126" max="5126" width="10.28515625" style="82" hidden="1" customWidth="1"/>
    <col min="5127" max="5127" width="10" style="82" hidden="1" customWidth="1"/>
    <col min="5128" max="5128" width="12.140625" style="82" hidden="1" customWidth="1"/>
    <col min="5129" max="5129" width="9.140625" style="82" hidden="1" customWidth="1"/>
    <col min="5130" max="5130" width="25" style="82" hidden="1" customWidth="1"/>
    <col min="5131" max="5377" width="9.140625" style="82" hidden="1" customWidth="1"/>
    <col min="5378" max="5378" width="53.7109375" style="82" hidden="1" customWidth="1"/>
    <col min="5379" max="5379" width="9.140625" style="82" hidden="1" customWidth="1"/>
    <col min="5380" max="5380" width="7.28515625" style="82" hidden="1" customWidth="1"/>
    <col min="5381" max="5381" width="11.28515625" style="82" hidden="1" customWidth="1"/>
    <col min="5382" max="5382" width="10.28515625" style="82" hidden="1" customWidth="1"/>
    <col min="5383" max="5383" width="10" style="82" hidden="1" customWidth="1"/>
    <col min="5384" max="5384" width="12.140625" style="82" hidden="1" customWidth="1"/>
    <col min="5385" max="5385" width="9.140625" style="82" hidden="1" customWidth="1"/>
    <col min="5386" max="5386" width="25" style="82" hidden="1" customWidth="1"/>
    <col min="5387" max="5633" width="9.140625" style="82" hidden="1" customWidth="1"/>
    <col min="5634" max="5634" width="53.7109375" style="82" hidden="1" customWidth="1"/>
    <col min="5635" max="5635" width="9.140625" style="82" hidden="1" customWidth="1"/>
    <col min="5636" max="5636" width="7.28515625" style="82" hidden="1" customWidth="1"/>
    <col min="5637" max="5637" width="11.28515625" style="82" hidden="1" customWidth="1"/>
    <col min="5638" max="5638" width="10.28515625" style="82" hidden="1" customWidth="1"/>
    <col min="5639" max="5639" width="10" style="82" hidden="1" customWidth="1"/>
    <col min="5640" max="5640" width="12.140625" style="82" hidden="1" customWidth="1"/>
    <col min="5641" max="5641" width="9.140625" style="82" hidden="1" customWidth="1"/>
    <col min="5642" max="5642" width="25" style="82" hidden="1" customWidth="1"/>
    <col min="5643" max="5889" width="9.140625" style="82" hidden="1" customWidth="1"/>
    <col min="5890" max="5890" width="53.7109375" style="82" hidden="1" customWidth="1"/>
    <col min="5891" max="5891" width="9.140625" style="82" hidden="1" customWidth="1"/>
    <col min="5892" max="5892" width="7.28515625" style="82" hidden="1" customWidth="1"/>
    <col min="5893" max="5893" width="11.28515625" style="82" hidden="1" customWidth="1"/>
    <col min="5894" max="5894" width="10.28515625" style="82" hidden="1" customWidth="1"/>
    <col min="5895" max="5895" width="10" style="82" hidden="1" customWidth="1"/>
    <col min="5896" max="5896" width="12.140625" style="82" hidden="1" customWidth="1"/>
    <col min="5897" max="5897" width="9.140625" style="82" hidden="1" customWidth="1"/>
    <col min="5898" max="5898" width="25" style="82" hidden="1" customWidth="1"/>
    <col min="5899" max="6145" width="9.140625" style="82" hidden="1" customWidth="1"/>
    <col min="6146" max="6146" width="53.7109375" style="82" hidden="1" customWidth="1"/>
    <col min="6147" max="6147" width="9.140625" style="82" hidden="1" customWidth="1"/>
    <col min="6148" max="6148" width="7.28515625" style="82" hidden="1" customWidth="1"/>
    <col min="6149" max="6149" width="11.28515625" style="82" hidden="1" customWidth="1"/>
    <col min="6150" max="6150" width="10.28515625" style="82" hidden="1" customWidth="1"/>
    <col min="6151" max="6151" width="10" style="82" hidden="1" customWidth="1"/>
    <col min="6152" max="6152" width="12.140625" style="82" hidden="1" customWidth="1"/>
    <col min="6153" max="6153" width="9.140625" style="82" hidden="1" customWidth="1"/>
    <col min="6154" max="6154" width="25" style="82" hidden="1" customWidth="1"/>
    <col min="6155" max="6401" width="9.140625" style="82" hidden="1" customWidth="1"/>
    <col min="6402" max="6402" width="53.7109375" style="82" hidden="1" customWidth="1"/>
    <col min="6403" max="6403" width="9.140625" style="82" hidden="1" customWidth="1"/>
    <col min="6404" max="6404" width="7.28515625" style="82" hidden="1" customWidth="1"/>
    <col min="6405" max="6405" width="11.28515625" style="82" hidden="1" customWidth="1"/>
    <col min="6406" max="6406" width="10.28515625" style="82" hidden="1" customWidth="1"/>
    <col min="6407" max="6407" width="10" style="82" hidden="1" customWidth="1"/>
    <col min="6408" max="6408" width="12.140625" style="82" hidden="1" customWidth="1"/>
    <col min="6409" max="6409" width="9.140625" style="82" hidden="1" customWidth="1"/>
    <col min="6410" max="6410" width="25" style="82" hidden="1" customWidth="1"/>
    <col min="6411" max="6657" width="9.140625" style="82" hidden="1" customWidth="1"/>
    <col min="6658" max="6658" width="53.7109375" style="82" hidden="1" customWidth="1"/>
    <col min="6659" max="6659" width="9.140625" style="82" hidden="1" customWidth="1"/>
    <col min="6660" max="6660" width="7.28515625" style="82" hidden="1" customWidth="1"/>
    <col min="6661" max="6661" width="11.28515625" style="82" hidden="1" customWidth="1"/>
    <col min="6662" max="6662" width="10.28515625" style="82" hidden="1" customWidth="1"/>
    <col min="6663" max="6663" width="10" style="82" hidden="1" customWidth="1"/>
    <col min="6664" max="6664" width="12.140625" style="82" hidden="1" customWidth="1"/>
    <col min="6665" max="6665" width="9.140625" style="82" hidden="1" customWidth="1"/>
    <col min="6666" max="6666" width="25" style="82" hidden="1" customWidth="1"/>
    <col min="6667" max="6913" width="9.140625" style="82" hidden="1" customWidth="1"/>
    <col min="6914" max="6914" width="53.7109375" style="82" hidden="1" customWidth="1"/>
    <col min="6915" max="6915" width="9.140625" style="82" hidden="1" customWidth="1"/>
    <col min="6916" max="6916" width="7.28515625" style="82" hidden="1" customWidth="1"/>
    <col min="6917" max="6917" width="11.28515625" style="82" hidden="1" customWidth="1"/>
    <col min="6918" max="6918" width="10.28515625" style="82" hidden="1" customWidth="1"/>
    <col min="6919" max="6919" width="10" style="82" hidden="1" customWidth="1"/>
    <col min="6920" max="6920" width="12.140625" style="82" hidden="1" customWidth="1"/>
    <col min="6921" max="6921" width="9.140625" style="82" hidden="1" customWidth="1"/>
    <col min="6922" max="6922" width="25" style="82" hidden="1" customWidth="1"/>
    <col min="6923" max="7169" width="9.140625" style="82" hidden="1" customWidth="1"/>
    <col min="7170" max="7170" width="53.7109375" style="82" hidden="1" customWidth="1"/>
    <col min="7171" max="7171" width="9.140625" style="82" hidden="1" customWidth="1"/>
    <col min="7172" max="7172" width="7.28515625" style="82" hidden="1" customWidth="1"/>
    <col min="7173" max="7173" width="11.28515625" style="82" hidden="1" customWidth="1"/>
    <col min="7174" max="7174" width="10.28515625" style="82" hidden="1" customWidth="1"/>
    <col min="7175" max="7175" width="10" style="82" hidden="1" customWidth="1"/>
    <col min="7176" max="7176" width="12.140625" style="82" hidden="1" customWidth="1"/>
    <col min="7177" max="7177" width="9.140625" style="82" hidden="1" customWidth="1"/>
    <col min="7178" max="7178" width="25" style="82" hidden="1" customWidth="1"/>
    <col min="7179" max="7425" width="9.140625" style="82" hidden="1" customWidth="1"/>
    <col min="7426" max="7426" width="53.7109375" style="82" hidden="1" customWidth="1"/>
    <col min="7427" max="7427" width="9.140625" style="82" hidden="1" customWidth="1"/>
    <col min="7428" max="7428" width="7.28515625" style="82" hidden="1" customWidth="1"/>
    <col min="7429" max="7429" width="11.28515625" style="82" hidden="1" customWidth="1"/>
    <col min="7430" max="7430" width="10.28515625" style="82" hidden="1" customWidth="1"/>
    <col min="7431" max="7431" width="10" style="82" hidden="1" customWidth="1"/>
    <col min="7432" max="7432" width="12.140625" style="82" hidden="1" customWidth="1"/>
    <col min="7433" max="7433" width="9.140625" style="82" hidden="1" customWidth="1"/>
    <col min="7434" max="7434" width="25" style="82" hidden="1" customWidth="1"/>
    <col min="7435" max="7681" width="9.140625" style="82" hidden="1" customWidth="1"/>
    <col min="7682" max="7682" width="53.7109375" style="82" hidden="1" customWidth="1"/>
    <col min="7683" max="7683" width="9.140625" style="82" hidden="1" customWidth="1"/>
    <col min="7684" max="7684" width="7.28515625" style="82" hidden="1" customWidth="1"/>
    <col min="7685" max="7685" width="11.28515625" style="82" hidden="1" customWidth="1"/>
    <col min="7686" max="7686" width="10.28515625" style="82" hidden="1" customWidth="1"/>
    <col min="7687" max="7687" width="10" style="82" hidden="1" customWidth="1"/>
    <col min="7688" max="7688" width="12.140625" style="82" hidden="1" customWidth="1"/>
    <col min="7689" max="7689" width="9.140625" style="82" hidden="1" customWidth="1"/>
    <col min="7690" max="7690" width="25" style="82" hidden="1" customWidth="1"/>
    <col min="7691" max="7937" width="9.140625" style="82" hidden="1" customWidth="1"/>
    <col min="7938" max="7938" width="53.7109375" style="82" hidden="1" customWidth="1"/>
    <col min="7939" max="7939" width="9.140625" style="82" hidden="1" customWidth="1"/>
    <col min="7940" max="7940" width="7.28515625" style="82" hidden="1" customWidth="1"/>
    <col min="7941" max="7941" width="11.28515625" style="82" hidden="1" customWidth="1"/>
    <col min="7942" max="7942" width="10.28515625" style="82" hidden="1" customWidth="1"/>
    <col min="7943" max="7943" width="10" style="82" hidden="1" customWidth="1"/>
    <col min="7944" max="7944" width="12.140625" style="82" hidden="1" customWidth="1"/>
    <col min="7945" max="7945" width="9.140625" style="82" hidden="1" customWidth="1"/>
    <col min="7946" max="7946" width="25" style="82" hidden="1" customWidth="1"/>
    <col min="7947" max="8193" width="9.140625" style="82" hidden="1" customWidth="1"/>
    <col min="8194" max="8194" width="53.7109375" style="82" hidden="1" customWidth="1"/>
    <col min="8195" max="8195" width="9.140625" style="82" hidden="1" customWidth="1"/>
    <col min="8196" max="8196" width="7.28515625" style="82" hidden="1" customWidth="1"/>
    <col min="8197" max="8197" width="11.28515625" style="82" hidden="1" customWidth="1"/>
    <col min="8198" max="8198" width="10.28515625" style="82" hidden="1" customWidth="1"/>
    <col min="8199" max="8199" width="10" style="82" hidden="1" customWidth="1"/>
    <col min="8200" max="8200" width="12.140625" style="82" hidden="1" customWidth="1"/>
    <col min="8201" max="8201" width="9.140625" style="82" hidden="1" customWidth="1"/>
    <col min="8202" max="8202" width="25" style="82" hidden="1" customWidth="1"/>
    <col min="8203" max="8449" width="9.140625" style="82" hidden="1" customWidth="1"/>
    <col min="8450" max="8450" width="53.7109375" style="82" hidden="1" customWidth="1"/>
    <col min="8451" max="8451" width="9.140625" style="82" hidden="1" customWidth="1"/>
    <col min="8452" max="8452" width="7.28515625" style="82" hidden="1" customWidth="1"/>
    <col min="8453" max="8453" width="11.28515625" style="82" hidden="1" customWidth="1"/>
    <col min="8454" max="8454" width="10.28515625" style="82" hidden="1" customWidth="1"/>
    <col min="8455" max="8455" width="10" style="82" hidden="1" customWidth="1"/>
    <col min="8456" max="8456" width="12.140625" style="82" hidden="1" customWidth="1"/>
    <col min="8457" max="8457" width="9.140625" style="82" hidden="1" customWidth="1"/>
    <col min="8458" max="8458" width="25" style="82" hidden="1" customWidth="1"/>
    <col min="8459" max="8705" width="9.140625" style="82" hidden="1" customWidth="1"/>
    <col min="8706" max="8706" width="53.7109375" style="82" hidden="1" customWidth="1"/>
    <col min="8707" max="8707" width="9.140625" style="82" hidden="1" customWidth="1"/>
    <col min="8708" max="8708" width="7.28515625" style="82" hidden="1" customWidth="1"/>
    <col min="8709" max="8709" width="11.28515625" style="82" hidden="1" customWidth="1"/>
    <col min="8710" max="8710" width="10.28515625" style="82" hidden="1" customWidth="1"/>
    <col min="8711" max="8711" width="10" style="82" hidden="1" customWidth="1"/>
    <col min="8712" max="8712" width="12.140625" style="82" hidden="1" customWidth="1"/>
    <col min="8713" max="8713" width="9.140625" style="82" hidden="1" customWidth="1"/>
    <col min="8714" max="8714" width="25" style="82" hidden="1" customWidth="1"/>
    <col min="8715" max="8961" width="9.140625" style="82" hidden="1" customWidth="1"/>
    <col min="8962" max="8962" width="53.7109375" style="82" hidden="1" customWidth="1"/>
    <col min="8963" max="8963" width="9.140625" style="82" hidden="1" customWidth="1"/>
    <col min="8964" max="8964" width="7.28515625" style="82" hidden="1" customWidth="1"/>
    <col min="8965" max="8965" width="11.28515625" style="82" hidden="1" customWidth="1"/>
    <col min="8966" max="8966" width="10.28515625" style="82" hidden="1" customWidth="1"/>
    <col min="8967" max="8967" width="10" style="82" hidden="1" customWidth="1"/>
    <col min="8968" max="8968" width="12.140625" style="82" hidden="1" customWidth="1"/>
    <col min="8969" max="8969" width="9.140625" style="82" hidden="1" customWidth="1"/>
    <col min="8970" max="8970" width="25" style="82" hidden="1" customWidth="1"/>
    <col min="8971" max="9217" width="9.140625" style="82" hidden="1" customWidth="1"/>
    <col min="9218" max="9218" width="53.7109375" style="82" hidden="1" customWidth="1"/>
    <col min="9219" max="9219" width="9.140625" style="82" hidden="1" customWidth="1"/>
    <col min="9220" max="9220" width="7.28515625" style="82" hidden="1" customWidth="1"/>
    <col min="9221" max="9221" width="11.28515625" style="82" hidden="1" customWidth="1"/>
    <col min="9222" max="9222" width="10.28515625" style="82" hidden="1" customWidth="1"/>
    <col min="9223" max="9223" width="10" style="82" hidden="1" customWidth="1"/>
    <col min="9224" max="9224" width="12.140625" style="82" hidden="1" customWidth="1"/>
    <col min="9225" max="9225" width="9.140625" style="82" hidden="1" customWidth="1"/>
    <col min="9226" max="9226" width="25" style="82" hidden="1" customWidth="1"/>
    <col min="9227" max="9473" width="9.140625" style="82" hidden="1" customWidth="1"/>
    <col min="9474" max="9474" width="53.7109375" style="82" hidden="1" customWidth="1"/>
    <col min="9475" max="9475" width="9.140625" style="82" hidden="1" customWidth="1"/>
    <col min="9476" max="9476" width="7.28515625" style="82" hidden="1" customWidth="1"/>
    <col min="9477" max="9477" width="11.28515625" style="82" hidden="1" customWidth="1"/>
    <col min="9478" max="9478" width="10.28515625" style="82" hidden="1" customWidth="1"/>
    <col min="9479" max="9479" width="10" style="82" hidden="1" customWidth="1"/>
    <col min="9480" max="9480" width="12.140625" style="82" hidden="1" customWidth="1"/>
    <col min="9481" max="9481" width="9.140625" style="82" hidden="1" customWidth="1"/>
    <col min="9482" max="9482" width="25" style="82" hidden="1" customWidth="1"/>
    <col min="9483" max="9729" width="9.140625" style="82" hidden="1" customWidth="1"/>
    <col min="9730" max="9730" width="53.7109375" style="82" hidden="1" customWidth="1"/>
    <col min="9731" max="9731" width="9.140625" style="82" hidden="1" customWidth="1"/>
    <col min="9732" max="9732" width="7.28515625" style="82" hidden="1" customWidth="1"/>
    <col min="9733" max="9733" width="11.28515625" style="82" hidden="1" customWidth="1"/>
    <col min="9734" max="9734" width="10.28515625" style="82" hidden="1" customWidth="1"/>
    <col min="9735" max="9735" width="10" style="82" hidden="1" customWidth="1"/>
    <col min="9736" max="9736" width="12.140625" style="82" hidden="1" customWidth="1"/>
    <col min="9737" max="9737" width="9.140625" style="82" hidden="1" customWidth="1"/>
    <col min="9738" max="9738" width="25" style="82" hidden="1" customWidth="1"/>
    <col min="9739" max="9985" width="9.140625" style="82" hidden="1" customWidth="1"/>
    <col min="9986" max="9986" width="53.7109375" style="82" hidden="1" customWidth="1"/>
    <col min="9987" max="9987" width="9.140625" style="82" hidden="1" customWidth="1"/>
    <col min="9988" max="9988" width="7.28515625" style="82" hidden="1" customWidth="1"/>
    <col min="9989" max="9989" width="11.28515625" style="82" hidden="1" customWidth="1"/>
    <col min="9990" max="9990" width="10.28515625" style="82" hidden="1" customWidth="1"/>
    <col min="9991" max="9991" width="10" style="82" hidden="1" customWidth="1"/>
    <col min="9992" max="9992" width="12.140625" style="82" hidden="1" customWidth="1"/>
    <col min="9993" max="9993" width="9.140625" style="82" hidden="1" customWidth="1"/>
    <col min="9994" max="9994" width="25" style="82" hidden="1" customWidth="1"/>
    <col min="9995" max="10241" width="9.140625" style="82" hidden="1" customWidth="1"/>
    <col min="10242" max="10242" width="53.7109375" style="82" hidden="1" customWidth="1"/>
    <col min="10243" max="10243" width="9.140625" style="82" hidden="1" customWidth="1"/>
    <col min="10244" max="10244" width="7.28515625" style="82" hidden="1" customWidth="1"/>
    <col min="10245" max="10245" width="11.28515625" style="82" hidden="1" customWidth="1"/>
    <col min="10246" max="10246" width="10.28515625" style="82" hidden="1" customWidth="1"/>
    <col min="10247" max="10247" width="10" style="82" hidden="1" customWidth="1"/>
    <col min="10248" max="10248" width="12.140625" style="82" hidden="1" customWidth="1"/>
    <col min="10249" max="10249" width="9.140625" style="82" hidden="1" customWidth="1"/>
    <col min="10250" max="10250" width="25" style="82" hidden="1" customWidth="1"/>
    <col min="10251" max="10497" width="9.140625" style="82" hidden="1" customWidth="1"/>
    <col min="10498" max="10498" width="53.7109375" style="82" hidden="1" customWidth="1"/>
    <col min="10499" max="10499" width="9.140625" style="82" hidden="1" customWidth="1"/>
    <col min="10500" max="10500" width="7.28515625" style="82" hidden="1" customWidth="1"/>
    <col min="10501" max="10501" width="11.28515625" style="82" hidden="1" customWidth="1"/>
    <col min="10502" max="10502" width="10.28515625" style="82" hidden="1" customWidth="1"/>
    <col min="10503" max="10503" width="10" style="82" hidden="1" customWidth="1"/>
    <col min="10504" max="10504" width="12.140625" style="82" hidden="1" customWidth="1"/>
    <col min="10505" max="10505" width="9.140625" style="82" hidden="1" customWidth="1"/>
    <col min="10506" max="10506" width="25" style="82" hidden="1" customWidth="1"/>
    <col min="10507" max="10753" width="9.140625" style="82" hidden="1" customWidth="1"/>
    <col min="10754" max="10754" width="53.7109375" style="82" hidden="1" customWidth="1"/>
    <col min="10755" max="10755" width="9.140625" style="82" hidden="1" customWidth="1"/>
    <col min="10756" max="10756" width="7.28515625" style="82" hidden="1" customWidth="1"/>
    <col min="10757" max="10757" width="11.28515625" style="82" hidden="1" customWidth="1"/>
    <col min="10758" max="10758" width="10.28515625" style="82" hidden="1" customWidth="1"/>
    <col min="10759" max="10759" width="10" style="82" hidden="1" customWidth="1"/>
    <col min="10760" max="10760" width="12.140625" style="82" hidden="1" customWidth="1"/>
    <col min="10761" max="10761" width="9.140625" style="82" hidden="1" customWidth="1"/>
    <col min="10762" max="10762" width="25" style="82" hidden="1" customWidth="1"/>
    <col min="10763" max="11009" width="9.140625" style="82" hidden="1" customWidth="1"/>
    <col min="11010" max="11010" width="53.7109375" style="82" hidden="1" customWidth="1"/>
    <col min="11011" max="11011" width="9.140625" style="82" hidden="1" customWidth="1"/>
    <col min="11012" max="11012" width="7.28515625" style="82" hidden="1" customWidth="1"/>
    <col min="11013" max="11013" width="11.28515625" style="82" hidden="1" customWidth="1"/>
    <col min="11014" max="11014" width="10.28515625" style="82" hidden="1" customWidth="1"/>
    <col min="11015" max="11015" width="10" style="82" hidden="1" customWidth="1"/>
    <col min="11016" max="11016" width="12.140625" style="82" hidden="1" customWidth="1"/>
    <col min="11017" max="11017" width="9.140625" style="82" hidden="1" customWidth="1"/>
    <col min="11018" max="11018" width="25" style="82" hidden="1" customWidth="1"/>
    <col min="11019" max="11265" width="9.140625" style="82" hidden="1" customWidth="1"/>
    <col min="11266" max="11266" width="53.7109375" style="82" hidden="1" customWidth="1"/>
    <col min="11267" max="11267" width="9.140625" style="82" hidden="1" customWidth="1"/>
    <col min="11268" max="11268" width="7.28515625" style="82" hidden="1" customWidth="1"/>
    <col min="11269" max="11269" width="11.28515625" style="82" hidden="1" customWidth="1"/>
    <col min="11270" max="11270" width="10.28515625" style="82" hidden="1" customWidth="1"/>
    <col min="11271" max="11271" width="10" style="82" hidden="1" customWidth="1"/>
    <col min="11272" max="11272" width="12.140625" style="82" hidden="1" customWidth="1"/>
    <col min="11273" max="11273" width="9.140625" style="82" hidden="1" customWidth="1"/>
    <col min="11274" max="11274" width="25" style="82" hidden="1" customWidth="1"/>
    <col min="11275" max="11521" width="9.140625" style="82" hidden="1" customWidth="1"/>
    <col min="11522" max="11522" width="53.7109375" style="82" hidden="1" customWidth="1"/>
    <col min="11523" max="11523" width="9.140625" style="82" hidden="1" customWidth="1"/>
    <col min="11524" max="11524" width="7.28515625" style="82" hidden="1" customWidth="1"/>
    <col min="11525" max="11525" width="11.28515625" style="82" hidden="1" customWidth="1"/>
    <col min="11526" max="11526" width="10.28515625" style="82" hidden="1" customWidth="1"/>
    <col min="11527" max="11527" width="10" style="82" hidden="1" customWidth="1"/>
    <col min="11528" max="11528" width="12.140625" style="82" hidden="1" customWidth="1"/>
    <col min="11529" max="11529" width="9.140625" style="82" hidden="1" customWidth="1"/>
    <col min="11530" max="11530" width="25" style="82" hidden="1" customWidth="1"/>
    <col min="11531" max="11777" width="9.140625" style="82" hidden="1" customWidth="1"/>
    <col min="11778" max="11778" width="53.7109375" style="82" hidden="1" customWidth="1"/>
    <col min="11779" max="11779" width="9.140625" style="82" hidden="1" customWidth="1"/>
    <col min="11780" max="11780" width="7.28515625" style="82" hidden="1" customWidth="1"/>
    <col min="11781" max="11781" width="11.28515625" style="82" hidden="1" customWidth="1"/>
    <col min="11782" max="11782" width="10.28515625" style="82" hidden="1" customWidth="1"/>
    <col min="11783" max="11783" width="10" style="82" hidden="1" customWidth="1"/>
    <col min="11784" max="11784" width="12.140625" style="82" hidden="1" customWidth="1"/>
    <col min="11785" max="11785" width="9.140625" style="82" hidden="1" customWidth="1"/>
    <col min="11786" max="11786" width="25" style="82" hidden="1" customWidth="1"/>
    <col min="11787" max="12033" width="9.140625" style="82" hidden="1" customWidth="1"/>
    <col min="12034" max="12034" width="53.7109375" style="82" hidden="1" customWidth="1"/>
    <col min="12035" max="12035" width="9.140625" style="82" hidden="1" customWidth="1"/>
    <col min="12036" max="12036" width="7.28515625" style="82" hidden="1" customWidth="1"/>
    <col min="12037" max="12037" width="11.28515625" style="82" hidden="1" customWidth="1"/>
    <col min="12038" max="12038" width="10.28515625" style="82" hidden="1" customWidth="1"/>
    <col min="12039" max="12039" width="10" style="82" hidden="1" customWidth="1"/>
    <col min="12040" max="12040" width="12.140625" style="82" hidden="1" customWidth="1"/>
    <col min="12041" max="12041" width="9.140625" style="82" hidden="1" customWidth="1"/>
    <col min="12042" max="12042" width="25" style="82" hidden="1" customWidth="1"/>
    <col min="12043" max="12289" width="9.140625" style="82" hidden="1" customWidth="1"/>
    <col min="12290" max="12290" width="53.7109375" style="82" hidden="1" customWidth="1"/>
    <col min="12291" max="12291" width="9.140625" style="82" hidden="1" customWidth="1"/>
    <col min="12292" max="12292" width="7.28515625" style="82" hidden="1" customWidth="1"/>
    <col min="12293" max="12293" width="11.28515625" style="82" hidden="1" customWidth="1"/>
    <col min="12294" max="12294" width="10.28515625" style="82" hidden="1" customWidth="1"/>
    <col min="12295" max="12295" width="10" style="82" hidden="1" customWidth="1"/>
    <col min="12296" max="12296" width="12.140625" style="82" hidden="1" customWidth="1"/>
    <col min="12297" max="12297" width="9.140625" style="82" hidden="1" customWidth="1"/>
    <col min="12298" max="12298" width="25" style="82" hidden="1" customWidth="1"/>
    <col min="12299" max="12545" width="9.140625" style="82" hidden="1" customWidth="1"/>
    <col min="12546" max="12546" width="53.7109375" style="82" hidden="1" customWidth="1"/>
    <col min="12547" max="12547" width="9.140625" style="82" hidden="1" customWidth="1"/>
    <col min="12548" max="12548" width="7.28515625" style="82" hidden="1" customWidth="1"/>
    <col min="12549" max="12549" width="11.28515625" style="82" hidden="1" customWidth="1"/>
    <col min="12550" max="12550" width="10.28515625" style="82" hidden="1" customWidth="1"/>
    <col min="12551" max="12551" width="10" style="82" hidden="1" customWidth="1"/>
    <col min="12552" max="12552" width="12.140625" style="82" hidden="1" customWidth="1"/>
    <col min="12553" max="12553" width="9.140625" style="82" hidden="1" customWidth="1"/>
    <col min="12554" max="12554" width="25" style="82" hidden="1" customWidth="1"/>
    <col min="12555" max="12801" width="9.140625" style="82" hidden="1" customWidth="1"/>
    <col min="12802" max="12802" width="53.7109375" style="82" hidden="1" customWidth="1"/>
    <col min="12803" max="12803" width="9.140625" style="82" hidden="1" customWidth="1"/>
    <col min="12804" max="12804" width="7.28515625" style="82" hidden="1" customWidth="1"/>
    <col min="12805" max="12805" width="11.28515625" style="82" hidden="1" customWidth="1"/>
    <col min="12806" max="12806" width="10.28515625" style="82" hidden="1" customWidth="1"/>
    <col min="12807" max="12807" width="10" style="82" hidden="1" customWidth="1"/>
    <col min="12808" max="12808" width="12.140625" style="82" hidden="1" customWidth="1"/>
    <col min="12809" max="12809" width="9.140625" style="82" hidden="1" customWidth="1"/>
    <col min="12810" max="12810" width="25" style="82" hidden="1" customWidth="1"/>
    <col min="12811" max="13057" width="9.140625" style="82" hidden="1" customWidth="1"/>
    <col min="13058" max="13058" width="53.7109375" style="82" hidden="1" customWidth="1"/>
    <col min="13059" max="13059" width="9.140625" style="82" hidden="1" customWidth="1"/>
    <col min="13060" max="13060" width="7.28515625" style="82" hidden="1" customWidth="1"/>
    <col min="13061" max="13061" width="11.28515625" style="82" hidden="1" customWidth="1"/>
    <col min="13062" max="13062" width="10.28515625" style="82" hidden="1" customWidth="1"/>
    <col min="13063" max="13063" width="10" style="82" hidden="1" customWidth="1"/>
    <col min="13064" max="13064" width="12.140625" style="82" hidden="1" customWidth="1"/>
    <col min="13065" max="13065" width="9.140625" style="82" hidden="1" customWidth="1"/>
    <col min="13066" max="13066" width="25" style="82" hidden="1" customWidth="1"/>
    <col min="13067" max="13313" width="9.140625" style="82" hidden="1" customWidth="1"/>
    <col min="13314" max="13314" width="53.7109375" style="82" hidden="1" customWidth="1"/>
    <col min="13315" max="13315" width="9.140625" style="82" hidden="1" customWidth="1"/>
    <col min="13316" max="13316" width="7.28515625" style="82" hidden="1" customWidth="1"/>
    <col min="13317" max="13317" width="11.28515625" style="82" hidden="1" customWidth="1"/>
    <col min="13318" max="13318" width="10.28515625" style="82" hidden="1" customWidth="1"/>
    <col min="13319" max="13319" width="10" style="82" hidden="1" customWidth="1"/>
    <col min="13320" max="13320" width="12.140625" style="82" hidden="1" customWidth="1"/>
    <col min="13321" max="13321" width="9.140625" style="82" hidden="1" customWidth="1"/>
    <col min="13322" max="13322" width="25" style="82" hidden="1" customWidth="1"/>
    <col min="13323" max="13569" width="9.140625" style="82" hidden="1" customWidth="1"/>
    <col min="13570" max="13570" width="53.7109375" style="82" hidden="1" customWidth="1"/>
    <col min="13571" max="13571" width="9.140625" style="82" hidden="1" customWidth="1"/>
    <col min="13572" max="13572" width="7.28515625" style="82" hidden="1" customWidth="1"/>
    <col min="13573" max="13573" width="11.28515625" style="82" hidden="1" customWidth="1"/>
    <col min="13574" max="13574" width="10.28515625" style="82" hidden="1" customWidth="1"/>
    <col min="13575" max="13575" width="10" style="82" hidden="1" customWidth="1"/>
    <col min="13576" max="13576" width="12.140625" style="82" hidden="1" customWidth="1"/>
    <col min="13577" max="13577" width="9.140625" style="82" hidden="1" customWidth="1"/>
    <col min="13578" max="13578" width="25" style="82" hidden="1" customWidth="1"/>
    <col min="13579" max="13825" width="9.140625" style="82" hidden="1" customWidth="1"/>
    <col min="13826" max="13826" width="53.7109375" style="82" hidden="1" customWidth="1"/>
    <col min="13827" max="13827" width="9.140625" style="82" hidden="1" customWidth="1"/>
    <col min="13828" max="13828" width="7.28515625" style="82" hidden="1" customWidth="1"/>
    <col min="13829" max="13829" width="11.28515625" style="82" hidden="1" customWidth="1"/>
    <col min="13830" max="13830" width="10.28515625" style="82" hidden="1" customWidth="1"/>
    <col min="13831" max="13831" width="10" style="82" hidden="1" customWidth="1"/>
    <col min="13832" max="13832" width="12.140625" style="82" hidden="1" customWidth="1"/>
    <col min="13833" max="13833" width="9.140625" style="82" hidden="1" customWidth="1"/>
    <col min="13834" max="13834" width="25" style="82" hidden="1" customWidth="1"/>
    <col min="13835" max="14081" width="9.140625" style="82" hidden="1" customWidth="1"/>
    <col min="14082" max="14082" width="53.7109375" style="82" hidden="1" customWidth="1"/>
    <col min="14083" max="14083" width="9.140625" style="82" hidden="1" customWidth="1"/>
    <col min="14084" max="14084" width="7.28515625" style="82" hidden="1" customWidth="1"/>
    <col min="14085" max="14085" width="11.28515625" style="82" hidden="1" customWidth="1"/>
    <col min="14086" max="14086" width="10.28515625" style="82" hidden="1" customWidth="1"/>
    <col min="14087" max="14087" width="10" style="82" hidden="1" customWidth="1"/>
    <col min="14088" max="14088" width="12.140625" style="82" hidden="1" customWidth="1"/>
    <col min="14089" max="14089" width="9.140625" style="82" hidden="1" customWidth="1"/>
    <col min="14090" max="14090" width="25" style="82" hidden="1" customWidth="1"/>
    <col min="14091" max="14337" width="9.140625" style="82" hidden="1" customWidth="1"/>
    <col min="14338" max="14338" width="53.7109375" style="82" hidden="1" customWidth="1"/>
    <col min="14339" max="14339" width="9.140625" style="82" hidden="1" customWidth="1"/>
    <col min="14340" max="14340" width="7.28515625" style="82" hidden="1" customWidth="1"/>
    <col min="14341" max="14341" width="11.28515625" style="82" hidden="1" customWidth="1"/>
    <col min="14342" max="14342" width="10.28515625" style="82" hidden="1" customWidth="1"/>
    <col min="14343" max="14343" width="10" style="82" hidden="1" customWidth="1"/>
    <col min="14344" max="14344" width="12.140625" style="82" hidden="1" customWidth="1"/>
    <col min="14345" max="14345" width="9.140625" style="82" hidden="1" customWidth="1"/>
    <col min="14346" max="14346" width="25" style="82" hidden="1" customWidth="1"/>
    <col min="14347" max="14593" width="9.140625" style="82" hidden="1" customWidth="1"/>
    <col min="14594" max="14594" width="53.7109375" style="82" hidden="1" customWidth="1"/>
    <col min="14595" max="14595" width="9.140625" style="82" hidden="1" customWidth="1"/>
    <col min="14596" max="14596" width="7.28515625" style="82" hidden="1" customWidth="1"/>
    <col min="14597" max="14597" width="11.28515625" style="82" hidden="1" customWidth="1"/>
    <col min="14598" max="14598" width="10.28515625" style="82" hidden="1" customWidth="1"/>
    <col min="14599" max="14599" width="10" style="82" hidden="1" customWidth="1"/>
    <col min="14600" max="14600" width="12.140625" style="82" hidden="1" customWidth="1"/>
    <col min="14601" max="14601" width="9.140625" style="82" hidden="1" customWidth="1"/>
    <col min="14602" max="14602" width="25" style="82" hidden="1" customWidth="1"/>
    <col min="14603" max="14849" width="9.140625" style="82" hidden="1" customWidth="1"/>
    <col min="14850" max="14850" width="53.7109375" style="82" hidden="1" customWidth="1"/>
    <col min="14851" max="14851" width="9.140625" style="82" hidden="1" customWidth="1"/>
    <col min="14852" max="14852" width="7.28515625" style="82" hidden="1" customWidth="1"/>
    <col min="14853" max="14853" width="11.28515625" style="82" hidden="1" customWidth="1"/>
    <col min="14854" max="14854" width="10.28515625" style="82" hidden="1" customWidth="1"/>
    <col min="14855" max="14855" width="10" style="82" hidden="1" customWidth="1"/>
    <col min="14856" max="14856" width="12.140625" style="82" hidden="1" customWidth="1"/>
    <col min="14857" max="14857" width="9.140625" style="82" hidden="1" customWidth="1"/>
    <col min="14858" max="14858" width="25" style="82" hidden="1" customWidth="1"/>
    <col min="14859" max="15105" width="9.140625" style="82" hidden="1" customWidth="1"/>
    <col min="15106" max="15106" width="53.7109375" style="82" hidden="1" customWidth="1"/>
    <col min="15107" max="15107" width="9.140625" style="82" hidden="1" customWidth="1"/>
    <col min="15108" max="15108" width="7.28515625" style="82" hidden="1" customWidth="1"/>
    <col min="15109" max="15109" width="11.28515625" style="82" hidden="1" customWidth="1"/>
    <col min="15110" max="15110" width="10.28515625" style="82" hidden="1" customWidth="1"/>
    <col min="15111" max="15111" width="10" style="82" hidden="1" customWidth="1"/>
    <col min="15112" max="15112" width="12.140625" style="82" hidden="1" customWidth="1"/>
    <col min="15113" max="15113" width="9.140625" style="82" hidden="1" customWidth="1"/>
    <col min="15114" max="15114" width="25" style="82" hidden="1" customWidth="1"/>
    <col min="15115" max="15361" width="9.140625" style="82" hidden="1" customWidth="1"/>
    <col min="15362" max="15362" width="53.7109375" style="82" hidden="1" customWidth="1"/>
    <col min="15363" max="15363" width="9.140625" style="82" hidden="1" customWidth="1"/>
    <col min="15364" max="15364" width="7.28515625" style="82" hidden="1" customWidth="1"/>
    <col min="15365" max="15365" width="11.28515625" style="82" hidden="1" customWidth="1"/>
    <col min="15366" max="15366" width="10.28515625" style="82" hidden="1" customWidth="1"/>
    <col min="15367" max="15367" width="10" style="82" hidden="1" customWidth="1"/>
    <col min="15368" max="15368" width="12.140625" style="82" hidden="1" customWidth="1"/>
    <col min="15369" max="15369" width="9.140625" style="82" hidden="1" customWidth="1"/>
    <col min="15370" max="15370" width="25" style="82" hidden="1" customWidth="1"/>
    <col min="15371" max="15617" width="9.140625" style="82" hidden="1" customWidth="1"/>
    <col min="15618" max="15618" width="53.7109375" style="82" hidden="1" customWidth="1"/>
    <col min="15619" max="15619" width="9.140625" style="82" hidden="1" customWidth="1"/>
    <col min="15620" max="15620" width="7.28515625" style="82" hidden="1" customWidth="1"/>
    <col min="15621" max="15621" width="11.28515625" style="82" hidden="1" customWidth="1"/>
    <col min="15622" max="15622" width="10.28515625" style="82" hidden="1" customWidth="1"/>
    <col min="15623" max="15623" width="10" style="82" hidden="1" customWidth="1"/>
    <col min="15624" max="15624" width="12.140625" style="82" hidden="1" customWidth="1"/>
    <col min="15625" max="15625" width="9.140625" style="82" hidden="1" customWidth="1"/>
    <col min="15626" max="15626" width="25" style="82" hidden="1" customWidth="1"/>
    <col min="15627" max="15873" width="9.140625" style="82" hidden="1" customWidth="1"/>
    <col min="15874" max="15874" width="53.7109375" style="82" hidden="1" customWidth="1"/>
    <col min="15875" max="15875" width="9.140625" style="82" hidden="1" customWidth="1"/>
    <col min="15876" max="15876" width="7.28515625" style="82" hidden="1" customWidth="1"/>
    <col min="15877" max="15877" width="11.28515625" style="82" hidden="1" customWidth="1"/>
    <col min="15878" max="15878" width="10.28515625" style="82" hidden="1" customWidth="1"/>
    <col min="15879" max="15879" width="10" style="82" hidden="1" customWidth="1"/>
    <col min="15880" max="15880" width="12.140625" style="82" hidden="1" customWidth="1"/>
    <col min="15881" max="15881" width="9.140625" style="82" hidden="1" customWidth="1"/>
    <col min="15882" max="15882" width="25" style="82" hidden="1" customWidth="1"/>
    <col min="15883" max="16129" width="9.140625" style="82" hidden="1" customWidth="1"/>
    <col min="16130" max="16130" width="53.7109375" style="82" hidden="1" customWidth="1"/>
    <col min="16131" max="16131" width="9.140625" style="82" hidden="1" customWidth="1"/>
    <col min="16132" max="16132" width="7.28515625" style="82" hidden="1" customWidth="1"/>
    <col min="16133" max="16133" width="11.28515625" style="82" hidden="1" customWidth="1"/>
    <col min="16134" max="16134" width="10.28515625" style="82" hidden="1" customWidth="1"/>
    <col min="16135" max="16135" width="10" style="82" hidden="1" customWidth="1"/>
    <col min="16136" max="16136" width="12.140625" style="82" hidden="1" customWidth="1"/>
    <col min="16137" max="16137" width="9.140625" style="82" hidden="1" customWidth="1"/>
    <col min="16138" max="16138" width="25" style="82" hidden="1" customWidth="1"/>
    <col min="16139" max="16140" width="9.140625" style="82" hidden="1" customWidth="1"/>
    <col min="16141" max="16384" width="9.140625" style="82"/>
  </cols>
  <sheetData>
    <row r="1" spans="1:15" s="15" customFormat="1" ht="21" customHeight="1" thickBot="1">
      <c r="A1" s="10" t="s">
        <v>149</v>
      </c>
      <c r="B1" s="11" t="s">
        <v>150</v>
      </c>
      <c r="C1" s="12"/>
      <c r="D1" s="12"/>
      <c r="E1" s="12"/>
      <c r="F1" s="12"/>
      <c r="G1" s="12"/>
      <c r="H1" s="13"/>
      <c r="I1" s="14"/>
      <c r="N1" s="98">
        <f>N2/N3</f>
        <v>1</v>
      </c>
      <c r="O1" s="15" t="s">
        <v>186</v>
      </c>
    </row>
    <row r="2" spans="1:15" s="15" customFormat="1" ht="13.5" thickBot="1">
      <c r="A2" s="16" t="s">
        <v>151</v>
      </c>
      <c r="B2" s="17" t="s">
        <v>152</v>
      </c>
      <c r="C2" s="18"/>
      <c r="D2" s="18"/>
      <c r="E2" s="19"/>
      <c r="G2" s="20" t="s">
        <v>153</v>
      </c>
      <c r="H2" s="21" t="s">
        <v>154</v>
      </c>
      <c r="N2" s="15">
        <v>14065.179999999998</v>
      </c>
      <c r="O2" s="15" t="s">
        <v>264</v>
      </c>
    </row>
    <row r="3" spans="1:15" s="15" customFormat="1" ht="15" customHeight="1" thickBot="1">
      <c r="A3" s="16" t="s">
        <v>155</v>
      </c>
      <c r="G3" s="22">
        <f>Invoice!K14</f>
        <v>45425</v>
      </c>
      <c r="H3" s="23"/>
      <c r="N3" s="15">
        <v>14065.179999999998</v>
      </c>
      <c r="O3" s="15" t="s">
        <v>265</v>
      </c>
    </row>
    <row r="4" spans="1:15" s="15" customFormat="1">
      <c r="A4" s="16" t="s">
        <v>156</v>
      </c>
    </row>
    <row r="5" spans="1:15" s="15" customFormat="1">
      <c r="A5" s="16" t="s">
        <v>157</v>
      </c>
      <c r="K5" s="16"/>
    </row>
    <row r="6" spans="1:15" s="15" customFormat="1">
      <c r="A6" s="16" t="s">
        <v>158</v>
      </c>
    </row>
    <row r="7" spans="1:15" s="15" customFormat="1" ht="15">
      <c r="A7"/>
      <c r="F7" s="25"/>
    </row>
    <row r="8" spans="1:15" s="15" customFormat="1" ht="10.5" customHeight="1" thickBot="1">
      <c r="A8" s="24"/>
      <c r="F8" s="25"/>
      <c r="J8" s="15" t="s">
        <v>159</v>
      </c>
    </row>
    <row r="9" spans="1:15" s="15" customFormat="1" ht="13.5" thickBot="1">
      <c r="A9" s="26" t="s">
        <v>160</v>
      </c>
      <c r="F9" s="27" t="s">
        <v>161</v>
      </c>
      <c r="G9" s="28"/>
      <c r="H9" s="29"/>
      <c r="J9" s="15" t="str">
        <f>'Copy paste to Here'!I18</f>
        <v>THB</v>
      </c>
    </row>
    <row r="10" spans="1:15" s="15" customFormat="1" ht="13.5" thickBot="1">
      <c r="A10" s="30" t="str">
        <f>'Copy paste to Here'!G10</f>
        <v>jssourcings</v>
      </c>
      <c r="B10" s="31"/>
      <c r="C10" s="31"/>
      <c r="D10" s="31"/>
      <c r="F10" s="32" t="str">
        <f>'Copy paste to Here'!B10</f>
        <v>jssourcings</v>
      </c>
      <c r="G10" s="33"/>
      <c r="H10" s="34"/>
      <c r="K10" s="101" t="s">
        <v>281</v>
      </c>
      <c r="L10" s="29" t="s">
        <v>281</v>
      </c>
      <c r="M10" s="15">
        <v>1</v>
      </c>
    </row>
    <row r="11" spans="1:15" s="15" customFormat="1" ht="15.75" thickBot="1">
      <c r="A11" s="35" t="str">
        <f>'Copy paste to Here'!G11</f>
        <v>Sam3 Kong3</v>
      </c>
      <c r="B11" s="36"/>
      <c r="C11" s="36"/>
      <c r="D11" s="36"/>
      <c r="F11" s="37" t="str">
        <f>'Copy paste to Here'!B11</f>
        <v>Sam3 Kong3</v>
      </c>
      <c r="G11" s="38"/>
      <c r="H11" s="39"/>
      <c r="K11" s="99" t="s">
        <v>162</v>
      </c>
      <c r="L11" s="40" t="s">
        <v>163</v>
      </c>
      <c r="M11" s="15">
        <f>VLOOKUP(G3,[1]Sheet1!$A$9:$I$7290,2,FALSE)</f>
        <v>36.65</v>
      </c>
    </row>
    <row r="12" spans="1:15" s="15" customFormat="1" ht="15.75" thickBot="1">
      <c r="A12" s="35" t="str">
        <f>'Copy paste to Here'!G12</f>
        <v>Bang Rak, Bangkok, 10500 152 Chartered Square Building</v>
      </c>
      <c r="B12" s="36"/>
      <c r="C12" s="36"/>
      <c r="D12" s="36"/>
      <c r="E12" s="83"/>
      <c r="F12" s="37" t="str">
        <f>'Copy paste to Here'!B12</f>
        <v>Bang Rak, Bangkok, 10500 152 Chartered Square Building</v>
      </c>
      <c r="G12" s="38"/>
      <c r="H12" s="39"/>
      <c r="K12" s="99" t="s">
        <v>164</v>
      </c>
      <c r="L12" s="40" t="s">
        <v>138</v>
      </c>
      <c r="M12" s="15">
        <f>VLOOKUP(G3,[1]Sheet1!$A$9:$I$7290,3,FALSE)</f>
        <v>39.28</v>
      </c>
    </row>
    <row r="13" spans="1:15" s="15" customFormat="1" ht="15.75" thickBot="1">
      <c r="A13" s="35" t="str">
        <f>'Copy paste to Here'!G13</f>
        <v>10500 Bangkok</v>
      </c>
      <c r="B13" s="36"/>
      <c r="C13" s="36"/>
      <c r="D13" s="36"/>
      <c r="E13" s="111" t="s">
        <v>281</v>
      </c>
      <c r="F13" s="37" t="str">
        <f>'Copy paste to Here'!B13</f>
        <v>10500 Bangkok</v>
      </c>
      <c r="G13" s="38"/>
      <c r="H13" s="39"/>
      <c r="K13" s="99" t="s">
        <v>165</v>
      </c>
      <c r="L13" s="40" t="s">
        <v>166</v>
      </c>
      <c r="M13" s="113">
        <f>VLOOKUP(G3,[1]Sheet1!$A$9:$I$7290,4,FALSE)</f>
        <v>45.66</v>
      </c>
    </row>
    <row r="14" spans="1:15" s="15" customFormat="1" ht="15.75" thickBot="1">
      <c r="A14" s="35" t="str">
        <f>'Copy paste to Here'!G14</f>
        <v>Thailand</v>
      </c>
      <c r="B14" s="36"/>
      <c r="C14" s="36"/>
      <c r="D14" s="36"/>
      <c r="E14" s="111">
        <f>VLOOKUP(J9,$L$10:$M$17,2,FALSE)</f>
        <v>1</v>
      </c>
      <c r="F14" s="37" t="str">
        <f>'Copy paste to Here'!B14</f>
        <v>Thailand</v>
      </c>
      <c r="G14" s="38"/>
      <c r="H14" s="39"/>
      <c r="K14" s="99" t="s">
        <v>167</v>
      </c>
      <c r="L14" s="40" t="s">
        <v>168</v>
      </c>
      <c r="M14" s="15">
        <f>VLOOKUP(G3,[1]Sheet1!$A$9:$I$7290,5,FALSE)</f>
        <v>23.77</v>
      </c>
    </row>
    <row r="15" spans="1:15" s="15" customFormat="1" ht="15.75" thickBot="1">
      <c r="A15" s="41" t="str">
        <f>'Copy paste to Here'!G15</f>
        <v xml:space="preserve"> </v>
      </c>
      <c r="F15" s="42" t="str">
        <f>'Copy paste to Here'!B15</f>
        <v xml:space="preserve"> </v>
      </c>
      <c r="G15" s="43"/>
      <c r="H15" s="44"/>
      <c r="K15" s="100" t="s">
        <v>169</v>
      </c>
      <c r="L15" s="45" t="s">
        <v>170</v>
      </c>
      <c r="M15" s="15">
        <f>VLOOKUP(G3,[1]Sheet1!$A$9:$I$7290,6,FALSE)</f>
        <v>26.59</v>
      </c>
    </row>
    <row r="16" spans="1:15" s="15" customFormat="1" ht="13.7" customHeight="1" thickBot="1">
      <c r="A16" s="46"/>
      <c r="K16" s="100" t="s">
        <v>171</v>
      </c>
      <c r="L16" s="45" t="s">
        <v>172</v>
      </c>
      <c r="M16" s="15">
        <f>VLOOKUP(G3,[1]Sheet1!$A$9:$I$7290,7,FALSE)</f>
        <v>21.76</v>
      </c>
    </row>
    <row r="17" spans="1:13" s="15" customFormat="1" ht="13.5" thickBot="1">
      <c r="A17" s="47" t="s">
        <v>173</v>
      </c>
      <c r="B17" s="48" t="s">
        <v>174</v>
      </c>
      <c r="C17" s="49" t="s">
        <v>289</v>
      </c>
      <c r="D17" s="49" t="s">
        <v>203</v>
      </c>
      <c r="E17" s="49" t="s">
        <v>266</v>
      </c>
      <c r="F17" s="49" t="str">
        <f>CONCATENATE("Amount ",,J9)</f>
        <v>Amount THB</v>
      </c>
      <c r="G17" s="48" t="s">
        <v>175</v>
      </c>
      <c r="H17" s="48" t="s">
        <v>176</v>
      </c>
      <c r="J17" s="15" t="s">
        <v>177</v>
      </c>
      <c r="K17" s="15" t="s">
        <v>178</v>
      </c>
      <c r="L17" s="15" t="s">
        <v>178</v>
      </c>
      <c r="M17" s="15">
        <v>2.5</v>
      </c>
    </row>
    <row r="18" spans="1:13" s="56" customFormat="1" ht="24">
      <c r="A18" s="50" t="str">
        <f>IF((LEN('Copy paste to Here'!G22))&gt;5,((CONCATENATE('Copy paste to Here'!G22," &amp; ",'Copy paste to Here'!D22,"  &amp;  ",'Copy paste to Here'!E22))),"Empty Cell")</f>
        <v>Flexible acrylic circular barbell, 16g (1.2mm) with two 3mm UV balls &amp; Length: 8mm  &amp;  Color: White</v>
      </c>
      <c r="B18" s="51" t="str">
        <f>'Copy paste to Here'!C22</f>
        <v>ACBEVB</v>
      </c>
      <c r="C18" s="52" t="s">
        <v>726</v>
      </c>
      <c r="D18" s="52">
        <f>Invoice!B22</f>
        <v>12</v>
      </c>
      <c r="E18" s="53">
        <f>'Shipping Invoice'!J22*$N$1</f>
        <v>7.72</v>
      </c>
      <c r="F18" s="53">
        <f>D18*E18</f>
        <v>92.64</v>
      </c>
      <c r="G18" s="54">
        <f>E18*$E$14</f>
        <v>7.72</v>
      </c>
      <c r="H18" s="55">
        <f>D18*G18</f>
        <v>92.64</v>
      </c>
    </row>
    <row r="19" spans="1:13" s="56" customFormat="1" ht="24">
      <c r="A19" s="112" t="str">
        <f>IF((LEN('Copy paste to Here'!G23))&gt;5,((CONCATENATE('Copy paste to Here'!G23," &amp; ",'Copy paste to Here'!D23,"  &amp;  ",'Copy paste to Here'!E23))),"Empty Cell")</f>
        <v>Flexible acrylic circular barbell, 16g (1.2mm) with two 3mm UV balls &amp; Length: 8mm  &amp;  Color: Light pink</v>
      </c>
      <c r="B19" s="51" t="str">
        <f>'Copy paste to Here'!C23</f>
        <v>ACBEVB</v>
      </c>
      <c r="C19" s="52" t="s">
        <v>726</v>
      </c>
      <c r="D19" s="52">
        <f>Invoice!B23</f>
        <v>2</v>
      </c>
      <c r="E19" s="53">
        <f>'Shipping Invoice'!J23*$N$1</f>
        <v>7.72</v>
      </c>
      <c r="F19" s="53">
        <f t="shared" ref="F19:F82" si="0">D19*E19</f>
        <v>15.44</v>
      </c>
      <c r="G19" s="54">
        <f t="shared" ref="G19:G82" si="1">E19*$E$14</f>
        <v>7.72</v>
      </c>
      <c r="H19" s="57">
        <f t="shared" ref="H19:H82" si="2">D19*G19</f>
        <v>15.44</v>
      </c>
    </row>
    <row r="20" spans="1:13" s="56" customFormat="1" ht="24">
      <c r="A20" s="50" t="str">
        <f>IF((LEN('Copy paste to Here'!G24))&gt;5,((CONCATENATE('Copy paste to Here'!G24," &amp; ",'Copy paste to Here'!D24,"  &amp;  ",'Copy paste to Here'!E24))),"Empty Cell")</f>
        <v>PVD plated 316L steel eyebrow barbell, 18g (1mm) with two 3mm balls &amp; Color: High Polish  &amp;  Length: 6mm</v>
      </c>
      <c r="B20" s="51" t="str">
        <f>'Copy paste to Here'!C24</f>
        <v>BB18B3</v>
      </c>
      <c r="C20" s="52" t="s">
        <v>731</v>
      </c>
      <c r="D20" s="52">
        <f>Invoice!B24</f>
        <v>4</v>
      </c>
      <c r="E20" s="53">
        <f>'Shipping Invoice'!J24*$N$1</f>
        <v>6.98</v>
      </c>
      <c r="F20" s="53">
        <f t="shared" si="0"/>
        <v>27.92</v>
      </c>
      <c r="G20" s="54">
        <f t="shared" si="1"/>
        <v>6.98</v>
      </c>
      <c r="H20" s="57">
        <f t="shared" si="2"/>
        <v>27.92</v>
      </c>
    </row>
    <row r="21" spans="1:13" s="56" customFormat="1" ht="24">
      <c r="A21" s="50" t="str">
        <f>IF((LEN('Copy paste to Here'!G25))&gt;5,((CONCATENATE('Copy paste to Here'!G25," &amp; ",'Copy paste to Here'!D25,"  &amp;  ",'Copy paste to Here'!E25))),"Empty Cell")</f>
        <v>PVD plated 316L steel eyebrow barbell, 18g (1mm) with two 3mm balls &amp; Color: High Polish  &amp;  Length: 8mm</v>
      </c>
      <c r="B21" s="51" t="str">
        <f>'Copy paste to Here'!C25</f>
        <v>BB18B3</v>
      </c>
      <c r="C21" s="52" t="s">
        <v>731</v>
      </c>
      <c r="D21" s="52">
        <f>Invoice!B25</f>
        <v>4</v>
      </c>
      <c r="E21" s="53">
        <f>'Shipping Invoice'!J25*$N$1</f>
        <v>6.98</v>
      </c>
      <c r="F21" s="53">
        <f t="shared" si="0"/>
        <v>27.92</v>
      </c>
      <c r="G21" s="54">
        <f t="shared" si="1"/>
        <v>6.98</v>
      </c>
      <c r="H21" s="57">
        <f t="shared" si="2"/>
        <v>27.92</v>
      </c>
    </row>
    <row r="22" spans="1:13" s="56" customFormat="1" ht="24">
      <c r="A22" s="50" t="str">
        <f>IF((LEN('Copy paste to Here'!G26))&gt;5,((CONCATENATE('Copy paste to Here'!G26," &amp; ",'Copy paste to Here'!D26,"  &amp;  ",'Copy paste to Here'!E26))),"Empty Cell")</f>
        <v>PVD plated 316L steel eyebrow barbell, 18g (1mm) with two 3mm balls &amp; Color: High Polish  &amp;  Length: 10mm</v>
      </c>
      <c r="B22" s="51" t="str">
        <f>'Copy paste to Here'!C26</f>
        <v>BB18B3</v>
      </c>
      <c r="C22" s="52" t="s">
        <v>731</v>
      </c>
      <c r="D22" s="52">
        <f>Invoice!B26</f>
        <v>4</v>
      </c>
      <c r="E22" s="53">
        <f>'Shipping Invoice'!J26*$N$1</f>
        <v>6.98</v>
      </c>
      <c r="F22" s="53">
        <f t="shared" si="0"/>
        <v>27.92</v>
      </c>
      <c r="G22" s="54">
        <f t="shared" si="1"/>
        <v>6.98</v>
      </c>
      <c r="H22" s="57">
        <f t="shared" si="2"/>
        <v>27.92</v>
      </c>
    </row>
    <row r="23" spans="1:13" s="56" customFormat="1" ht="24">
      <c r="A23" s="50" t="str">
        <f>IF((LEN('Copy paste to Here'!G27))&gt;5,((CONCATENATE('Copy paste to Here'!G27," &amp; ",'Copy paste to Here'!D27,"  &amp;  ",'Copy paste to Here'!E27))),"Empty Cell")</f>
        <v xml:space="preserve">316L steel eyebrow barbell, 18g (1mm) with two 3mm cones &amp; Length: 6mm  &amp;  </v>
      </c>
      <c r="B23" s="51" t="str">
        <f>'Copy paste to Here'!C27</f>
        <v>BB18CN3</v>
      </c>
      <c r="C23" s="52" t="s">
        <v>737</v>
      </c>
      <c r="D23" s="52">
        <f>Invoice!B27</f>
        <v>4</v>
      </c>
      <c r="E23" s="53">
        <f>'Shipping Invoice'!J27*$N$1</f>
        <v>8.4499999999999993</v>
      </c>
      <c r="F23" s="53">
        <f t="shared" si="0"/>
        <v>33.799999999999997</v>
      </c>
      <c r="G23" s="54">
        <f t="shared" si="1"/>
        <v>8.4499999999999993</v>
      </c>
      <c r="H23" s="57">
        <f t="shared" si="2"/>
        <v>33.799999999999997</v>
      </c>
    </row>
    <row r="24" spans="1:13" s="56" customFormat="1" ht="24">
      <c r="A24" s="50" t="str">
        <f>IF((LEN('Copy paste to Here'!G28))&gt;5,((CONCATENATE('Copy paste to Here'!G28," &amp; ",'Copy paste to Here'!D28,"  &amp;  ",'Copy paste to Here'!E28))),"Empty Cell")</f>
        <v xml:space="preserve">316L steel eyebrow barbell, 18g (1mm) with two 3mm cones &amp; Length: 8mm  &amp;  </v>
      </c>
      <c r="B24" s="51" t="str">
        <f>'Copy paste to Here'!C28</f>
        <v>BB18CN3</v>
      </c>
      <c r="C24" s="52" t="s">
        <v>737</v>
      </c>
      <c r="D24" s="52">
        <f>Invoice!B28</f>
        <v>4</v>
      </c>
      <c r="E24" s="53">
        <f>'Shipping Invoice'!J28*$N$1</f>
        <v>8.4499999999999993</v>
      </c>
      <c r="F24" s="53">
        <f t="shared" si="0"/>
        <v>33.799999999999997</v>
      </c>
      <c r="G24" s="54">
        <f t="shared" si="1"/>
        <v>8.4499999999999993</v>
      </c>
      <c r="H24" s="57">
        <f t="shared" si="2"/>
        <v>33.799999999999997</v>
      </c>
    </row>
    <row r="25" spans="1:13" s="56" customFormat="1" ht="24">
      <c r="A25" s="50" t="str">
        <f>IF((LEN('Copy paste to Here'!G29))&gt;5,((CONCATENATE('Copy paste to Here'!G29," &amp; ",'Copy paste to Here'!D29,"  &amp;  ",'Copy paste to Here'!E29))),"Empty Cell")</f>
        <v xml:space="preserve">316L steel eyebrow barbell, 18g (1mm) with two 3mm cones &amp; Length: 10mm  &amp;  </v>
      </c>
      <c r="B25" s="51" t="str">
        <f>'Copy paste to Here'!C29</f>
        <v>BB18CN3</v>
      </c>
      <c r="C25" s="52" t="s">
        <v>737</v>
      </c>
      <c r="D25" s="52">
        <f>Invoice!B29</f>
        <v>4</v>
      </c>
      <c r="E25" s="53">
        <f>'Shipping Invoice'!J29*$N$1</f>
        <v>8.4499999999999993</v>
      </c>
      <c r="F25" s="53">
        <f t="shared" si="0"/>
        <v>33.799999999999997</v>
      </c>
      <c r="G25" s="54">
        <f t="shared" si="1"/>
        <v>8.4499999999999993</v>
      </c>
      <c r="H25" s="57">
        <f t="shared" si="2"/>
        <v>33.799999999999997</v>
      </c>
    </row>
    <row r="26" spans="1:13" s="56" customFormat="1" ht="24">
      <c r="A26" s="50" t="str">
        <f>IF((LEN('Copy paste to Here'!G30))&gt;5,((CONCATENATE('Copy paste to Here'!G30," &amp; ",'Copy paste to Here'!D30,"  &amp;  ",'Copy paste to Here'!E30))),"Empty Cell")</f>
        <v xml:space="preserve">316L steel barbell, 14g (1.6mm) with two 4mm balls &amp; Length: 6mm  &amp;  </v>
      </c>
      <c r="B26" s="51" t="str">
        <f>'Copy paste to Here'!C30</f>
        <v>BBER20B</v>
      </c>
      <c r="C26" s="52" t="s">
        <v>742</v>
      </c>
      <c r="D26" s="52">
        <f>Invoice!B30</f>
        <v>6</v>
      </c>
      <c r="E26" s="53">
        <f>'Shipping Invoice'!J30*$N$1</f>
        <v>7.35</v>
      </c>
      <c r="F26" s="53">
        <f t="shared" si="0"/>
        <v>44.099999999999994</v>
      </c>
      <c r="G26" s="54">
        <f t="shared" si="1"/>
        <v>7.35</v>
      </c>
      <c r="H26" s="57">
        <f t="shared" si="2"/>
        <v>44.099999999999994</v>
      </c>
    </row>
    <row r="27" spans="1:13" s="56" customFormat="1" ht="24">
      <c r="A27" s="50" t="str">
        <f>IF((LEN('Copy paste to Here'!G31))&gt;5,((CONCATENATE('Copy paste to Here'!G31," &amp; ",'Copy paste to Here'!D31,"  &amp;  ",'Copy paste to Here'!E31))),"Empty Cell")</f>
        <v xml:space="preserve">316L steel barbell, 14g (1.6mm) with two 4mm balls &amp; Length: 8mm  &amp;  </v>
      </c>
      <c r="B27" s="51" t="str">
        <f>'Copy paste to Here'!C31</f>
        <v>BBER20B</v>
      </c>
      <c r="C27" s="52" t="s">
        <v>742</v>
      </c>
      <c r="D27" s="52">
        <f>Invoice!B31</f>
        <v>6</v>
      </c>
      <c r="E27" s="53">
        <f>'Shipping Invoice'!J31*$N$1</f>
        <v>7.35</v>
      </c>
      <c r="F27" s="53">
        <f t="shared" si="0"/>
        <v>44.099999999999994</v>
      </c>
      <c r="G27" s="54">
        <f t="shared" si="1"/>
        <v>7.35</v>
      </c>
      <c r="H27" s="57">
        <f t="shared" si="2"/>
        <v>44.099999999999994</v>
      </c>
    </row>
    <row r="28" spans="1:13" s="56" customFormat="1" ht="24">
      <c r="A28" s="50" t="str">
        <f>IF((LEN('Copy paste to Here'!G32))&gt;5,((CONCATENATE('Copy paste to Here'!G32," &amp; ",'Copy paste to Here'!D32,"  &amp;  ",'Copy paste to Here'!E32))),"Empty Cell")</f>
        <v xml:space="preserve">316L steel barbell, 14g (1.6mm) with two 4mm balls &amp; Length: 10mm  &amp;  </v>
      </c>
      <c r="B28" s="51" t="str">
        <f>'Copy paste to Here'!C32</f>
        <v>BBER20B</v>
      </c>
      <c r="C28" s="52" t="s">
        <v>742</v>
      </c>
      <c r="D28" s="52">
        <f>Invoice!B32</f>
        <v>6</v>
      </c>
      <c r="E28" s="53">
        <f>'Shipping Invoice'!J32*$N$1</f>
        <v>7.35</v>
      </c>
      <c r="F28" s="53">
        <f t="shared" si="0"/>
        <v>44.099999999999994</v>
      </c>
      <c r="G28" s="54">
        <f t="shared" si="1"/>
        <v>7.35</v>
      </c>
      <c r="H28" s="57">
        <f t="shared" si="2"/>
        <v>44.099999999999994</v>
      </c>
    </row>
    <row r="29" spans="1:13" s="56" customFormat="1" ht="24">
      <c r="A29" s="50" t="str">
        <f>IF((LEN('Copy paste to Here'!G33))&gt;5,((CONCATENATE('Copy paste to Here'!G33," &amp; ",'Copy paste to Here'!D33,"  &amp;  ",'Copy paste to Here'!E33))),"Empty Cell")</f>
        <v xml:space="preserve">316L steel barbell, 1.6mm (14g) with two 4mm cones &amp; Length: 6mm  &amp;  </v>
      </c>
      <c r="B29" s="51" t="str">
        <f>'Copy paste to Here'!C33</f>
        <v>BBER30B</v>
      </c>
      <c r="C29" s="52" t="s">
        <v>747</v>
      </c>
      <c r="D29" s="52">
        <f>Invoice!B33</f>
        <v>6</v>
      </c>
      <c r="E29" s="53">
        <f>'Shipping Invoice'!J33*$N$1</f>
        <v>6.62</v>
      </c>
      <c r="F29" s="53">
        <f t="shared" si="0"/>
        <v>39.72</v>
      </c>
      <c r="G29" s="54">
        <f t="shared" si="1"/>
        <v>6.62</v>
      </c>
      <c r="H29" s="57">
        <f t="shared" si="2"/>
        <v>39.72</v>
      </c>
    </row>
    <row r="30" spans="1:13" s="56" customFormat="1" ht="24">
      <c r="A30" s="50" t="str">
        <f>IF((LEN('Copy paste to Here'!G34))&gt;5,((CONCATENATE('Copy paste to Here'!G34," &amp; ",'Copy paste to Here'!D34,"  &amp;  ",'Copy paste to Here'!E34))),"Empty Cell")</f>
        <v xml:space="preserve">316L steel barbell, 1.6mm (14g) with two 4mm cones &amp; Length: 8mm  &amp;  </v>
      </c>
      <c r="B30" s="51" t="str">
        <f>'Copy paste to Here'!C34</f>
        <v>BBER30B</v>
      </c>
      <c r="C30" s="52" t="s">
        <v>747</v>
      </c>
      <c r="D30" s="52">
        <f>Invoice!B34</f>
        <v>6</v>
      </c>
      <c r="E30" s="53">
        <f>'Shipping Invoice'!J34*$N$1</f>
        <v>6.62</v>
      </c>
      <c r="F30" s="53">
        <f t="shared" si="0"/>
        <v>39.72</v>
      </c>
      <c r="G30" s="54">
        <f t="shared" si="1"/>
        <v>6.62</v>
      </c>
      <c r="H30" s="57">
        <f t="shared" si="2"/>
        <v>39.72</v>
      </c>
    </row>
    <row r="31" spans="1:13" s="56" customFormat="1" ht="24">
      <c r="A31" s="50" t="str">
        <f>IF((LEN('Copy paste to Here'!G35))&gt;5,((CONCATENATE('Copy paste to Here'!G35," &amp; ",'Copy paste to Here'!D35,"  &amp;  ",'Copy paste to Here'!E35))),"Empty Cell")</f>
        <v xml:space="preserve">316L steel barbell, 1.6mm (14g) with two 4mm cones &amp; Length: 10mm  &amp;  </v>
      </c>
      <c r="B31" s="51" t="str">
        <f>'Copy paste to Here'!C35</f>
        <v>BBER30B</v>
      </c>
      <c r="C31" s="52" t="s">
        <v>747</v>
      </c>
      <c r="D31" s="52">
        <f>Invoice!B35</f>
        <v>6</v>
      </c>
      <c r="E31" s="53">
        <f>'Shipping Invoice'!J35*$N$1</f>
        <v>6.62</v>
      </c>
      <c r="F31" s="53">
        <f t="shared" si="0"/>
        <v>39.72</v>
      </c>
      <c r="G31" s="54">
        <f t="shared" si="1"/>
        <v>6.62</v>
      </c>
      <c r="H31" s="57">
        <f t="shared" si="2"/>
        <v>39.72</v>
      </c>
    </row>
    <row r="32" spans="1:13" s="56" customFormat="1" ht="24">
      <c r="A32" s="50" t="str">
        <f>IF((LEN('Copy paste to Here'!G36))&gt;5,((CONCATENATE('Copy paste to Here'!G36," &amp; ",'Copy paste to Here'!D36,"  &amp;  ",'Copy paste to Here'!E36))),"Empty Cell")</f>
        <v>Anodized surgical steel eyebrow or helix barbell, 16g (1.2mm) with two 3mm balls &amp; Length: 6mm  &amp;  Color: Gold</v>
      </c>
      <c r="B32" s="51" t="str">
        <f>'Copy paste to Here'!C36</f>
        <v>BBETB</v>
      </c>
      <c r="C32" s="52" t="s">
        <v>752</v>
      </c>
      <c r="D32" s="52">
        <f>Invoice!B36</f>
        <v>1</v>
      </c>
      <c r="E32" s="53">
        <f>'Shipping Invoice'!J36*$N$1</f>
        <v>21.68</v>
      </c>
      <c r="F32" s="53">
        <f t="shared" si="0"/>
        <v>21.68</v>
      </c>
      <c r="G32" s="54">
        <f t="shared" si="1"/>
        <v>21.68</v>
      </c>
      <c r="H32" s="57">
        <f t="shared" si="2"/>
        <v>21.68</v>
      </c>
    </row>
    <row r="33" spans="1:8" s="56" customFormat="1" ht="24">
      <c r="A33" s="50" t="str">
        <f>IF((LEN('Copy paste to Here'!G37))&gt;5,((CONCATENATE('Copy paste to Here'!G37," &amp; ",'Copy paste to Here'!D37,"  &amp;  ",'Copy paste to Here'!E37))),"Empty Cell")</f>
        <v>Anodized surgical steel eyebrow or helix barbell, 16g (1.2mm) with two 3mm balls &amp; Length: 8mm  &amp;  Color: Gold</v>
      </c>
      <c r="B33" s="51" t="str">
        <f>'Copy paste to Here'!C37</f>
        <v>BBETB</v>
      </c>
      <c r="C33" s="52" t="s">
        <v>752</v>
      </c>
      <c r="D33" s="52">
        <f>Invoice!B37</f>
        <v>1</v>
      </c>
      <c r="E33" s="53">
        <f>'Shipping Invoice'!J37*$N$1</f>
        <v>21.68</v>
      </c>
      <c r="F33" s="53">
        <f t="shared" si="0"/>
        <v>21.68</v>
      </c>
      <c r="G33" s="54">
        <f t="shared" si="1"/>
        <v>21.68</v>
      </c>
      <c r="H33" s="57">
        <f t="shared" si="2"/>
        <v>21.68</v>
      </c>
    </row>
    <row r="34" spans="1:8" s="56" customFormat="1" ht="24">
      <c r="A34" s="50" t="str">
        <f>IF((LEN('Copy paste to Here'!G38))&gt;5,((CONCATENATE('Copy paste to Here'!G38," &amp; ",'Copy paste to Here'!D38,"  &amp;  ",'Copy paste to Here'!E38))),"Empty Cell")</f>
        <v>Anodized surgical steel eyebrow or helix barbell, 16g (1.2mm) with two 3mm balls &amp; Length: 10mm  &amp;  Color: Gold</v>
      </c>
      <c r="B34" s="51" t="str">
        <f>'Copy paste to Here'!C38</f>
        <v>BBETB</v>
      </c>
      <c r="C34" s="52" t="s">
        <v>752</v>
      </c>
      <c r="D34" s="52">
        <f>Invoice!B38</f>
        <v>1</v>
      </c>
      <c r="E34" s="53">
        <f>'Shipping Invoice'!J38*$N$1</f>
        <v>21.68</v>
      </c>
      <c r="F34" s="53">
        <f t="shared" si="0"/>
        <v>21.68</v>
      </c>
      <c r="G34" s="54">
        <f t="shared" si="1"/>
        <v>21.68</v>
      </c>
      <c r="H34" s="57">
        <f t="shared" si="2"/>
        <v>21.68</v>
      </c>
    </row>
    <row r="35" spans="1:8" s="56" customFormat="1" ht="24">
      <c r="A35" s="50" t="str">
        <f>IF((LEN('Copy paste to Here'!G39))&gt;5,((CONCATENATE('Copy paste to Here'!G39," &amp; ",'Copy paste to Here'!D39,"  &amp;  ",'Copy paste to Here'!E39))),"Empty Cell")</f>
        <v>Anodized surgical steel eyebrow or helix barbell, 16g (1.2mm) with two 3mm cones &amp; Length: 6mm  &amp;  Color: Gold</v>
      </c>
      <c r="B35" s="51" t="str">
        <f>'Copy paste to Here'!C39</f>
        <v>BBETCN</v>
      </c>
      <c r="C35" s="52" t="s">
        <v>757</v>
      </c>
      <c r="D35" s="52">
        <f>Invoice!B39</f>
        <v>1</v>
      </c>
      <c r="E35" s="53">
        <f>'Shipping Invoice'!J39*$N$1</f>
        <v>21.68</v>
      </c>
      <c r="F35" s="53">
        <f t="shared" si="0"/>
        <v>21.68</v>
      </c>
      <c r="G35" s="54">
        <f t="shared" si="1"/>
        <v>21.68</v>
      </c>
      <c r="H35" s="57">
        <f t="shared" si="2"/>
        <v>21.68</v>
      </c>
    </row>
    <row r="36" spans="1:8" s="56" customFormat="1" ht="24">
      <c r="A36" s="50" t="str">
        <f>IF((LEN('Copy paste to Here'!G40))&gt;5,((CONCATENATE('Copy paste to Here'!G40," &amp; ",'Copy paste to Here'!D40,"  &amp;  ",'Copy paste to Here'!E40))),"Empty Cell")</f>
        <v>Anodized surgical steel eyebrow or helix barbell, 16g (1.2mm) with two 3mm cones &amp; Length: 8mm  &amp;  Color: Gold</v>
      </c>
      <c r="B36" s="51" t="str">
        <f>'Copy paste to Here'!C40</f>
        <v>BBETCN</v>
      </c>
      <c r="C36" s="52" t="s">
        <v>757</v>
      </c>
      <c r="D36" s="52">
        <f>Invoice!B40</f>
        <v>1</v>
      </c>
      <c r="E36" s="53">
        <f>'Shipping Invoice'!J40*$N$1</f>
        <v>21.68</v>
      </c>
      <c r="F36" s="53">
        <f t="shared" si="0"/>
        <v>21.68</v>
      </c>
      <c r="G36" s="54">
        <f t="shared" si="1"/>
        <v>21.68</v>
      </c>
      <c r="H36" s="57">
        <f t="shared" si="2"/>
        <v>21.68</v>
      </c>
    </row>
    <row r="37" spans="1:8" s="56" customFormat="1" ht="24">
      <c r="A37" s="50" t="str">
        <f>IF((LEN('Copy paste to Here'!G41))&gt;5,((CONCATENATE('Copy paste to Here'!G41," &amp; ",'Copy paste to Here'!D41,"  &amp;  ",'Copy paste to Here'!E41))),"Empty Cell")</f>
        <v>Anodized surgical steel eyebrow or helix barbell, 16g (1.2mm) with two 3mm cones &amp; Length: 10mm  &amp;  Color: Gold</v>
      </c>
      <c r="B37" s="51" t="str">
        <f>'Copy paste to Here'!C41</f>
        <v>BBETCN</v>
      </c>
      <c r="C37" s="52" t="s">
        <v>757</v>
      </c>
      <c r="D37" s="52">
        <f>Invoice!B41</f>
        <v>1</v>
      </c>
      <c r="E37" s="53">
        <f>'Shipping Invoice'!J41*$N$1</f>
        <v>21.68</v>
      </c>
      <c r="F37" s="53">
        <f t="shared" si="0"/>
        <v>21.68</v>
      </c>
      <c r="G37" s="54">
        <f t="shared" si="1"/>
        <v>21.68</v>
      </c>
      <c r="H37" s="57">
        <f t="shared" si="2"/>
        <v>21.68</v>
      </c>
    </row>
    <row r="38" spans="1:8" s="56" customFormat="1" ht="36">
      <c r="A38" s="50" t="str">
        <f>IF((LEN('Copy paste to Here'!G42))&gt;5,((CONCATENATE('Copy paste to Here'!G42," &amp; ",'Copy paste to Here'!D42,"  &amp;  ",'Copy paste to Here'!E42))),"Empty Cell")</f>
        <v>Surgical steel tongue barbell, 14g (1.6mm) with 6mm ferido glued multi crystal ball with resin cover and a 6mm plain steel ball &amp; Length: 14mm  &amp;  Crystal Color: Sapphire</v>
      </c>
      <c r="B38" s="51" t="str">
        <f>'Copy paste to Here'!C42</f>
        <v>BBFR6</v>
      </c>
      <c r="C38" s="52" t="s">
        <v>762</v>
      </c>
      <c r="D38" s="52">
        <f>Invoice!B42</f>
        <v>1</v>
      </c>
      <c r="E38" s="53">
        <f>'Shipping Invoice'!J42*$N$1</f>
        <v>61.01</v>
      </c>
      <c r="F38" s="53">
        <f t="shared" si="0"/>
        <v>61.01</v>
      </c>
      <c r="G38" s="54">
        <f t="shared" si="1"/>
        <v>61.01</v>
      </c>
      <c r="H38" s="57">
        <f t="shared" si="2"/>
        <v>61.01</v>
      </c>
    </row>
    <row r="39" spans="1:8" s="56" customFormat="1" ht="36">
      <c r="A39" s="50" t="str">
        <f>IF((LEN('Copy paste to Here'!G43))&gt;5,((CONCATENATE('Copy paste to Here'!G43," &amp; ",'Copy paste to Here'!D43,"  &amp;  ",'Copy paste to Here'!E43))),"Empty Cell")</f>
        <v>Surgical steel tongue barbell, 14g (1.6mm) with 6mm ferido glued multi crystal ball with resin cover and a 6mm plain steel ball &amp; Length: 16mm  &amp;  Crystal Color: Sapphire</v>
      </c>
      <c r="B39" s="51" t="str">
        <f>'Copy paste to Here'!C43</f>
        <v>BBFR6</v>
      </c>
      <c r="C39" s="52" t="s">
        <v>762</v>
      </c>
      <c r="D39" s="52">
        <f>Invoice!B43</f>
        <v>1</v>
      </c>
      <c r="E39" s="53">
        <f>'Shipping Invoice'!J43*$N$1</f>
        <v>61.01</v>
      </c>
      <c r="F39" s="53">
        <f t="shared" si="0"/>
        <v>61.01</v>
      </c>
      <c r="G39" s="54">
        <f t="shared" si="1"/>
        <v>61.01</v>
      </c>
      <c r="H39" s="57">
        <f t="shared" si="2"/>
        <v>61.01</v>
      </c>
    </row>
    <row r="40" spans="1:8" s="56" customFormat="1" ht="24">
      <c r="A40" s="50" t="str">
        <f>IF((LEN('Copy paste to Here'!G44))&gt;5,((CONCATENATE('Copy paste to Here'!G44," &amp; ",'Copy paste to Here'!D44,"  &amp;  ",'Copy paste to Here'!E44))),"Empty Cell")</f>
        <v>Premium PVD plated surgical steel industrial Barbell, 14g (1.6mm) with two 5mm balls &amp; Length: 32mm  &amp;  Color: Black</v>
      </c>
      <c r="B40" s="51" t="str">
        <f>'Copy paste to Here'!C44</f>
        <v>BBITB</v>
      </c>
      <c r="C40" s="52" t="s">
        <v>766</v>
      </c>
      <c r="D40" s="52">
        <f>Invoice!B44</f>
        <v>5</v>
      </c>
      <c r="E40" s="53">
        <f>'Shipping Invoice'!J44*$N$1</f>
        <v>27.2</v>
      </c>
      <c r="F40" s="53">
        <f t="shared" si="0"/>
        <v>136</v>
      </c>
      <c r="G40" s="54">
        <f t="shared" si="1"/>
        <v>27.2</v>
      </c>
      <c r="H40" s="57">
        <f t="shared" si="2"/>
        <v>136</v>
      </c>
    </row>
    <row r="41" spans="1:8" s="56" customFormat="1" ht="24">
      <c r="A41" s="50" t="str">
        <f>IF((LEN('Copy paste to Here'!G45))&gt;5,((CONCATENATE('Copy paste to Here'!G45," &amp; ",'Copy paste to Here'!D45,"  &amp;  ",'Copy paste to Here'!E45))),"Empty Cell")</f>
        <v>Extra long PVD plated surgical steel industrial barbell, 14g (1.6mm) with two 5mm balls &amp; Length: 45mm  &amp;  Color: Black</v>
      </c>
      <c r="B41" s="51" t="str">
        <f>'Copy paste to Here'!C45</f>
        <v>BBITBXL</v>
      </c>
      <c r="C41" s="52" t="s">
        <v>769</v>
      </c>
      <c r="D41" s="52">
        <f>Invoice!B45</f>
        <v>1</v>
      </c>
      <c r="E41" s="53">
        <f>'Shipping Invoice'!J45*$N$1</f>
        <v>27.2</v>
      </c>
      <c r="F41" s="53">
        <f t="shared" si="0"/>
        <v>27.2</v>
      </c>
      <c r="G41" s="54">
        <f t="shared" si="1"/>
        <v>27.2</v>
      </c>
      <c r="H41" s="57">
        <f t="shared" si="2"/>
        <v>27.2</v>
      </c>
    </row>
    <row r="42" spans="1:8" s="56" customFormat="1" ht="24">
      <c r="A42" s="50" t="str">
        <f>IF((LEN('Copy paste to Here'!G46))&gt;5,((CONCATENATE('Copy paste to Here'!G46," &amp; ",'Copy paste to Here'!D46,"  &amp;  ",'Copy paste to Here'!E46))),"Empty Cell")</f>
        <v>Premium PVD plated surgical steel industrial Barbell, 14g (1.6mm) with two 5mm cones &amp; Length: 32mm  &amp;  Color: Black</v>
      </c>
      <c r="B42" s="51" t="str">
        <f>'Copy paste to Here'!C46</f>
        <v>BBITCN</v>
      </c>
      <c r="C42" s="52" t="s">
        <v>772</v>
      </c>
      <c r="D42" s="52">
        <f>Invoice!B46</f>
        <v>5</v>
      </c>
      <c r="E42" s="53">
        <f>'Shipping Invoice'!J46*$N$1</f>
        <v>27.2</v>
      </c>
      <c r="F42" s="53">
        <f t="shared" si="0"/>
        <v>136</v>
      </c>
      <c r="G42" s="54">
        <f t="shared" si="1"/>
        <v>27.2</v>
      </c>
      <c r="H42" s="57">
        <f t="shared" si="2"/>
        <v>136</v>
      </c>
    </row>
    <row r="43" spans="1:8" s="56" customFormat="1" ht="24">
      <c r="A43" s="50" t="str">
        <f>IF((LEN('Copy paste to Here'!G47))&gt;5,((CONCATENATE('Copy paste to Here'!G47," &amp; ",'Copy paste to Here'!D47,"  &amp;  ",'Copy paste to Here'!E47))),"Empty Cell")</f>
        <v>316L surgical steel Industrial barbell, 14g (1.6mm) with two 4mm acrylic UV dice &amp; Length: 35mm  &amp;  Color: Black</v>
      </c>
      <c r="B43" s="51" t="str">
        <f>'Copy paste to Here'!C47</f>
        <v>BBIVD4</v>
      </c>
      <c r="C43" s="52" t="s">
        <v>775</v>
      </c>
      <c r="D43" s="52">
        <f>Invoice!B47</f>
        <v>3</v>
      </c>
      <c r="E43" s="53">
        <f>'Shipping Invoice'!J47*$N$1</f>
        <v>13.6</v>
      </c>
      <c r="F43" s="53">
        <f t="shared" si="0"/>
        <v>40.799999999999997</v>
      </c>
      <c r="G43" s="54">
        <f t="shared" si="1"/>
        <v>13.6</v>
      </c>
      <c r="H43" s="57">
        <f t="shared" si="2"/>
        <v>40.799999999999997</v>
      </c>
    </row>
    <row r="44" spans="1:8" s="56" customFormat="1" ht="24">
      <c r="A44" s="50" t="str">
        <f>IF((LEN('Copy paste to Here'!G48))&gt;5,((CONCATENATE('Copy paste to Here'!G48," &amp; ",'Copy paste to Here'!D48,"  &amp;  ",'Copy paste to Here'!E48))),"Empty Cell")</f>
        <v>316L surgical steel Industrial barbell, 14g (1.6mm) with two 4mm acrylic UV dice &amp; Length: 35mm  &amp;  Color: Clear</v>
      </c>
      <c r="B44" s="51" t="str">
        <f>'Copy paste to Here'!C48</f>
        <v>BBIVD4</v>
      </c>
      <c r="C44" s="52" t="s">
        <v>775</v>
      </c>
      <c r="D44" s="52">
        <f>Invoice!B48</f>
        <v>3</v>
      </c>
      <c r="E44" s="53">
        <f>'Shipping Invoice'!J48*$N$1</f>
        <v>13.6</v>
      </c>
      <c r="F44" s="53">
        <f t="shared" si="0"/>
        <v>40.799999999999997</v>
      </c>
      <c r="G44" s="54">
        <f t="shared" si="1"/>
        <v>13.6</v>
      </c>
      <c r="H44" s="57">
        <f t="shared" si="2"/>
        <v>40.799999999999997</v>
      </c>
    </row>
    <row r="45" spans="1:8" s="56" customFormat="1" ht="24">
      <c r="A45" s="50" t="str">
        <f>IF((LEN('Copy paste to Here'!G49))&gt;5,((CONCATENATE('Copy paste to Here'!G49," &amp; ",'Copy paste to Here'!D49,"  &amp;  ",'Copy paste to Here'!E49))),"Empty Cell")</f>
        <v>316L surgical steel Industrial barbell, 14g (1.6mm) with two 4mm acrylic UV dice &amp; Length: 35mm  &amp;  Color: Blue</v>
      </c>
      <c r="B45" s="51" t="str">
        <f>'Copy paste to Here'!C49</f>
        <v>BBIVD4</v>
      </c>
      <c r="C45" s="52" t="s">
        <v>775</v>
      </c>
      <c r="D45" s="52">
        <f>Invoice!B49</f>
        <v>3</v>
      </c>
      <c r="E45" s="53">
        <f>'Shipping Invoice'!J49*$N$1</f>
        <v>13.6</v>
      </c>
      <c r="F45" s="53">
        <f t="shared" si="0"/>
        <v>40.799999999999997</v>
      </c>
      <c r="G45" s="54">
        <f t="shared" si="1"/>
        <v>13.6</v>
      </c>
      <c r="H45" s="57">
        <f t="shared" si="2"/>
        <v>40.799999999999997</v>
      </c>
    </row>
    <row r="46" spans="1:8" s="56" customFormat="1" ht="24">
      <c r="A46" s="50" t="str">
        <f>IF((LEN('Copy paste to Here'!G50))&gt;5,((CONCATENATE('Copy paste to Here'!G50," &amp; ",'Copy paste to Here'!D50,"  &amp;  ",'Copy paste to Here'!E50))),"Empty Cell")</f>
        <v>316L surgical steel Industrial barbell, 14g (1.6mm) with two 4mm acrylic UV dice &amp; Length: 35mm  &amp;  Color: Green</v>
      </c>
      <c r="B46" s="51" t="str">
        <f>'Copy paste to Here'!C50</f>
        <v>BBIVD4</v>
      </c>
      <c r="C46" s="52" t="s">
        <v>775</v>
      </c>
      <c r="D46" s="52">
        <f>Invoice!B50</f>
        <v>3</v>
      </c>
      <c r="E46" s="53">
        <f>'Shipping Invoice'!J50*$N$1</f>
        <v>13.6</v>
      </c>
      <c r="F46" s="53">
        <f t="shared" si="0"/>
        <v>40.799999999999997</v>
      </c>
      <c r="G46" s="54">
        <f t="shared" si="1"/>
        <v>13.6</v>
      </c>
      <c r="H46" s="57">
        <f t="shared" si="2"/>
        <v>40.799999999999997</v>
      </c>
    </row>
    <row r="47" spans="1:8" s="56" customFormat="1" ht="24">
      <c r="A47" s="50" t="str">
        <f>IF((LEN('Copy paste to Here'!G51))&gt;5,((CONCATENATE('Copy paste to Here'!G51," &amp; ",'Copy paste to Here'!D51,"  &amp;  ",'Copy paste to Here'!E51))),"Empty Cell")</f>
        <v>316L surgical steel Industrial barbell, 14g (1.6mm) with two 4mm acrylic UV dice &amp; Length: 35mm  &amp;  Color: Pink</v>
      </c>
      <c r="B47" s="51" t="str">
        <f>'Copy paste to Here'!C51</f>
        <v>BBIVD4</v>
      </c>
      <c r="C47" s="52" t="s">
        <v>775</v>
      </c>
      <c r="D47" s="52">
        <f>Invoice!B51</f>
        <v>3</v>
      </c>
      <c r="E47" s="53">
        <f>'Shipping Invoice'!J51*$N$1</f>
        <v>13.6</v>
      </c>
      <c r="F47" s="53">
        <f t="shared" si="0"/>
        <v>40.799999999999997</v>
      </c>
      <c r="G47" s="54">
        <f t="shared" si="1"/>
        <v>13.6</v>
      </c>
      <c r="H47" s="57">
        <f t="shared" si="2"/>
        <v>40.799999999999997</v>
      </c>
    </row>
    <row r="48" spans="1:8" s="56" customFormat="1" ht="24">
      <c r="A48" s="50" t="str">
        <f>IF((LEN('Copy paste to Here'!G52))&gt;5,((CONCATENATE('Copy paste to Here'!G52," &amp; ",'Copy paste to Here'!D52,"  &amp;  ",'Copy paste to Here'!E52))),"Empty Cell")</f>
        <v>316L surgical steel Industrial barbell, 14g (1.6mm) with two 4mm acrylic UV dice &amp; Length: 35mm  &amp;  Color: Red</v>
      </c>
      <c r="B48" s="51" t="str">
        <f>'Copy paste to Here'!C52</f>
        <v>BBIVD4</v>
      </c>
      <c r="C48" s="52" t="s">
        <v>775</v>
      </c>
      <c r="D48" s="52">
        <f>Invoice!B52</f>
        <v>3</v>
      </c>
      <c r="E48" s="53">
        <f>'Shipping Invoice'!J52*$N$1</f>
        <v>13.6</v>
      </c>
      <c r="F48" s="53">
        <f t="shared" si="0"/>
        <v>40.799999999999997</v>
      </c>
      <c r="G48" s="54">
        <f t="shared" si="1"/>
        <v>13.6</v>
      </c>
      <c r="H48" s="57">
        <f t="shared" si="2"/>
        <v>40.799999999999997</v>
      </c>
    </row>
    <row r="49" spans="1:8" s="56" customFormat="1" ht="24">
      <c r="A49" s="50" t="str">
        <f>IF((LEN('Copy paste to Here'!G53))&gt;5,((CONCATENATE('Copy paste to Here'!G53," &amp; ",'Copy paste to Here'!D53,"  &amp;  ",'Copy paste to Here'!E53))),"Empty Cell")</f>
        <v xml:space="preserve">Surgical steel tongue barbell, 14g (1.6mm) with 5mm acrylic UV dice - length 5/8'' (16mm) &amp; Color: Black  &amp;  </v>
      </c>
      <c r="B49" s="51" t="str">
        <f>'Copy paste to Here'!C53</f>
        <v>BBUVDI</v>
      </c>
      <c r="C49" s="52" t="s">
        <v>786</v>
      </c>
      <c r="D49" s="52">
        <f>Invoice!B53</f>
        <v>4</v>
      </c>
      <c r="E49" s="53">
        <f>'Shipping Invoice'!J53*$N$1</f>
        <v>10.66</v>
      </c>
      <c r="F49" s="53">
        <f t="shared" si="0"/>
        <v>42.64</v>
      </c>
      <c r="G49" s="54">
        <f t="shared" si="1"/>
        <v>10.66</v>
      </c>
      <c r="H49" s="57">
        <f t="shared" si="2"/>
        <v>42.64</v>
      </c>
    </row>
    <row r="50" spans="1:8" s="56" customFormat="1" ht="24">
      <c r="A50" s="50" t="str">
        <f>IF((LEN('Copy paste to Here'!G54))&gt;5,((CONCATENATE('Copy paste to Here'!G54," &amp; ",'Copy paste to Here'!D54,"  &amp;  ",'Copy paste to Here'!E54))),"Empty Cell")</f>
        <v xml:space="preserve">Surgical steel tongue barbell, 14g (1.6mm) with 5mm acrylic UV dice - length 5/8'' (16mm) &amp; Color: Clear  &amp;  </v>
      </c>
      <c r="B50" s="51" t="str">
        <f>'Copy paste to Here'!C54</f>
        <v>BBUVDI</v>
      </c>
      <c r="C50" s="52" t="s">
        <v>786</v>
      </c>
      <c r="D50" s="52">
        <f>Invoice!B54</f>
        <v>4</v>
      </c>
      <c r="E50" s="53">
        <f>'Shipping Invoice'!J54*$N$1</f>
        <v>10.66</v>
      </c>
      <c r="F50" s="53">
        <f t="shared" si="0"/>
        <v>42.64</v>
      </c>
      <c r="G50" s="54">
        <f t="shared" si="1"/>
        <v>10.66</v>
      </c>
      <c r="H50" s="57">
        <f t="shared" si="2"/>
        <v>42.64</v>
      </c>
    </row>
    <row r="51" spans="1:8" s="56" customFormat="1" ht="24">
      <c r="A51" s="50" t="str">
        <f>IF((LEN('Copy paste to Here'!G55))&gt;5,((CONCATENATE('Copy paste to Here'!G55," &amp; ",'Copy paste to Here'!D55,"  &amp;  ",'Copy paste to Here'!E55))),"Empty Cell")</f>
        <v xml:space="preserve">Surgical steel tongue barbell, 14g (1.6mm) with 5mm acrylic UV dice - length 5/8'' (16mm) &amp; Color: Purple  &amp;  </v>
      </c>
      <c r="B51" s="51" t="str">
        <f>'Copy paste to Here'!C55</f>
        <v>BBUVDI</v>
      </c>
      <c r="C51" s="52" t="s">
        <v>786</v>
      </c>
      <c r="D51" s="52">
        <f>Invoice!B55</f>
        <v>4</v>
      </c>
      <c r="E51" s="53">
        <f>'Shipping Invoice'!J55*$N$1</f>
        <v>10.66</v>
      </c>
      <c r="F51" s="53">
        <f t="shared" si="0"/>
        <v>42.64</v>
      </c>
      <c r="G51" s="54">
        <f t="shared" si="1"/>
        <v>10.66</v>
      </c>
      <c r="H51" s="57">
        <f t="shared" si="2"/>
        <v>42.64</v>
      </c>
    </row>
    <row r="52" spans="1:8" s="56" customFormat="1" ht="24">
      <c r="A52" s="50" t="str">
        <f>IF((LEN('Copy paste to Here'!G56))&gt;5,((CONCATENATE('Copy paste to Here'!G56," &amp; ",'Copy paste to Here'!D56,"  &amp;  ",'Copy paste to Here'!E56))),"Empty Cell")</f>
        <v xml:space="preserve">Surgical steel tongue barbell, 14g (1.6mm) with 5mm acrylic UV dice - length 5/8'' (16mm) &amp; Color: Red  &amp;  </v>
      </c>
      <c r="B52" s="51" t="str">
        <f>'Copy paste to Here'!C56</f>
        <v>BBUVDI</v>
      </c>
      <c r="C52" s="52" t="s">
        <v>786</v>
      </c>
      <c r="D52" s="52">
        <f>Invoice!B56</f>
        <v>4</v>
      </c>
      <c r="E52" s="53">
        <f>'Shipping Invoice'!J56*$N$1</f>
        <v>10.66</v>
      </c>
      <c r="F52" s="53">
        <f t="shared" si="0"/>
        <v>42.64</v>
      </c>
      <c r="G52" s="54">
        <f t="shared" si="1"/>
        <v>10.66</v>
      </c>
      <c r="H52" s="57">
        <f t="shared" si="2"/>
        <v>42.64</v>
      </c>
    </row>
    <row r="53" spans="1:8" s="56" customFormat="1" ht="24">
      <c r="A53" s="50" t="str">
        <f>IF((LEN('Copy paste to Here'!G57))&gt;5,((CONCATENATE('Copy paste to Here'!G57," &amp; ",'Copy paste to Here'!D57,"  &amp;  ",'Copy paste to Here'!E57))),"Empty Cell")</f>
        <v>Premium PVD plated surgical steel ball closure ring, 14g (1.6mm) with a 4mm ball &amp; Length: 8mm  &amp;  Color: Green</v>
      </c>
      <c r="B53" s="51" t="str">
        <f>'Copy paste to Here'!C57</f>
        <v>BCRT</v>
      </c>
      <c r="C53" s="52" t="s">
        <v>621</v>
      </c>
      <c r="D53" s="52">
        <f>Invoice!B57</f>
        <v>3</v>
      </c>
      <c r="E53" s="53">
        <f>'Shipping Invoice'!J57*$N$1</f>
        <v>21.68</v>
      </c>
      <c r="F53" s="53">
        <f t="shared" si="0"/>
        <v>65.039999999999992</v>
      </c>
      <c r="G53" s="54">
        <f t="shared" si="1"/>
        <v>21.68</v>
      </c>
      <c r="H53" s="57">
        <f t="shared" si="2"/>
        <v>65.039999999999992</v>
      </c>
    </row>
    <row r="54" spans="1:8" s="56" customFormat="1" ht="24">
      <c r="A54" s="50" t="str">
        <f>IF((LEN('Copy paste to Here'!G58))&gt;5,((CONCATENATE('Copy paste to Here'!G58," &amp; ",'Copy paste to Here'!D58,"  &amp;  ",'Copy paste to Here'!E58))),"Empty Cell")</f>
        <v>Premium PVD plated surgical steel ball closure ring, 14g (1.6mm) with a 4mm ball &amp; Length: 10mm  &amp;  Color: Green</v>
      </c>
      <c r="B54" s="51" t="str">
        <f>'Copy paste to Here'!C58</f>
        <v>BCRT</v>
      </c>
      <c r="C54" s="52" t="s">
        <v>621</v>
      </c>
      <c r="D54" s="52">
        <f>Invoice!B58</f>
        <v>3</v>
      </c>
      <c r="E54" s="53">
        <f>'Shipping Invoice'!J58*$N$1</f>
        <v>21.68</v>
      </c>
      <c r="F54" s="53">
        <f t="shared" si="0"/>
        <v>65.039999999999992</v>
      </c>
      <c r="G54" s="54">
        <f t="shared" si="1"/>
        <v>21.68</v>
      </c>
      <c r="H54" s="57">
        <f t="shared" si="2"/>
        <v>65.039999999999992</v>
      </c>
    </row>
    <row r="55" spans="1:8" s="56" customFormat="1" ht="24">
      <c r="A55" s="50" t="str">
        <f>IF((LEN('Copy paste to Here'!G59))&gt;5,((CONCATENATE('Copy paste to Here'!G59," &amp; ",'Copy paste to Here'!D59,"  &amp;  ",'Copy paste to Here'!E59))),"Empty Cell")</f>
        <v>Premium PVD plated surgical steel ball closure ring, 14g (1.6mm) with a 4mm ball &amp; Length: 12mm  &amp;  Color: Green</v>
      </c>
      <c r="B55" s="51" t="str">
        <f>'Copy paste to Here'!C59</f>
        <v>BCRT</v>
      </c>
      <c r="C55" s="52" t="s">
        <v>621</v>
      </c>
      <c r="D55" s="52">
        <f>Invoice!B59</f>
        <v>3</v>
      </c>
      <c r="E55" s="53">
        <f>'Shipping Invoice'!J59*$N$1</f>
        <v>21.68</v>
      </c>
      <c r="F55" s="53">
        <f t="shared" si="0"/>
        <v>65.039999999999992</v>
      </c>
      <c r="G55" s="54">
        <f t="shared" si="1"/>
        <v>21.68</v>
      </c>
      <c r="H55" s="57">
        <f t="shared" si="2"/>
        <v>65.039999999999992</v>
      </c>
    </row>
    <row r="56" spans="1:8" s="56" customFormat="1" ht="24">
      <c r="A56" s="50" t="str">
        <f>IF((LEN('Copy paste to Here'!G60))&gt;5,((CONCATENATE('Copy paste to Here'!G60," &amp; ",'Copy paste to Here'!D60,"  &amp;  ",'Copy paste to Here'!E60))),"Empty Cell")</f>
        <v>Premium PVD plated surgical steel ball closure ring, 14g (1.6mm) with a 4mm ball &amp; Length: 14mm  &amp;  Color: Green</v>
      </c>
      <c r="B56" s="51" t="str">
        <f>'Copy paste to Here'!C60</f>
        <v>BCRT</v>
      </c>
      <c r="C56" s="52" t="s">
        <v>621</v>
      </c>
      <c r="D56" s="52">
        <f>Invoice!B60</f>
        <v>3</v>
      </c>
      <c r="E56" s="53">
        <f>'Shipping Invoice'!J60*$N$1</f>
        <v>21.68</v>
      </c>
      <c r="F56" s="53">
        <f t="shared" si="0"/>
        <v>65.039999999999992</v>
      </c>
      <c r="G56" s="54">
        <f t="shared" si="1"/>
        <v>21.68</v>
      </c>
      <c r="H56" s="57">
        <f t="shared" si="2"/>
        <v>65.039999999999992</v>
      </c>
    </row>
    <row r="57" spans="1:8" s="56" customFormat="1" ht="24">
      <c r="A57" s="50" t="str">
        <f>IF((LEN('Copy paste to Here'!G61))&gt;5,((CONCATENATE('Copy paste to Here'!G61," &amp; ",'Copy paste to Here'!D61,"  &amp;  ",'Copy paste to Here'!E61))),"Empty Cell")</f>
        <v>Black PVD plated surgical steel ball closure ring, 18g (1mm) with 3mm ball &amp; Length: 6mm  &amp;  Color: Blue</v>
      </c>
      <c r="B57" s="51" t="str">
        <f>'Copy paste to Here'!C61</f>
        <v>BCRT18</v>
      </c>
      <c r="C57" s="52" t="s">
        <v>796</v>
      </c>
      <c r="D57" s="52">
        <f>Invoice!B61</f>
        <v>2</v>
      </c>
      <c r="E57" s="53">
        <f>'Shipping Invoice'!J61*$N$1</f>
        <v>21.68</v>
      </c>
      <c r="F57" s="53">
        <f t="shared" si="0"/>
        <v>43.36</v>
      </c>
      <c r="G57" s="54">
        <f t="shared" si="1"/>
        <v>21.68</v>
      </c>
      <c r="H57" s="57">
        <f t="shared" si="2"/>
        <v>43.36</v>
      </c>
    </row>
    <row r="58" spans="1:8" s="56" customFormat="1" ht="24">
      <c r="A58" s="50" t="str">
        <f>IF((LEN('Copy paste to Here'!G62))&gt;5,((CONCATENATE('Copy paste to Here'!G62," &amp; ",'Copy paste to Here'!D62,"  &amp;  ",'Copy paste to Here'!E62))),"Empty Cell")</f>
        <v>Black PVD plated surgical steel ball closure ring, 18g (1mm) with 3mm ball &amp; Length: 8mm  &amp;  Color: Blue</v>
      </c>
      <c r="B58" s="51" t="str">
        <f>'Copy paste to Here'!C62</f>
        <v>BCRT18</v>
      </c>
      <c r="C58" s="52" t="s">
        <v>796</v>
      </c>
      <c r="D58" s="52">
        <f>Invoice!B62</f>
        <v>2</v>
      </c>
      <c r="E58" s="53">
        <f>'Shipping Invoice'!J62*$N$1</f>
        <v>21.68</v>
      </c>
      <c r="F58" s="53">
        <f t="shared" si="0"/>
        <v>43.36</v>
      </c>
      <c r="G58" s="54">
        <f t="shared" si="1"/>
        <v>21.68</v>
      </c>
      <c r="H58" s="57">
        <f t="shared" si="2"/>
        <v>43.36</v>
      </c>
    </row>
    <row r="59" spans="1:8" s="56" customFormat="1" ht="24">
      <c r="A59" s="50" t="str">
        <f>IF((LEN('Copy paste to Here'!G63))&gt;5,((CONCATENATE('Copy paste to Here'!G63," &amp; ",'Copy paste to Here'!D63,"  &amp;  ",'Copy paste to Here'!E63))),"Empty Cell")</f>
        <v>Black PVD plated surgical steel ball closure ring, 18g (1mm) with 3mm ball &amp; Length: 10mm  &amp;  Color: Blue</v>
      </c>
      <c r="B59" s="51" t="str">
        <f>'Copy paste to Here'!C63</f>
        <v>BCRT18</v>
      </c>
      <c r="C59" s="52" t="s">
        <v>796</v>
      </c>
      <c r="D59" s="52">
        <f>Invoice!B63</f>
        <v>2</v>
      </c>
      <c r="E59" s="53">
        <f>'Shipping Invoice'!J63*$N$1</f>
        <v>21.68</v>
      </c>
      <c r="F59" s="53">
        <f t="shared" si="0"/>
        <v>43.36</v>
      </c>
      <c r="G59" s="54">
        <f t="shared" si="1"/>
        <v>21.68</v>
      </c>
      <c r="H59" s="57">
        <f t="shared" si="2"/>
        <v>43.36</v>
      </c>
    </row>
    <row r="60" spans="1:8" s="56" customFormat="1" ht="36">
      <c r="A60" s="50" t="str">
        <f>IF((LEN('Copy paste to Here'!G64))&gt;5,((CONCATENATE('Copy paste to Here'!G64," &amp; ",'Copy paste to Here'!D64,"  &amp;  ",'Copy paste to Here'!E64))),"Empty Cell")</f>
        <v>PVD plated 316L steel eyebrow banana 16g (1.2mm) with a 3mm steel cone and casted steel arrow end &amp; Length: 8mm  &amp;  Color: Black</v>
      </c>
      <c r="B60" s="51" t="str">
        <f>'Copy paste to Here'!C64</f>
        <v>BN16TAW</v>
      </c>
      <c r="C60" s="52" t="s">
        <v>801</v>
      </c>
      <c r="D60" s="52">
        <f>Invoice!B64</f>
        <v>1</v>
      </c>
      <c r="E60" s="53">
        <f>'Shipping Invoice'!J64*$N$1</f>
        <v>79.38</v>
      </c>
      <c r="F60" s="53">
        <f t="shared" si="0"/>
        <v>79.38</v>
      </c>
      <c r="G60" s="54">
        <f t="shared" si="1"/>
        <v>79.38</v>
      </c>
      <c r="H60" s="57">
        <f t="shared" si="2"/>
        <v>79.38</v>
      </c>
    </row>
    <row r="61" spans="1:8" s="56" customFormat="1" ht="24">
      <c r="A61" s="50" t="str">
        <f>IF((LEN('Copy paste to Here'!G65))&gt;5,((CONCATENATE('Copy paste to Here'!G65," &amp; ",'Copy paste to Here'!D65,"  &amp;  ",'Copy paste to Here'!E65))),"Empty Cell")</f>
        <v>PVD plated 316L steel eyebrow banana, 18g (1mm) with two 3mm balls &amp; Color: High Polish  &amp;  Length: 6mm</v>
      </c>
      <c r="B61" s="51" t="str">
        <f>'Copy paste to Here'!C65</f>
        <v>BN18B3</v>
      </c>
      <c r="C61" s="52" t="s">
        <v>804</v>
      </c>
      <c r="D61" s="52">
        <f>Invoice!B65</f>
        <v>12</v>
      </c>
      <c r="E61" s="53">
        <f>'Shipping Invoice'!J65*$N$1</f>
        <v>6.98</v>
      </c>
      <c r="F61" s="53">
        <f t="shared" si="0"/>
        <v>83.76</v>
      </c>
      <c r="G61" s="54">
        <f t="shared" si="1"/>
        <v>6.98</v>
      </c>
      <c r="H61" s="57">
        <f t="shared" si="2"/>
        <v>83.76</v>
      </c>
    </row>
    <row r="62" spans="1:8" s="56" customFormat="1" ht="24">
      <c r="A62" s="50" t="str">
        <f>IF((LEN('Copy paste to Here'!G66))&gt;5,((CONCATENATE('Copy paste to Here'!G66," &amp; ",'Copy paste to Here'!D66,"  &amp;  ",'Copy paste to Here'!E66))),"Empty Cell")</f>
        <v xml:space="preserve">Surgical steel eyebrow banana, 16g (1.2mm) with two 3mm UV dice - length 5/16'' (8mm) &amp; Color: White  &amp;  </v>
      </c>
      <c r="B62" s="51" t="str">
        <f>'Copy paste to Here'!C66</f>
        <v>BNE2DI</v>
      </c>
      <c r="C62" s="52" t="s">
        <v>807</v>
      </c>
      <c r="D62" s="52">
        <f>Invoice!B66</f>
        <v>10</v>
      </c>
      <c r="E62" s="53">
        <f>'Shipping Invoice'!J66*$N$1</f>
        <v>10.29</v>
      </c>
      <c r="F62" s="53">
        <f t="shared" si="0"/>
        <v>102.89999999999999</v>
      </c>
      <c r="G62" s="54">
        <f t="shared" si="1"/>
        <v>10.29</v>
      </c>
      <c r="H62" s="57">
        <f t="shared" si="2"/>
        <v>102.89999999999999</v>
      </c>
    </row>
    <row r="63" spans="1:8" s="56" customFormat="1" ht="24">
      <c r="A63" s="50" t="str">
        <f>IF((LEN('Copy paste to Here'!G67))&gt;5,((CONCATENATE('Copy paste to Here'!G67," &amp; ",'Copy paste to Here'!D67,"  &amp;  ",'Copy paste to Here'!E67))),"Empty Cell")</f>
        <v xml:space="preserve">Surgical steel eyebrow banana, 16g (1.2mm) with two 3mm UV dice - length 5/16'' (8mm) &amp; Color: Light blue  &amp;  </v>
      </c>
      <c r="B63" s="51" t="str">
        <f>'Copy paste to Here'!C67</f>
        <v>BNE2DI</v>
      </c>
      <c r="C63" s="52" t="s">
        <v>807</v>
      </c>
      <c r="D63" s="52">
        <f>Invoice!B67</f>
        <v>10</v>
      </c>
      <c r="E63" s="53">
        <f>'Shipping Invoice'!J67*$N$1</f>
        <v>10.29</v>
      </c>
      <c r="F63" s="53">
        <f t="shared" si="0"/>
        <v>102.89999999999999</v>
      </c>
      <c r="G63" s="54">
        <f t="shared" si="1"/>
        <v>10.29</v>
      </c>
      <c r="H63" s="57">
        <f t="shared" si="2"/>
        <v>102.89999999999999</v>
      </c>
    </row>
    <row r="64" spans="1:8" s="56" customFormat="1" ht="24">
      <c r="A64" s="50" t="str">
        <f>IF((LEN('Copy paste to Here'!G68))&gt;5,((CONCATENATE('Copy paste to Here'!G68," &amp; ",'Copy paste to Here'!D68,"  &amp;  ",'Copy paste to Here'!E68))),"Empty Cell")</f>
        <v xml:space="preserve">Surgical steel eyebrow banana, 16g (1.2mm) with two 3mm UV dice - length 5/16'' (8mm) &amp; Color: Red  &amp;  </v>
      </c>
      <c r="B64" s="51" t="str">
        <f>'Copy paste to Here'!C68</f>
        <v>BNE2DI</v>
      </c>
      <c r="C64" s="52" t="s">
        <v>807</v>
      </c>
      <c r="D64" s="52">
        <f>Invoice!B68</f>
        <v>0</v>
      </c>
      <c r="E64" s="53">
        <f>'Shipping Invoice'!J68*$N$1</f>
        <v>10.29</v>
      </c>
      <c r="F64" s="53">
        <f t="shared" si="0"/>
        <v>0</v>
      </c>
      <c r="G64" s="54">
        <f t="shared" si="1"/>
        <v>10.29</v>
      </c>
      <c r="H64" s="57">
        <f t="shared" si="2"/>
        <v>0</v>
      </c>
    </row>
    <row r="65" spans="1:8" s="56" customFormat="1" ht="24">
      <c r="A65" s="50" t="str">
        <f>IF((LEN('Copy paste to Here'!G69))&gt;5,((CONCATENATE('Copy paste to Here'!G69," &amp; ",'Copy paste to Here'!D69,"  &amp;  ",'Copy paste to Here'!E69))),"Empty Cell")</f>
        <v xml:space="preserve">Surgical steel eyebrow banana, 16g (1.2mm) with two 3mm balls &amp; Length: 8mm  &amp;  </v>
      </c>
      <c r="B65" s="51" t="str">
        <f>'Copy paste to Here'!C69</f>
        <v>BNEB</v>
      </c>
      <c r="C65" s="52" t="s">
        <v>714</v>
      </c>
      <c r="D65" s="52">
        <f>Invoice!B69</f>
        <v>3</v>
      </c>
      <c r="E65" s="53">
        <f>'Shipping Invoice'!J69*$N$1</f>
        <v>5.88</v>
      </c>
      <c r="F65" s="53">
        <f t="shared" si="0"/>
        <v>17.64</v>
      </c>
      <c r="G65" s="54">
        <f t="shared" si="1"/>
        <v>5.88</v>
      </c>
      <c r="H65" s="57">
        <f t="shared" si="2"/>
        <v>17.64</v>
      </c>
    </row>
    <row r="66" spans="1:8" s="56" customFormat="1" ht="24">
      <c r="A66" s="50" t="str">
        <f>IF((LEN('Copy paste to Here'!G70))&gt;5,((CONCATENATE('Copy paste to Here'!G70," &amp; ",'Copy paste to Here'!D70,"  &amp;  ",'Copy paste to Here'!E70))),"Empty Cell")</f>
        <v xml:space="preserve">Surgical steel banana, 16g (1.2mm) with two 3mm dice &amp; Length: 8mm  &amp;  </v>
      </c>
      <c r="B66" s="51" t="str">
        <f>'Copy paste to Here'!C70</f>
        <v>BNES2DI</v>
      </c>
      <c r="C66" s="52" t="s">
        <v>811</v>
      </c>
      <c r="D66" s="52">
        <f>Invoice!B70</f>
        <v>20</v>
      </c>
      <c r="E66" s="53">
        <f>'Shipping Invoice'!J70*$N$1</f>
        <v>20.21</v>
      </c>
      <c r="F66" s="53">
        <f t="shared" si="0"/>
        <v>404.20000000000005</v>
      </c>
      <c r="G66" s="54">
        <f t="shared" si="1"/>
        <v>20.21</v>
      </c>
      <c r="H66" s="57">
        <f t="shared" si="2"/>
        <v>404.20000000000005</v>
      </c>
    </row>
    <row r="67" spans="1:8" s="56" customFormat="1" ht="24">
      <c r="A67" s="50" t="str">
        <f>IF((LEN('Copy paste to Here'!G71))&gt;5,((CONCATENATE('Copy paste to Here'!G71," &amp; ",'Copy paste to Here'!D71,"  &amp;  ",'Copy paste to Here'!E71))),"Empty Cell")</f>
        <v xml:space="preserve">Surgical steel banana, 16g (1.2mm) with two 3mm dice &amp; Length: 10mm  &amp;  </v>
      </c>
      <c r="B67" s="51" t="str">
        <f>'Copy paste to Here'!C71</f>
        <v>BNES2DI</v>
      </c>
      <c r="C67" s="52" t="s">
        <v>811</v>
      </c>
      <c r="D67" s="52">
        <f>Invoice!B71</f>
        <v>20</v>
      </c>
      <c r="E67" s="53">
        <f>'Shipping Invoice'!J71*$N$1</f>
        <v>20.21</v>
      </c>
      <c r="F67" s="53">
        <f t="shared" si="0"/>
        <v>404.20000000000005</v>
      </c>
      <c r="G67" s="54">
        <f t="shared" si="1"/>
        <v>20.21</v>
      </c>
      <c r="H67" s="57">
        <f t="shared" si="2"/>
        <v>404.20000000000005</v>
      </c>
    </row>
    <row r="68" spans="1:8" s="56" customFormat="1" ht="24">
      <c r="A68" s="50" t="str">
        <f>IF((LEN('Copy paste to Here'!G72))&gt;5,((CONCATENATE('Copy paste to Here'!G72," &amp; ",'Copy paste to Here'!D72,"  &amp;  ",'Copy paste to Here'!E72))),"Empty Cell")</f>
        <v>Anodized 316L steel eyebrow banana, 16g (1.2mm) with two 3mm dice &amp; Length: 8mm  &amp;  Color: Black</v>
      </c>
      <c r="B68" s="51" t="str">
        <f>'Copy paste to Here'!C72</f>
        <v>BNT2DI</v>
      </c>
      <c r="C68" s="52" t="s">
        <v>815</v>
      </c>
      <c r="D68" s="52">
        <f>Invoice!B72</f>
        <v>20</v>
      </c>
      <c r="E68" s="53">
        <f>'Shipping Invoice'!J72*$N$1</f>
        <v>43</v>
      </c>
      <c r="F68" s="53">
        <f t="shared" si="0"/>
        <v>860</v>
      </c>
      <c r="G68" s="54">
        <f t="shared" si="1"/>
        <v>43</v>
      </c>
      <c r="H68" s="57">
        <f t="shared" si="2"/>
        <v>860</v>
      </c>
    </row>
    <row r="69" spans="1:8" s="56" customFormat="1" ht="24">
      <c r="A69" s="50" t="str">
        <f>IF((LEN('Copy paste to Here'!G73))&gt;5,((CONCATENATE('Copy paste to Here'!G73," &amp; ",'Copy paste to Here'!D73,"  &amp;  ",'Copy paste to Here'!E73))),"Empty Cell")</f>
        <v>Anodized 316L steel eyebrow banana, 16g (1.2mm) with two 3mm dice &amp; Length: 8mm  &amp;  Color: Rainbow</v>
      </c>
      <c r="B69" s="51" t="str">
        <f>'Copy paste to Here'!C73</f>
        <v>BNT2DI</v>
      </c>
      <c r="C69" s="52" t="s">
        <v>815</v>
      </c>
      <c r="D69" s="52">
        <f>Invoice!B73</f>
        <v>2</v>
      </c>
      <c r="E69" s="53">
        <f>'Shipping Invoice'!J73*$N$1</f>
        <v>43</v>
      </c>
      <c r="F69" s="53">
        <f t="shared" si="0"/>
        <v>86</v>
      </c>
      <c r="G69" s="54">
        <f t="shared" si="1"/>
        <v>43</v>
      </c>
      <c r="H69" s="57">
        <f t="shared" si="2"/>
        <v>86</v>
      </c>
    </row>
    <row r="70" spans="1:8" s="56" customFormat="1" ht="24">
      <c r="A70" s="50" t="str">
        <f>IF((LEN('Copy paste to Here'!G74))&gt;5,((CONCATENATE('Copy paste to Here'!G74," &amp; ",'Copy paste to Here'!D74,"  &amp;  ",'Copy paste to Here'!E74))),"Empty Cell")</f>
        <v>Anodized 316L steel eyebrow banana, 16g (1.2mm) with two 3mm dice &amp; Length: 10mm  &amp;  Color: Black</v>
      </c>
      <c r="B70" s="51" t="str">
        <f>'Copy paste to Here'!C74</f>
        <v>BNT2DI</v>
      </c>
      <c r="C70" s="52" t="s">
        <v>815</v>
      </c>
      <c r="D70" s="52">
        <f>Invoice!B74</f>
        <v>20</v>
      </c>
      <c r="E70" s="53">
        <f>'Shipping Invoice'!J74*$N$1</f>
        <v>43</v>
      </c>
      <c r="F70" s="53">
        <f t="shared" si="0"/>
        <v>860</v>
      </c>
      <c r="G70" s="54">
        <f t="shared" si="1"/>
        <v>43</v>
      </c>
      <c r="H70" s="57">
        <f t="shared" si="2"/>
        <v>860</v>
      </c>
    </row>
    <row r="71" spans="1:8" s="56" customFormat="1" ht="24">
      <c r="A71" s="50" t="str">
        <f>IF((LEN('Copy paste to Here'!G75))&gt;5,((CONCATENATE('Copy paste to Here'!G75," &amp; ",'Copy paste to Here'!D75,"  &amp;  ",'Copy paste to Here'!E75))),"Empty Cell")</f>
        <v>Anodized 316L steel eyebrow banana, 16g (1.2mm) with two 3mm dice &amp; Length: 10mm  &amp;  Color: Rainbow</v>
      </c>
      <c r="B71" s="51" t="str">
        <f>'Copy paste to Here'!C75</f>
        <v>BNT2DI</v>
      </c>
      <c r="C71" s="52" t="s">
        <v>815</v>
      </c>
      <c r="D71" s="52">
        <f>Invoice!B75</f>
        <v>2</v>
      </c>
      <c r="E71" s="53">
        <f>'Shipping Invoice'!J75*$N$1</f>
        <v>43</v>
      </c>
      <c r="F71" s="53">
        <f t="shared" si="0"/>
        <v>86</v>
      </c>
      <c r="G71" s="54">
        <f t="shared" si="1"/>
        <v>43</v>
      </c>
      <c r="H71" s="57">
        <f t="shared" si="2"/>
        <v>86</v>
      </c>
    </row>
    <row r="72" spans="1:8" s="56" customFormat="1" ht="24">
      <c r="A72" s="50" t="str">
        <f>IF((LEN('Copy paste to Here'!G76))&gt;5,((CONCATENATE('Copy paste to Here'!G76," &amp; ",'Copy paste to Here'!D76,"  &amp;  ",'Copy paste to Here'!E76))),"Empty Cell")</f>
        <v xml:space="preserve">Surgical steel circular barbell, 18g (1mm) with two 3mm balls &amp; Length: 6mm  &amp;  </v>
      </c>
      <c r="B72" s="51" t="str">
        <f>'Copy paste to Here'!C76</f>
        <v>CB18B3</v>
      </c>
      <c r="C72" s="52" t="s">
        <v>821</v>
      </c>
      <c r="D72" s="52">
        <f>Invoice!B76</f>
        <v>12</v>
      </c>
      <c r="E72" s="53">
        <f>'Shipping Invoice'!J76*$N$1</f>
        <v>10.66</v>
      </c>
      <c r="F72" s="53">
        <f t="shared" si="0"/>
        <v>127.92</v>
      </c>
      <c r="G72" s="54">
        <f t="shared" si="1"/>
        <v>10.66</v>
      </c>
      <c r="H72" s="57">
        <f t="shared" si="2"/>
        <v>127.92</v>
      </c>
    </row>
    <row r="73" spans="1:8" s="56" customFormat="1" ht="24">
      <c r="A73" s="50" t="str">
        <f>IF((LEN('Copy paste to Here'!G77))&gt;5,((CONCATENATE('Copy paste to Here'!G77," &amp; ",'Copy paste to Here'!D77,"  &amp;  ",'Copy paste to Here'!E77))),"Empty Cell")</f>
        <v xml:space="preserve">Surgical steel circular barbell, 18g (1mm) with two 3mm balls &amp; Length: 8mm  &amp;  </v>
      </c>
      <c r="B73" s="51" t="str">
        <f>'Copy paste to Here'!C77</f>
        <v>CB18B3</v>
      </c>
      <c r="C73" s="52" t="s">
        <v>821</v>
      </c>
      <c r="D73" s="52">
        <f>Invoice!B77</f>
        <v>12</v>
      </c>
      <c r="E73" s="53">
        <f>'Shipping Invoice'!J77*$N$1</f>
        <v>10.66</v>
      </c>
      <c r="F73" s="53">
        <f t="shared" si="0"/>
        <v>127.92</v>
      </c>
      <c r="G73" s="54">
        <f t="shared" si="1"/>
        <v>10.66</v>
      </c>
      <c r="H73" s="57">
        <f t="shared" si="2"/>
        <v>127.92</v>
      </c>
    </row>
    <row r="74" spans="1:8" s="56" customFormat="1" ht="24">
      <c r="A74" s="50" t="str">
        <f>IF((LEN('Copy paste to Here'!G78))&gt;5,((CONCATENATE('Copy paste to Here'!G78," &amp; ",'Copy paste to Here'!D78,"  &amp;  ",'Copy paste to Here'!E78))),"Empty Cell")</f>
        <v xml:space="preserve">Surgical steel circular barbell, 18g (1mm) with two 3mm balls &amp; Length: 10mm  &amp;  </v>
      </c>
      <c r="B74" s="51" t="str">
        <f>'Copy paste to Here'!C78</f>
        <v>CB18B3</v>
      </c>
      <c r="C74" s="52" t="s">
        <v>821</v>
      </c>
      <c r="D74" s="52">
        <f>Invoice!B78</f>
        <v>12</v>
      </c>
      <c r="E74" s="53">
        <f>'Shipping Invoice'!J78*$N$1</f>
        <v>10.66</v>
      </c>
      <c r="F74" s="53">
        <f t="shared" si="0"/>
        <v>127.92</v>
      </c>
      <c r="G74" s="54">
        <f t="shared" si="1"/>
        <v>10.66</v>
      </c>
      <c r="H74" s="57">
        <f t="shared" si="2"/>
        <v>127.92</v>
      </c>
    </row>
    <row r="75" spans="1:8" s="56" customFormat="1" ht="24">
      <c r="A75" s="50" t="str">
        <f>IF((LEN('Copy paste to Here'!G79))&gt;5,((CONCATENATE('Copy paste to Here'!G79," &amp; ",'Copy paste to Here'!D79,"  &amp;  ",'Copy paste to Here'!E79))),"Empty Cell")</f>
        <v>Premium PVD plated surgical steel circular barbell, 16g (1.2mm) with two 3mm balls &amp; Length: 8mm  &amp;  Color: Blue</v>
      </c>
      <c r="B75" s="51" t="str">
        <f>'Copy paste to Here'!C79</f>
        <v>CBETB</v>
      </c>
      <c r="C75" s="52" t="s">
        <v>717</v>
      </c>
      <c r="D75" s="52">
        <f>Invoice!B79</f>
        <v>4</v>
      </c>
      <c r="E75" s="53">
        <f>'Shipping Invoice'!J79*$N$1</f>
        <v>21.68</v>
      </c>
      <c r="F75" s="53">
        <f t="shared" si="0"/>
        <v>86.72</v>
      </c>
      <c r="G75" s="54">
        <f t="shared" si="1"/>
        <v>21.68</v>
      </c>
      <c r="H75" s="57">
        <f t="shared" si="2"/>
        <v>86.72</v>
      </c>
    </row>
    <row r="76" spans="1:8" s="56" customFormat="1" ht="24">
      <c r="A76" s="50" t="str">
        <f>IF((LEN('Copy paste to Here'!G80))&gt;5,((CONCATENATE('Copy paste to Here'!G80," &amp; ",'Copy paste to Here'!D80,"  &amp;  ",'Copy paste to Here'!E80))),"Empty Cell")</f>
        <v>Premium PVD plated surgical steel circular barbell, 16g (1.2mm) with two 3mm balls &amp; Length: 10mm  &amp;  Color: Blue</v>
      </c>
      <c r="B76" s="51" t="str">
        <f>'Copy paste to Here'!C80</f>
        <v>CBETB</v>
      </c>
      <c r="C76" s="52" t="s">
        <v>717</v>
      </c>
      <c r="D76" s="52">
        <f>Invoice!B80</f>
        <v>4</v>
      </c>
      <c r="E76" s="53">
        <f>'Shipping Invoice'!J80*$N$1</f>
        <v>21.68</v>
      </c>
      <c r="F76" s="53">
        <f t="shared" si="0"/>
        <v>86.72</v>
      </c>
      <c r="G76" s="54">
        <f t="shared" si="1"/>
        <v>21.68</v>
      </c>
      <c r="H76" s="57">
        <f t="shared" si="2"/>
        <v>86.72</v>
      </c>
    </row>
    <row r="77" spans="1:8" s="56" customFormat="1" ht="24">
      <c r="A77" s="50" t="str">
        <f>IF((LEN('Copy paste to Here'!G81))&gt;5,((CONCATENATE('Copy paste to Here'!G81," &amp; ",'Copy paste to Here'!D81,"  &amp;  ",'Copy paste to Here'!E81))),"Empty Cell")</f>
        <v>Premium PVD plated surgical steel circular barbell, 16g (1.2mm) with two 3mm cones &amp; Length: 8mm  &amp;  Color: Blue</v>
      </c>
      <c r="B77" s="51" t="str">
        <f>'Copy paste to Here'!C81</f>
        <v>CBETCN</v>
      </c>
      <c r="C77" s="52" t="s">
        <v>828</v>
      </c>
      <c r="D77" s="52">
        <f>Invoice!B81</f>
        <v>4</v>
      </c>
      <c r="E77" s="53">
        <f>'Shipping Invoice'!J81*$N$1</f>
        <v>21.68</v>
      </c>
      <c r="F77" s="53">
        <f t="shared" si="0"/>
        <v>86.72</v>
      </c>
      <c r="G77" s="54">
        <f t="shared" si="1"/>
        <v>21.68</v>
      </c>
      <c r="H77" s="57">
        <f t="shared" si="2"/>
        <v>86.72</v>
      </c>
    </row>
    <row r="78" spans="1:8" s="56" customFormat="1" ht="24">
      <c r="A78" s="50" t="str">
        <f>IF((LEN('Copy paste to Here'!G82))&gt;5,((CONCATENATE('Copy paste to Here'!G82," &amp; ",'Copy paste to Here'!D82,"  &amp;  ",'Copy paste to Here'!E82))),"Empty Cell")</f>
        <v>Premium PVD plated surgical steel circular barbell, 16g (1.2mm) with two 3mm cones &amp; Length: 10mm  &amp;  Color: Blue</v>
      </c>
      <c r="B78" s="51" t="str">
        <f>'Copy paste to Here'!C82</f>
        <v>CBETCN</v>
      </c>
      <c r="C78" s="52" t="s">
        <v>828</v>
      </c>
      <c r="D78" s="52">
        <f>Invoice!B82</f>
        <v>4</v>
      </c>
      <c r="E78" s="53">
        <f>'Shipping Invoice'!J82*$N$1</f>
        <v>21.68</v>
      </c>
      <c r="F78" s="53">
        <f t="shared" si="0"/>
        <v>86.72</v>
      </c>
      <c r="G78" s="54">
        <f t="shared" si="1"/>
        <v>21.68</v>
      </c>
      <c r="H78" s="57">
        <f t="shared" si="2"/>
        <v>86.72</v>
      </c>
    </row>
    <row r="79" spans="1:8" s="56" customFormat="1" ht="24">
      <c r="A79" s="50" t="str">
        <f>IF((LEN('Copy paste to Here'!G83))&gt;5,((CONCATENATE('Copy paste to Here'!G83," &amp; ",'Copy paste to Here'!D83,"  &amp;  ",'Copy paste to Here'!E83))),"Empty Cell")</f>
        <v>Bioflex eyebrow banana, 16g (1.2mm) with two 3mm balls &amp; Length: 10mm  &amp;  Color: Clear</v>
      </c>
      <c r="B79" s="51" t="str">
        <f>'Copy paste to Here'!C83</f>
        <v>FBNEVB</v>
      </c>
      <c r="C79" s="52" t="s">
        <v>832</v>
      </c>
      <c r="D79" s="52">
        <f>Invoice!B83</f>
        <v>4</v>
      </c>
      <c r="E79" s="53">
        <f>'Shipping Invoice'!J83*$N$1</f>
        <v>8.82</v>
      </c>
      <c r="F79" s="53">
        <f t="shared" si="0"/>
        <v>35.28</v>
      </c>
      <c r="G79" s="54">
        <f t="shared" si="1"/>
        <v>8.82</v>
      </c>
      <c r="H79" s="57">
        <f t="shared" si="2"/>
        <v>35.28</v>
      </c>
    </row>
    <row r="80" spans="1:8" s="56" customFormat="1" ht="24">
      <c r="A80" s="50" t="str">
        <f>IF((LEN('Copy paste to Here'!G84))&gt;5,((CONCATENATE('Copy paste to Here'!G84," &amp; ",'Copy paste to Here'!D84,"  &amp;  ",'Copy paste to Here'!E84))),"Empty Cell")</f>
        <v xml:space="preserve">Surgical steel Industrial barbell, 16g (1.2mm) with a 4mm cone and a casted arrow end &amp; Length: 32mm  &amp;  </v>
      </c>
      <c r="B80" s="51" t="str">
        <f>'Copy paste to Here'!C84</f>
        <v>INDSAW</v>
      </c>
      <c r="C80" s="52" t="s">
        <v>835</v>
      </c>
      <c r="D80" s="52">
        <f>Invoice!B84</f>
        <v>3</v>
      </c>
      <c r="E80" s="53">
        <f>'Shipping Invoice'!J84*$N$1</f>
        <v>61.74</v>
      </c>
      <c r="F80" s="53">
        <f t="shared" si="0"/>
        <v>185.22</v>
      </c>
      <c r="G80" s="54">
        <f t="shared" si="1"/>
        <v>61.74</v>
      </c>
      <c r="H80" s="57">
        <f t="shared" si="2"/>
        <v>185.22</v>
      </c>
    </row>
    <row r="81" spans="1:8" s="56" customFormat="1" ht="24">
      <c r="A81" s="50" t="str">
        <f>IF((LEN('Copy paste to Here'!G85))&gt;5,((CONCATENATE('Copy paste to Here'!G85," &amp; ",'Copy paste to Here'!D85,"  &amp;  ",'Copy paste to Here'!E85))),"Empty Cell")</f>
        <v xml:space="preserve">Surgical steel labret, 14g (1.6mm) with a 4mm ball &amp; Length: 6mm  &amp;  </v>
      </c>
      <c r="B81" s="51" t="str">
        <f>'Copy paste to Here'!C85</f>
        <v>LBB4</v>
      </c>
      <c r="C81" s="52" t="s">
        <v>838</v>
      </c>
      <c r="D81" s="52">
        <f>Invoice!B85</f>
        <v>4</v>
      </c>
      <c r="E81" s="53">
        <f>'Shipping Invoice'!J85*$N$1</f>
        <v>5.88</v>
      </c>
      <c r="F81" s="53">
        <f t="shared" si="0"/>
        <v>23.52</v>
      </c>
      <c r="G81" s="54">
        <f t="shared" si="1"/>
        <v>5.88</v>
      </c>
      <c r="H81" s="57">
        <f t="shared" si="2"/>
        <v>23.52</v>
      </c>
    </row>
    <row r="82" spans="1:8" s="56" customFormat="1" ht="24">
      <c r="A82" s="50" t="str">
        <f>IF((LEN('Copy paste to Here'!G86))&gt;5,((CONCATENATE('Copy paste to Here'!G86," &amp; ",'Copy paste to Here'!D86,"  &amp;  ",'Copy paste to Here'!E86))),"Empty Cell")</f>
        <v xml:space="preserve">Surgical steel labret, 14g (1.6mm) with a 4mm ball &amp; Length: 8mm  &amp;  </v>
      </c>
      <c r="B82" s="51" t="str">
        <f>'Copy paste to Here'!C86</f>
        <v>LBB4</v>
      </c>
      <c r="C82" s="52" t="s">
        <v>838</v>
      </c>
      <c r="D82" s="52">
        <f>Invoice!B86</f>
        <v>4</v>
      </c>
      <c r="E82" s="53">
        <f>'Shipping Invoice'!J86*$N$1</f>
        <v>5.88</v>
      </c>
      <c r="F82" s="53">
        <f t="shared" si="0"/>
        <v>23.52</v>
      </c>
      <c r="G82" s="54">
        <f t="shared" si="1"/>
        <v>5.88</v>
      </c>
      <c r="H82" s="57">
        <f t="shared" si="2"/>
        <v>23.52</v>
      </c>
    </row>
    <row r="83" spans="1:8" s="56" customFormat="1" ht="24">
      <c r="A83" s="50" t="str">
        <f>IF((LEN('Copy paste to Here'!G87))&gt;5,((CONCATENATE('Copy paste to Here'!G87," &amp; ",'Copy paste to Here'!D87,"  &amp;  ",'Copy paste to Here'!E87))),"Empty Cell")</f>
        <v>316L steel labret, 16g (1.2mm) with a 3mm bezel set jewel ball &amp; Length: 8mm  &amp;  Crystal Color: Clear</v>
      </c>
      <c r="B83" s="51" t="str">
        <f>'Copy paste to Here'!C87</f>
        <v>LBC3</v>
      </c>
      <c r="C83" s="52" t="s">
        <v>842</v>
      </c>
      <c r="D83" s="52">
        <f>Invoice!B87</f>
        <v>3</v>
      </c>
      <c r="E83" s="53">
        <f>'Shipping Invoice'!J87*$N$1</f>
        <v>14.33</v>
      </c>
      <c r="F83" s="53">
        <f t="shared" ref="F83:F146" si="3">D83*E83</f>
        <v>42.99</v>
      </c>
      <c r="G83" s="54">
        <f t="shared" ref="G83:G146" si="4">E83*$E$14</f>
        <v>14.33</v>
      </c>
      <c r="H83" s="57">
        <f t="shared" ref="H83:H146" si="5">D83*G83</f>
        <v>42.99</v>
      </c>
    </row>
    <row r="84" spans="1:8" s="56" customFormat="1" ht="24">
      <c r="A84" s="50" t="str">
        <f>IF((LEN('Copy paste to Here'!G88))&gt;5,((CONCATENATE('Copy paste to Here'!G88," &amp; ",'Copy paste to Here'!D88,"  &amp;  ",'Copy paste to Here'!E88))),"Empty Cell")</f>
        <v>316L steel labret, 16g (1.2mm) with a 3mm bezel set jewel ball &amp; Length: 10mm  &amp;  Crystal Color: Clear</v>
      </c>
      <c r="B84" s="51" t="str">
        <f>'Copy paste to Here'!C88</f>
        <v>LBC3</v>
      </c>
      <c r="C84" s="52" t="s">
        <v>842</v>
      </c>
      <c r="D84" s="52">
        <f>Invoice!B88</f>
        <v>3</v>
      </c>
      <c r="E84" s="53">
        <f>'Shipping Invoice'!J88*$N$1</f>
        <v>14.33</v>
      </c>
      <c r="F84" s="53">
        <f t="shared" si="3"/>
        <v>42.99</v>
      </c>
      <c r="G84" s="54">
        <f t="shared" si="4"/>
        <v>14.33</v>
      </c>
      <c r="H84" s="57">
        <f t="shared" si="5"/>
        <v>42.99</v>
      </c>
    </row>
    <row r="85" spans="1:8" s="56" customFormat="1" ht="24">
      <c r="A85" s="50" t="str">
        <f>IF((LEN('Copy paste to Here'!G89))&gt;5,((CONCATENATE('Copy paste to Here'!G89," &amp; ",'Copy paste to Here'!D89,"  &amp;  ",'Copy paste to Here'!E89))),"Empty Cell")</f>
        <v>316L steel labret, 16g (1.2mm) with a 3mm bezel set jewel ball &amp; Length: 12mm  &amp;  Crystal Color: Clear</v>
      </c>
      <c r="B85" s="51" t="str">
        <f>'Copy paste to Here'!C89</f>
        <v>LBC3</v>
      </c>
      <c r="C85" s="52" t="s">
        <v>842</v>
      </c>
      <c r="D85" s="52">
        <f>Invoice!B89</f>
        <v>3</v>
      </c>
      <c r="E85" s="53">
        <f>'Shipping Invoice'!J89*$N$1</f>
        <v>14.33</v>
      </c>
      <c r="F85" s="53">
        <f t="shared" si="3"/>
        <v>42.99</v>
      </c>
      <c r="G85" s="54">
        <f t="shared" si="4"/>
        <v>14.33</v>
      </c>
      <c r="H85" s="57">
        <f t="shared" si="5"/>
        <v>42.99</v>
      </c>
    </row>
    <row r="86" spans="1:8" s="56" customFormat="1" ht="24">
      <c r="A86" s="50" t="str">
        <f>IF((LEN('Copy paste to Here'!G90))&gt;5,((CONCATENATE('Copy paste to Here'!G90," &amp; ",'Copy paste to Here'!D90,"  &amp;  ",'Copy paste to Here'!E90))),"Empty Cell")</f>
        <v xml:space="preserve">Surgical steel labret, 14g (1.6mm) with a 4mm cone &amp; Length: 6mm  &amp;  </v>
      </c>
      <c r="B86" s="51" t="str">
        <f>'Copy paste to Here'!C90</f>
        <v>LBCN4</v>
      </c>
      <c r="C86" s="52" t="s">
        <v>847</v>
      </c>
      <c r="D86" s="52">
        <f>Invoice!B90</f>
        <v>4</v>
      </c>
      <c r="E86" s="53">
        <f>'Shipping Invoice'!J90*$N$1</f>
        <v>6.25</v>
      </c>
      <c r="F86" s="53">
        <f t="shared" si="3"/>
        <v>25</v>
      </c>
      <c r="G86" s="54">
        <f t="shared" si="4"/>
        <v>6.25</v>
      </c>
      <c r="H86" s="57">
        <f t="shared" si="5"/>
        <v>25</v>
      </c>
    </row>
    <row r="87" spans="1:8" s="56" customFormat="1" ht="24">
      <c r="A87" s="50" t="str">
        <f>IF((LEN('Copy paste to Here'!G91))&gt;5,((CONCATENATE('Copy paste to Here'!G91," &amp; ",'Copy paste to Here'!D91,"  &amp;  ",'Copy paste to Here'!E91))),"Empty Cell")</f>
        <v xml:space="preserve">Surgical steel labret, 14g (1.6mm) with a 4mm cone &amp; Length: 8mm  &amp;  </v>
      </c>
      <c r="B87" s="51" t="str">
        <f>'Copy paste to Here'!C91</f>
        <v>LBCN4</v>
      </c>
      <c r="C87" s="52" t="s">
        <v>847</v>
      </c>
      <c r="D87" s="52">
        <f>Invoice!B91</f>
        <v>4</v>
      </c>
      <c r="E87" s="53">
        <f>'Shipping Invoice'!J91*$N$1</f>
        <v>6.25</v>
      </c>
      <c r="F87" s="53">
        <f t="shared" si="3"/>
        <v>25</v>
      </c>
      <c r="G87" s="54">
        <f t="shared" si="4"/>
        <v>6.25</v>
      </c>
      <c r="H87" s="57">
        <f t="shared" si="5"/>
        <v>25</v>
      </c>
    </row>
    <row r="88" spans="1:8" s="56" customFormat="1" ht="24">
      <c r="A88" s="50" t="str">
        <f>IF((LEN('Copy paste to Here'!G92))&gt;5,((CONCATENATE('Copy paste to Here'!G92," &amp; ",'Copy paste to Here'!D92,"  &amp;  ",'Copy paste to Here'!E92))),"Empty Cell")</f>
        <v>Surgical steel internal threaded labret, 16g (1.2mm) with a 2.5mm flat head crystal top &amp; Length: 6mm  &amp;  Crystal Color: AB</v>
      </c>
      <c r="B88" s="51" t="str">
        <f>'Copy paste to Here'!C92</f>
        <v>LBIC</v>
      </c>
      <c r="C88" s="52" t="s">
        <v>851</v>
      </c>
      <c r="D88" s="52">
        <f>Invoice!B92</f>
        <v>4</v>
      </c>
      <c r="E88" s="53">
        <f>'Shipping Invoice'!J92*$N$1</f>
        <v>21.68</v>
      </c>
      <c r="F88" s="53">
        <f t="shared" si="3"/>
        <v>86.72</v>
      </c>
      <c r="G88" s="54">
        <f t="shared" si="4"/>
        <v>21.68</v>
      </c>
      <c r="H88" s="57">
        <f t="shared" si="5"/>
        <v>86.72</v>
      </c>
    </row>
    <row r="89" spans="1:8" s="56" customFormat="1" ht="36">
      <c r="A89" s="50" t="str">
        <f>IF((LEN('Copy paste to Here'!G93))&gt;5,((CONCATENATE('Copy paste to Here'!G93," &amp; ",'Copy paste to Here'!D93,"  &amp;  ",'Copy paste to Here'!E93))),"Empty Cell")</f>
        <v>Surgical steel internally threaded labret, 16g (1.2mm) with crystal flat head sized 3mm to 5mm for triple tragus piercings &amp; Length: 8mm with 4mm top part  &amp;  Crystal Color: Clear</v>
      </c>
      <c r="B89" s="51" t="str">
        <f>'Copy paste to Here'!C93</f>
        <v>LBIFB</v>
      </c>
      <c r="C89" s="52" t="s">
        <v>921</v>
      </c>
      <c r="D89" s="52">
        <f>Invoice!B93</f>
        <v>1</v>
      </c>
      <c r="E89" s="53">
        <f>'Shipping Invoice'!J93*$N$1</f>
        <v>36.380000000000003</v>
      </c>
      <c r="F89" s="53">
        <f t="shared" si="3"/>
        <v>36.380000000000003</v>
      </c>
      <c r="G89" s="54">
        <f t="shared" si="4"/>
        <v>36.380000000000003</v>
      </c>
      <c r="H89" s="57">
        <f t="shared" si="5"/>
        <v>36.380000000000003</v>
      </c>
    </row>
    <row r="90" spans="1:8" s="56" customFormat="1" ht="36">
      <c r="A90" s="50" t="str">
        <f>IF((LEN('Copy paste to Here'!G94))&gt;5,((CONCATENATE('Copy paste to Here'!G94," &amp; ",'Copy paste to Here'!D94,"  &amp;  ",'Copy paste to Here'!E94))),"Empty Cell")</f>
        <v>Surgical steel internally threaded labret, 16g (1.2mm) with crystal flat head sized 3mm to 5mm for triple tragus piercings &amp; Length: 8mm with 4mm top part  &amp;  Crystal Color: Blue Zircon</v>
      </c>
      <c r="B90" s="51" t="str">
        <f>'Copy paste to Here'!C94</f>
        <v>LBIFB</v>
      </c>
      <c r="C90" s="52" t="s">
        <v>921</v>
      </c>
      <c r="D90" s="52">
        <f>Invoice!B94</f>
        <v>1</v>
      </c>
      <c r="E90" s="53">
        <f>'Shipping Invoice'!J94*$N$1</f>
        <v>36.380000000000003</v>
      </c>
      <c r="F90" s="53">
        <f t="shared" si="3"/>
        <v>36.380000000000003</v>
      </c>
      <c r="G90" s="54">
        <f t="shared" si="4"/>
        <v>36.380000000000003</v>
      </c>
      <c r="H90" s="57">
        <f t="shared" si="5"/>
        <v>36.380000000000003</v>
      </c>
    </row>
    <row r="91" spans="1:8" s="56" customFormat="1" ht="36">
      <c r="A91" s="50" t="str">
        <f>IF((LEN('Copy paste to Here'!G95))&gt;5,((CONCATENATE('Copy paste to Here'!G95," &amp; ",'Copy paste to Here'!D95,"  &amp;  ",'Copy paste to Here'!E95))),"Empty Cell")</f>
        <v>Surgical steel internally threaded labret, 16g (1.2mm) with crystal flat head sized 3mm to 5mm for triple tragus piercings &amp; Length: 8mm with 4mm top part  &amp;  Crystal Color: Emerald</v>
      </c>
      <c r="B91" s="51" t="str">
        <f>'Copy paste to Here'!C95</f>
        <v>LBIFB</v>
      </c>
      <c r="C91" s="52" t="s">
        <v>921</v>
      </c>
      <c r="D91" s="52">
        <f>Invoice!B95</f>
        <v>1</v>
      </c>
      <c r="E91" s="53">
        <f>'Shipping Invoice'!J95*$N$1</f>
        <v>36.380000000000003</v>
      </c>
      <c r="F91" s="53">
        <f t="shared" si="3"/>
        <v>36.380000000000003</v>
      </c>
      <c r="G91" s="54">
        <f t="shared" si="4"/>
        <v>36.380000000000003</v>
      </c>
      <c r="H91" s="57">
        <f t="shared" si="5"/>
        <v>36.380000000000003</v>
      </c>
    </row>
    <row r="92" spans="1:8" s="56" customFormat="1" ht="36">
      <c r="A92" s="50" t="str">
        <f>IF((LEN('Copy paste to Here'!G96))&gt;5,((CONCATENATE('Copy paste to Here'!G96," &amp; ",'Copy paste to Here'!D96,"  &amp;  ",'Copy paste to Here'!E96))),"Empty Cell")</f>
        <v>Surgical steel internally threaded labret, 16g (1.2mm) with crystal flat head sized 3mm to 5mm for triple tragus piercings &amp; Length: 8mm with 4mm top part  &amp;  Crystal Color: Peridot</v>
      </c>
      <c r="B92" s="51" t="str">
        <f>'Copy paste to Here'!C96</f>
        <v>LBIFB</v>
      </c>
      <c r="C92" s="52" t="s">
        <v>921</v>
      </c>
      <c r="D92" s="52">
        <f>Invoice!B96</f>
        <v>1</v>
      </c>
      <c r="E92" s="53">
        <f>'Shipping Invoice'!J96*$N$1</f>
        <v>36.380000000000003</v>
      </c>
      <c r="F92" s="53">
        <f t="shared" si="3"/>
        <v>36.380000000000003</v>
      </c>
      <c r="G92" s="54">
        <f t="shared" si="4"/>
        <v>36.380000000000003</v>
      </c>
      <c r="H92" s="57">
        <f t="shared" si="5"/>
        <v>36.380000000000003</v>
      </c>
    </row>
    <row r="93" spans="1:8" s="56" customFormat="1" ht="36">
      <c r="A93" s="50" t="str">
        <f>IF((LEN('Copy paste to Here'!G97))&gt;5,((CONCATENATE('Copy paste to Here'!G97," &amp; ",'Copy paste to Here'!D97,"  &amp;  ",'Copy paste to Here'!E97))),"Empty Cell")</f>
        <v>Surgical steel internally threaded labret, 16g (1.2mm) with bezel set jewel flat head sized 1.5mm to 4mm for triple tragus piercings &amp; Length: 6mm with 3mm top part  &amp;  Crystal Color: AB</v>
      </c>
      <c r="B93" s="51" t="str">
        <f>'Copy paste to Here'!C97</f>
        <v>LBIRC</v>
      </c>
      <c r="C93" s="52" t="s">
        <v>922</v>
      </c>
      <c r="D93" s="52">
        <f>Invoice!B97</f>
        <v>4</v>
      </c>
      <c r="E93" s="53">
        <f>'Shipping Invoice'!J97*$N$1</f>
        <v>30.87</v>
      </c>
      <c r="F93" s="53">
        <f t="shared" si="3"/>
        <v>123.48</v>
      </c>
      <c r="G93" s="54">
        <f t="shared" si="4"/>
        <v>30.87</v>
      </c>
      <c r="H93" s="57">
        <f t="shared" si="5"/>
        <v>123.48</v>
      </c>
    </row>
    <row r="94" spans="1:8" s="56" customFormat="1" ht="24">
      <c r="A94" s="50" t="str">
        <f>IF((LEN('Copy paste to Here'!G98))&gt;5,((CONCATENATE('Copy paste to Here'!G98," &amp; ",'Copy paste to Here'!D98,"  &amp;  ",'Copy paste to Here'!E98))),"Empty Cell")</f>
        <v>Clear bio flexible labret, 16g (1.2mm) with a push in 2.5mm solid color acrylic ball &amp; Length: 6mm  &amp;  Color: Black</v>
      </c>
      <c r="B94" s="51" t="str">
        <f>'Copy paste to Here'!C98</f>
        <v>LBISAB25</v>
      </c>
      <c r="C94" s="52" t="s">
        <v>863</v>
      </c>
      <c r="D94" s="52">
        <f>Invoice!B98</f>
        <v>16</v>
      </c>
      <c r="E94" s="53">
        <f>'Shipping Invoice'!J98*$N$1</f>
        <v>10.66</v>
      </c>
      <c r="F94" s="53">
        <f t="shared" si="3"/>
        <v>170.56</v>
      </c>
      <c r="G94" s="54">
        <f t="shared" si="4"/>
        <v>10.66</v>
      </c>
      <c r="H94" s="57">
        <f t="shared" si="5"/>
        <v>170.56</v>
      </c>
    </row>
    <row r="95" spans="1:8" s="56" customFormat="1" ht="24">
      <c r="A95" s="50" t="str">
        <f>IF((LEN('Copy paste to Here'!G99))&gt;5,((CONCATENATE('Copy paste to Here'!G99," &amp; ",'Copy paste to Here'!D99,"  &amp;  ",'Copy paste to Here'!E99))),"Empty Cell")</f>
        <v>Clear bio flexible labret, 16g (1.2mm) with a push in 2.5mm solid color acrylic ball &amp; Length: 8mm  &amp;  Color: Black</v>
      </c>
      <c r="B95" s="51" t="str">
        <f>'Copy paste to Here'!C99</f>
        <v>LBISAB25</v>
      </c>
      <c r="C95" s="52" t="s">
        <v>863</v>
      </c>
      <c r="D95" s="52">
        <f>Invoice!B99</f>
        <v>16</v>
      </c>
      <c r="E95" s="53">
        <f>'Shipping Invoice'!J99*$N$1</f>
        <v>10.66</v>
      </c>
      <c r="F95" s="53">
        <f t="shared" si="3"/>
        <v>170.56</v>
      </c>
      <c r="G95" s="54">
        <f t="shared" si="4"/>
        <v>10.66</v>
      </c>
      <c r="H95" s="57">
        <f t="shared" si="5"/>
        <v>170.56</v>
      </c>
    </row>
    <row r="96" spans="1:8" s="56" customFormat="1" ht="36">
      <c r="A96" s="50" t="str">
        <f>IF((LEN('Copy paste to Here'!G100))&gt;5,((CONCATENATE('Copy paste to Here'!G100," &amp; ",'Copy paste to Here'!D100,"  &amp;  ",'Copy paste to Here'!E100))),"Empty Cell")</f>
        <v>Anodized 316L steel labret, 16g (1.2mm) with an internally threaded 2.5mm crystal top &amp; Length: 6mm  &amp;  Crystal Color: Light Siam / Black Anodized</v>
      </c>
      <c r="B96" s="51" t="str">
        <f>'Copy paste to Here'!C100</f>
        <v>LBTC25</v>
      </c>
      <c r="C96" s="52" t="s">
        <v>867</v>
      </c>
      <c r="D96" s="52">
        <f>Invoice!B100</f>
        <v>9</v>
      </c>
      <c r="E96" s="53">
        <f>'Shipping Invoice'!J100*$N$1</f>
        <v>36.380000000000003</v>
      </c>
      <c r="F96" s="53">
        <f t="shared" si="3"/>
        <v>327.42</v>
      </c>
      <c r="G96" s="54">
        <f t="shared" si="4"/>
        <v>36.380000000000003</v>
      </c>
      <c r="H96" s="57">
        <f t="shared" si="5"/>
        <v>327.42</v>
      </c>
    </row>
    <row r="97" spans="1:8" s="56" customFormat="1" ht="36">
      <c r="A97" s="50" t="str">
        <f>IF((LEN('Copy paste to Here'!G101))&gt;5,((CONCATENATE('Copy paste to Here'!G101," &amp; ",'Copy paste to Here'!D101,"  &amp;  ",'Copy paste to Here'!E101))),"Empty Cell")</f>
        <v>Anodized 316L steel labret, 16g (1.2mm) with an internally threaded 2.5mm crystal top &amp; Length: 8mm  &amp;  Crystal Color: Light Siam / Black Anodized</v>
      </c>
      <c r="B97" s="51" t="str">
        <f>'Copy paste to Here'!C101</f>
        <v>LBTC25</v>
      </c>
      <c r="C97" s="52" t="s">
        <v>867</v>
      </c>
      <c r="D97" s="52">
        <f>Invoice!B101</f>
        <v>27</v>
      </c>
      <c r="E97" s="53">
        <f>'Shipping Invoice'!J101*$N$1</f>
        <v>36.380000000000003</v>
      </c>
      <c r="F97" s="53">
        <f t="shared" si="3"/>
        <v>982.2600000000001</v>
      </c>
      <c r="G97" s="54">
        <f t="shared" si="4"/>
        <v>36.380000000000003</v>
      </c>
      <c r="H97" s="57">
        <f t="shared" si="5"/>
        <v>982.2600000000001</v>
      </c>
    </row>
    <row r="98" spans="1:8" s="56" customFormat="1" ht="24">
      <c r="A98" s="50" t="str">
        <f>IF((LEN('Copy paste to Here'!G102))&gt;5,((CONCATENATE('Copy paste to Here'!G102," &amp; ",'Copy paste to Here'!D102,"  &amp;  ",'Copy paste to Here'!E102))),"Empty Cell")</f>
        <v xml:space="preserve">Anodized surgical steel nose bone, 18g (1mm) with clear round crystal top &amp; Color: Black Anodized w/ Clear crystal  &amp;  </v>
      </c>
      <c r="B98" s="51" t="str">
        <f>'Copy paste to Here'!C102</f>
        <v>NBTS</v>
      </c>
      <c r="C98" s="52" t="s">
        <v>872</v>
      </c>
      <c r="D98" s="52">
        <f>Invoice!B102</f>
        <v>2</v>
      </c>
      <c r="E98" s="53">
        <f>'Shipping Invoice'!J102*$N$1</f>
        <v>18.010000000000002</v>
      </c>
      <c r="F98" s="53">
        <f t="shared" si="3"/>
        <v>36.020000000000003</v>
      </c>
      <c r="G98" s="54">
        <f t="shared" si="4"/>
        <v>18.010000000000002</v>
      </c>
      <c r="H98" s="57">
        <f t="shared" si="5"/>
        <v>36.020000000000003</v>
      </c>
    </row>
    <row r="99" spans="1:8" s="56" customFormat="1" ht="36">
      <c r="A99" s="50" t="str">
        <f>IF((LEN('Copy paste to Here'!G103))&gt;5,((CONCATENATE('Copy paste to Here'!G103," &amp; ",'Copy paste to Here'!D103,"  &amp;  ",'Copy paste to Here'!E103))),"Empty Cell")</f>
        <v>Black PVD plated 316L steel septum retainer in a simple inverted U shape with outward pointing ends &amp; Gauge: 2.5mm  &amp;  Length: 12mm</v>
      </c>
      <c r="B99" s="51" t="str">
        <f>'Copy paste to Here'!C103</f>
        <v>SEPTB</v>
      </c>
      <c r="C99" s="52" t="s">
        <v>923</v>
      </c>
      <c r="D99" s="52">
        <f>Invoice!B103</f>
        <v>12</v>
      </c>
      <c r="E99" s="53">
        <f>'Shipping Invoice'!J103*$N$1</f>
        <v>25.36</v>
      </c>
      <c r="F99" s="53">
        <f t="shared" si="3"/>
        <v>304.32</v>
      </c>
      <c r="G99" s="54">
        <f t="shared" si="4"/>
        <v>25.36</v>
      </c>
      <c r="H99" s="57">
        <f t="shared" si="5"/>
        <v>304.32</v>
      </c>
    </row>
    <row r="100" spans="1:8" s="56" customFormat="1" ht="24">
      <c r="A100" s="50" t="str">
        <f>IF((LEN('Copy paste to Here'!G104))&gt;5,((CONCATENATE('Copy paste to Here'!G104," &amp; ",'Copy paste to Here'!D104,"  &amp;  ",'Copy paste to Here'!E104))),"Empty Cell")</f>
        <v xml:space="preserve">Titanium G23 industrial barbell, 14g (1.6mm) with two 5mm balls &amp; Length: 32mm  &amp;  </v>
      </c>
      <c r="B100" s="51" t="str">
        <f>'Copy paste to Here'!C104</f>
        <v>UINDB</v>
      </c>
      <c r="C100" s="52" t="s">
        <v>880</v>
      </c>
      <c r="D100" s="52">
        <f>Invoice!B104</f>
        <v>4</v>
      </c>
      <c r="E100" s="53">
        <f>'Shipping Invoice'!J104*$N$1</f>
        <v>54.02</v>
      </c>
      <c r="F100" s="53">
        <f t="shared" si="3"/>
        <v>216.08</v>
      </c>
      <c r="G100" s="54">
        <f t="shared" si="4"/>
        <v>54.02</v>
      </c>
      <c r="H100" s="57">
        <f t="shared" si="5"/>
        <v>216.08</v>
      </c>
    </row>
    <row r="101" spans="1:8" s="56" customFormat="1" ht="24">
      <c r="A101" s="50" t="str">
        <f>IF((LEN('Copy paste to Here'!G105))&gt;5,((CONCATENATE('Copy paste to Here'!G105," &amp; ",'Copy paste to Here'!D105,"  &amp;  ",'Copy paste to Here'!E105))),"Empty Cell")</f>
        <v>Anodized titanium G23 tongue barbell, 14g (1.6mm) with two 6mm balls &amp; Length: 14mm  &amp;  Color: Rainbow</v>
      </c>
      <c r="B101" s="51" t="str">
        <f>'Copy paste to Here'!C105</f>
        <v>UTBBG</v>
      </c>
      <c r="C101" s="52" t="s">
        <v>883</v>
      </c>
      <c r="D101" s="52">
        <f>Invoice!B105</f>
        <v>4</v>
      </c>
      <c r="E101" s="53">
        <f>'Shipping Invoice'!J105*$N$1</f>
        <v>70.56</v>
      </c>
      <c r="F101" s="53">
        <f t="shared" si="3"/>
        <v>282.24</v>
      </c>
      <c r="G101" s="54">
        <f t="shared" si="4"/>
        <v>70.56</v>
      </c>
      <c r="H101" s="57">
        <f t="shared" si="5"/>
        <v>282.24</v>
      </c>
    </row>
    <row r="102" spans="1:8" s="56" customFormat="1" ht="24">
      <c r="A102" s="50" t="str">
        <f>IF((LEN('Copy paste to Here'!G106))&gt;5,((CONCATENATE('Copy paste to Here'!G106," &amp; ",'Copy paste to Here'!D106,"  &amp;  ",'Copy paste to Here'!E106))),"Empty Cell")</f>
        <v>Anodized titanium G23 tongue barbell, 14g (1.6mm) with two 6mm balls &amp; Length: 14mm  &amp;  Color: Purple</v>
      </c>
      <c r="B102" s="51" t="str">
        <f>'Copy paste to Here'!C106</f>
        <v>UTBBG</v>
      </c>
      <c r="C102" s="52" t="s">
        <v>883</v>
      </c>
      <c r="D102" s="52">
        <f>Invoice!B106</f>
        <v>6</v>
      </c>
      <c r="E102" s="53">
        <f>'Shipping Invoice'!J106*$N$1</f>
        <v>70.56</v>
      </c>
      <c r="F102" s="53">
        <f t="shared" si="3"/>
        <v>423.36</v>
      </c>
      <c r="G102" s="54">
        <f t="shared" si="4"/>
        <v>70.56</v>
      </c>
      <c r="H102" s="57">
        <f t="shared" si="5"/>
        <v>423.36</v>
      </c>
    </row>
    <row r="103" spans="1:8" s="56" customFormat="1" ht="24">
      <c r="A103" s="50" t="str">
        <f>IF((LEN('Copy paste to Here'!G107))&gt;5,((CONCATENATE('Copy paste to Here'!G107," &amp; ",'Copy paste to Here'!D107,"  &amp;  ",'Copy paste to Here'!E107))),"Empty Cell")</f>
        <v>Anodized titanium G23 tongue barbell, 14g (1.6mm) with two 5mm balls &amp; Length: 16mm  &amp;  Color: Black</v>
      </c>
      <c r="B103" s="51" t="str">
        <f>'Copy paste to Here'!C107</f>
        <v>UTBBS</v>
      </c>
      <c r="C103" s="52" t="s">
        <v>887</v>
      </c>
      <c r="D103" s="52">
        <f>Invoice!B107</f>
        <v>5</v>
      </c>
      <c r="E103" s="53">
        <f>'Shipping Invoice'!J107*$N$1</f>
        <v>60.27</v>
      </c>
      <c r="F103" s="53">
        <f t="shared" si="3"/>
        <v>301.35000000000002</v>
      </c>
      <c r="G103" s="54">
        <f t="shared" si="4"/>
        <v>60.27</v>
      </c>
      <c r="H103" s="57">
        <f t="shared" si="5"/>
        <v>301.35000000000002</v>
      </c>
    </row>
    <row r="104" spans="1:8" s="56" customFormat="1" ht="24">
      <c r="A104" s="50" t="str">
        <f>IF((LEN('Copy paste to Here'!G108))&gt;5,((CONCATENATE('Copy paste to Here'!G108," &amp; ",'Copy paste to Here'!D108,"  &amp;  ",'Copy paste to Here'!E108))),"Empty Cell")</f>
        <v>Anodized titanium G23 tongue barbell, 14g (1.6mm) with two 5mm balls &amp; Length: 16mm  &amp;  Color: Blue</v>
      </c>
      <c r="B104" s="51" t="str">
        <f>'Copy paste to Here'!C108</f>
        <v>UTBBS</v>
      </c>
      <c r="C104" s="52" t="s">
        <v>887</v>
      </c>
      <c r="D104" s="52">
        <f>Invoice!B108</f>
        <v>4</v>
      </c>
      <c r="E104" s="53">
        <f>'Shipping Invoice'!J108*$N$1</f>
        <v>60.27</v>
      </c>
      <c r="F104" s="53">
        <f t="shared" si="3"/>
        <v>241.08</v>
      </c>
      <c r="G104" s="54">
        <f t="shared" si="4"/>
        <v>60.27</v>
      </c>
      <c r="H104" s="57">
        <f t="shared" si="5"/>
        <v>241.08</v>
      </c>
    </row>
    <row r="105" spans="1:8" s="56" customFormat="1" ht="24">
      <c r="A105" s="50" t="str">
        <f>IF((LEN('Copy paste to Here'!G109))&gt;5,((CONCATENATE('Copy paste to Here'!G109," &amp; ",'Copy paste to Here'!D109,"  &amp;  ",'Copy paste to Here'!E109))),"Empty Cell")</f>
        <v>Anodized titanium G23 tongue barbell, 14g (1.6mm) with two 5mm balls &amp; Length: 16mm  &amp;  Color: Green</v>
      </c>
      <c r="B105" s="51" t="str">
        <f>'Copy paste to Here'!C109</f>
        <v>UTBBS</v>
      </c>
      <c r="C105" s="52" t="s">
        <v>887</v>
      </c>
      <c r="D105" s="52">
        <f>Invoice!B109</f>
        <v>3</v>
      </c>
      <c r="E105" s="53">
        <f>'Shipping Invoice'!J109*$N$1</f>
        <v>60.27</v>
      </c>
      <c r="F105" s="53">
        <f t="shared" si="3"/>
        <v>180.81</v>
      </c>
      <c r="G105" s="54">
        <f t="shared" si="4"/>
        <v>60.27</v>
      </c>
      <c r="H105" s="57">
        <f t="shared" si="5"/>
        <v>180.81</v>
      </c>
    </row>
    <row r="106" spans="1:8" s="56" customFormat="1" ht="36">
      <c r="A106" s="50" t="str">
        <f>IF((LEN('Copy paste to Here'!G110))&gt;5,((CONCATENATE('Copy paste to Here'!G110," &amp; ",'Copy paste to Here'!D110,"  &amp;  ",'Copy paste to Here'!E110))),"Empty Cell")</f>
        <v>Anodized titanium G23 eyebrow banana, 16g (1.2mm) with two 4mm bezel set jewel balls &amp; Length: 8mm  &amp;  Color: Black Anodized w/ Aquamarine crystal</v>
      </c>
      <c r="B106" s="51" t="str">
        <f>'Copy paste to Here'!C110</f>
        <v>UTBNE2C4</v>
      </c>
      <c r="C106" s="52" t="s">
        <v>892</v>
      </c>
      <c r="D106" s="52">
        <f>Invoice!B110</f>
        <v>2</v>
      </c>
      <c r="E106" s="53">
        <f>'Shipping Invoice'!J110*$N$1</f>
        <v>73.14</v>
      </c>
      <c r="F106" s="53">
        <f t="shared" si="3"/>
        <v>146.28</v>
      </c>
      <c r="G106" s="54">
        <f t="shared" si="4"/>
        <v>73.14</v>
      </c>
      <c r="H106" s="57">
        <f t="shared" si="5"/>
        <v>146.28</v>
      </c>
    </row>
    <row r="107" spans="1:8" s="56" customFormat="1" ht="24">
      <c r="A107" s="50" t="str">
        <f>IF((LEN('Copy paste to Here'!G111))&gt;5,((CONCATENATE('Copy paste to Here'!G111," &amp; ",'Copy paste to Here'!D111,"  &amp;  ",'Copy paste to Here'!E111))),"Empty Cell")</f>
        <v>Anodized titanium G23 circular barbell, 14g (1.6mm) with 5mm balls &amp; Length: 12mm  &amp;  Color: Green</v>
      </c>
      <c r="B107" s="51" t="str">
        <f>'Copy paste to Here'!C111</f>
        <v>UTCBB5</v>
      </c>
      <c r="C107" s="52" t="s">
        <v>896</v>
      </c>
      <c r="D107" s="52">
        <f>Invoice!B111</f>
        <v>5</v>
      </c>
      <c r="E107" s="53">
        <f>'Shipping Invoice'!J111*$N$1</f>
        <v>56.96</v>
      </c>
      <c r="F107" s="53">
        <f t="shared" si="3"/>
        <v>284.8</v>
      </c>
      <c r="G107" s="54">
        <f t="shared" si="4"/>
        <v>56.96</v>
      </c>
      <c r="H107" s="57">
        <f t="shared" si="5"/>
        <v>284.8</v>
      </c>
    </row>
    <row r="108" spans="1:8" s="56" customFormat="1" ht="24">
      <c r="A108" s="50" t="str">
        <f>IF((LEN('Copy paste to Here'!G112))&gt;5,((CONCATENATE('Copy paste to Here'!G112," &amp; ",'Copy paste to Here'!D112,"  &amp;  ",'Copy paste to Here'!E112))),"Empty Cell")</f>
        <v>Anodized titanium G23 circular barbell, 14g (1.6mm) with 5mm balls &amp; Length: 12mm  &amp;  Color: Purple</v>
      </c>
      <c r="B108" s="51" t="str">
        <f>'Copy paste to Here'!C112</f>
        <v>UTCBB5</v>
      </c>
      <c r="C108" s="52" t="s">
        <v>896</v>
      </c>
      <c r="D108" s="52">
        <f>Invoice!B112</f>
        <v>3</v>
      </c>
      <c r="E108" s="53">
        <f>'Shipping Invoice'!J112*$N$1</f>
        <v>56.96</v>
      </c>
      <c r="F108" s="53">
        <f t="shared" si="3"/>
        <v>170.88</v>
      </c>
      <c r="G108" s="54">
        <f t="shared" si="4"/>
        <v>56.96</v>
      </c>
      <c r="H108" s="57">
        <f t="shared" si="5"/>
        <v>170.88</v>
      </c>
    </row>
    <row r="109" spans="1:8" s="56" customFormat="1" ht="24">
      <c r="A109" s="50" t="str">
        <f>IF((LEN('Copy paste to Here'!G113))&gt;5,((CONCATENATE('Copy paste to Here'!G113," &amp; ",'Copy paste to Here'!D113,"  &amp;  ",'Copy paste to Here'!E113))),"Empty Cell")</f>
        <v>Anodized titanium G23 circular barbell, 14g (1.6mm) with 5mm cones &amp; Length: 8mm  &amp;  Color: Green</v>
      </c>
      <c r="B109" s="51" t="str">
        <f>'Copy paste to Here'!C113</f>
        <v>UTCBCN5</v>
      </c>
      <c r="C109" s="52" t="s">
        <v>900</v>
      </c>
      <c r="D109" s="52">
        <f>Invoice!B113</f>
        <v>3</v>
      </c>
      <c r="E109" s="53">
        <f>'Shipping Invoice'!J113*$N$1</f>
        <v>60.27</v>
      </c>
      <c r="F109" s="53">
        <f t="shared" si="3"/>
        <v>180.81</v>
      </c>
      <c r="G109" s="54">
        <f t="shared" si="4"/>
        <v>60.27</v>
      </c>
      <c r="H109" s="57">
        <f t="shared" si="5"/>
        <v>180.81</v>
      </c>
    </row>
    <row r="110" spans="1:8" s="56" customFormat="1" ht="24">
      <c r="A110" s="50" t="str">
        <f>IF((LEN('Copy paste to Here'!G114))&gt;5,((CONCATENATE('Copy paste to Here'!G114," &amp; ",'Copy paste to Here'!D114,"  &amp;  ",'Copy paste to Here'!E114))),"Empty Cell")</f>
        <v>Anodized titanium G23 circular barbell, 14g (1.6mm) with 5mm cones &amp; Length: 10mm  &amp;  Color: Rainbow</v>
      </c>
      <c r="B110" s="51" t="str">
        <f>'Copy paste to Here'!C114</f>
        <v>UTCBCN5</v>
      </c>
      <c r="C110" s="52" t="s">
        <v>900</v>
      </c>
      <c r="D110" s="52">
        <f>Invoice!B114</f>
        <v>5</v>
      </c>
      <c r="E110" s="53">
        <f>'Shipping Invoice'!J114*$N$1</f>
        <v>60.27</v>
      </c>
      <c r="F110" s="53">
        <f t="shared" si="3"/>
        <v>301.35000000000002</v>
      </c>
      <c r="G110" s="54">
        <f t="shared" si="4"/>
        <v>60.27</v>
      </c>
      <c r="H110" s="57">
        <f t="shared" si="5"/>
        <v>301.35000000000002</v>
      </c>
    </row>
    <row r="111" spans="1:8" s="56" customFormat="1" ht="24">
      <c r="A111" s="50" t="str">
        <f>IF((LEN('Copy paste to Here'!G115))&gt;5,((CONCATENATE('Copy paste to Here'!G115," &amp; ",'Copy paste to Here'!D115,"  &amp;  ",'Copy paste to Here'!E115))),"Empty Cell")</f>
        <v>Anodized titanium G23 circular barbell, 14g (1.6mm) with 5mm cones &amp; Length: 10mm  &amp;  Color: Green</v>
      </c>
      <c r="B111" s="51" t="str">
        <f>'Copy paste to Here'!C115</f>
        <v>UTCBCN5</v>
      </c>
      <c r="C111" s="52" t="s">
        <v>900</v>
      </c>
      <c r="D111" s="52">
        <f>Invoice!B115</f>
        <v>3</v>
      </c>
      <c r="E111" s="53">
        <f>'Shipping Invoice'!J115*$N$1</f>
        <v>60.27</v>
      </c>
      <c r="F111" s="53">
        <f t="shared" si="3"/>
        <v>180.81</v>
      </c>
      <c r="G111" s="54">
        <f t="shared" si="4"/>
        <v>60.27</v>
      </c>
      <c r="H111" s="57">
        <f t="shared" si="5"/>
        <v>180.81</v>
      </c>
    </row>
    <row r="112" spans="1:8" s="56" customFormat="1" ht="24">
      <c r="A112" s="50" t="str">
        <f>IF((LEN('Copy paste to Here'!G116))&gt;5,((CONCATENATE('Copy paste to Here'!G116," &amp; ",'Copy paste to Here'!D116,"  &amp;  ",'Copy paste to Here'!E116))),"Empty Cell")</f>
        <v>Anodized titanium G23 circular barbell, 14g (1.6mm) with 5mm cones &amp; Length: 10mm  &amp;  Color: Purple</v>
      </c>
      <c r="B112" s="51" t="str">
        <f>'Copy paste to Here'!C116</f>
        <v>UTCBCN5</v>
      </c>
      <c r="C112" s="52" t="s">
        <v>900</v>
      </c>
      <c r="D112" s="52">
        <f>Invoice!B116</f>
        <v>4</v>
      </c>
      <c r="E112" s="53">
        <f>'Shipping Invoice'!J116*$N$1</f>
        <v>60.27</v>
      </c>
      <c r="F112" s="53">
        <f t="shared" si="3"/>
        <v>241.08</v>
      </c>
      <c r="G112" s="54">
        <f t="shared" si="4"/>
        <v>60.27</v>
      </c>
      <c r="H112" s="57">
        <f t="shared" si="5"/>
        <v>241.08</v>
      </c>
    </row>
    <row r="113" spans="1:8" s="56" customFormat="1" ht="24">
      <c r="A113" s="50" t="str">
        <f>IF((LEN('Copy paste to Here'!G117))&gt;5,((CONCATENATE('Copy paste to Here'!G117," &amp; ",'Copy paste to Here'!D117,"  &amp;  ",'Copy paste to Here'!E117))),"Empty Cell")</f>
        <v>Anodized titanium G23 circular barbell, 14g (1.6mm) with 5mm cones &amp; Length: 12mm  &amp;  Color: Purple</v>
      </c>
      <c r="B113" s="51" t="str">
        <f>'Copy paste to Here'!C117</f>
        <v>UTCBCN5</v>
      </c>
      <c r="C113" s="52" t="s">
        <v>900</v>
      </c>
      <c r="D113" s="52">
        <f>Invoice!B117</f>
        <v>4</v>
      </c>
      <c r="E113" s="53">
        <f>'Shipping Invoice'!J117*$N$1</f>
        <v>60.27</v>
      </c>
      <c r="F113" s="53">
        <f t="shared" si="3"/>
        <v>241.08</v>
      </c>
      <c r="G113" s="54">
        <f t="shared" si="4"/>
        <v>60.27</v>
      </c>
      <c r="H113" s="57">
        <f t="shared" si="5"/>
        <v>241.08</v>
      </c>
    </row>
    <row r="114" spans="1:8" s="56" customFormat="1" ht="24">
      <c r="A114" s="50" t="str">
        <f>IF((LEN('Copy paste to Here'!G118))&gt;5,((CONCATENATE('Copy paste to Here'!G118," &amp; ",'Copy paste to Here'!D118,"  &amp;  ",'Copy paste to Here'!E118))),"Empty Cell")</f>
        <v>Anodized titanium G23 circular eyebrow barbell, 16g (1.2mm) with 3mm cones &amp; Length: 10mm  &amp;  Color: Purple</v>
      </c>
      <c r="B114" s="51" t="str">
        <f>'Copy paste to Here'!C118</f>
        <v>UTCBECN</v>
      </c>
      <c r="C114" s="52" t="s">
        <v>907</v>
      </c>
      <c r="D114" s="52">
        <f>Invoice!B118</f>
        <v>3</v>
      </c>
      <c r="E114" s="53">
        <f>'Shipping Invoice'!J118*$N$1</f>
        <v>57.33</v>
      </c>
      <c r="F114" s="53">
        <f t="shared" si="3"/>
        <v>171.99</v>
      </c>
      <c r="G114" s="54">
        <f t="shared" si="4"/>
        <v>57.33</v>
      </c>
      <c r="H114" s="57">
        <f t="shared" si="5"/>
        <v>171.99</v>
      </c>
    </row>
    <row r="115" spans="1:8" s="56" customFormat="1" ht="24">
      <c r="A115" s="50" t="str">
        <f>IF((LEN('Copy paste to Here'!G119))&gt;5,((CONCATENATE('Copy paste to Here'!G119," &amp; ",'Copy paste to Here'!D119,"  &amp;  ",'Copy paste to Here'!E119))),"Empty Cell")</f>
        <v>Anodized titanium G23 industrial barbell, 14g (1.6mm) with two 5mm balls &amp; Length: 38mm  &amp;  Color: Black</v>
      </c>
      <c r="B115" s="51" t="str">
        <f>'Copy paste to Here'!C119</f>
        <v>UTINB</v>
      </c>
      <c r="C115" s="52" t="s">
        <v>910</v>
      </c>
      <c r="D115" s="52">
        <f>Invoice!B119</f>
        <v>8</v>
      </c>
      <c r="E115" s="53">
        <f>'Shipping Invoice'!J119*$N$1</f>
        <v>62.11</v>
      </c>
      <c r="F115" s="53">
        <f t="shared" si="3"/>
        <v>496.88</v>
      </c>
      <c r="G115" s="54">
        <f t="shared" si="4"/>
        <v>62.11</v>
      </c>
      <c r="H115" s="57">
        <f t="shared" si="5"/>
        <v>496.88</v>
      </c>
    </row>
    <row r="116" spans="1:8" s="56" customFormat="1" ht="24">
      <c r="A116" s="50" t="str">
        <f>IF((LEN('Copy paste to Here'!G120))&gt;5,((CONCATENATE('Copy paste to Here'!G120," &amp; ",'Copy paste to Here'!D120,"  &amp;  ",'Copy paste to Here'!E120))),"Empty Cell")</f>
        <v>Anodized titanium G23 industrial barbell, 14g (1.6mm) with two 4mm balls &amp; Length: 35mm  &amp;  Color: Black</v>
      </c>
      <c r="B116" s="51" t="str">
        <f>'Copy paste to Here'!C120</f>
        <v>UTINB4</v>
      </c>
      <c r="C116" s="52" t="s">
        <v>913</v>
      </c>
      <c r="D116" s="52">
        <f>Invoice!B120</f>
        <v>2</v>
      </c>
      <c r="E116" s="53">
        <f>'Shipping Invoice'!J120*$N$1</f>
        <v>62.11</v>
      </c>
      <c r="F116" s="53">
        <f t="shared" si="3"/>
        <v>124.22</v>
      </c>
      <c r="G116" s="54">
        <f t="shared" si="4"/>
        <v>62.11</v>
      </c>
      <c r="H116" s="57">
        <f t="shared" si="5"/>
        <v>124.22</v>
      </c>
    </row>
    <row r="117" spans="1:8" s="56" customFormat="1" ht="24">
      <c r="A117" s="50" t="str">
        <f>IF((LEN('Copy paste to Here'!G121))&gt;5,((CONCATENATE('Copy paste to Here'!G121," &amp; ",'Copy paste to Here'!D121,"  &amp;  ",'Copy paste to Here'!E121))),"Empty Cell")</f>
        <v>Anodized titanium G23 industrial barbell, 14g (1.6mm) with two 4mm balls &amp; Length: 35mm  &amp;  Color: Purple</v>
      </c>
      <c r="B117" s="51" t="str">
        <f>'Copy paste to Here'!C121</f>
        <v>UTINB4</v>
      </c>
      <c r="C117" s="52" t="s">
        <v>913</v>
      </c>
      <c r="D117" s="52">
        <f>Invoice!B121</f>
        <v>9</v>
      </c>
      <c r="E117" s="53">
        <f>'Shipping Invoice'!J121*$N$1</f>
        <v>62.11</v>
      </c>
      <c r="F117" s="53">
        <f t="shared" si="3"/>
        <v>558.99</v>
      </c>
      <c r="G117" s="54">
        <f t="shared" si="4"/>
        <v>62.11</v>
      </c>
      <c r="H117" s="57">
        <f t="shared" si="5"/>
        <v>558.99</v>
      </c>
    </row>
    <row r="118" spans="1:8" s="56" customFormat="1" ht="24">
      <c r="A118" s="50" t="str">
        <f>IF((LEN('Copy paste to Here'!G122))&gt;5,((CONCATENATE('Copy paste to Here'!G122," &amp; ",'Copy paste to Here'!D122,"  &amp;  ",'Copy paste to Here'!E122))),"Empty Cell")</f>
        <v>Anodized titanium G23 industrial barbell, 14g (1.6mm) with two 5mm cones &amp; Length: 35mm  &amp;  Color: Purple</v>
      </c>
      <c r="B118" s="51" t="str">
        <f>'Copy paste to Here'!C122</f>
        <v>UTINCN</v>
      </c>
      <c r="C118" s="52" t="s">
        <v>917</v>
      </c>
      <c r="D118" s="52">
        <f>Invoice!B122</f>
        <v>2</v>
      </c>
      <c r="E118" s="53">
        <f>'Shipping Invoice'!J122*$N$1</f>
        <v>70.56</v>
      </c>
      <c r="F118" s="53">
        <f t="shared" si="3"/>
        <v>141.12</v>
      </c>
      <c r="G118" s="54">
        <f t="shared" si="4"/>
        <v>70.56</v>
      </c>
      <c r="H118" s="57">
        <f t="shared" si="5"/>
        <v>141.12</v>
      </c>
    </row>
    <row r="119" spans="1:8" s="56" customFormat="1" ht="24">
      <c r="A119" s="50" t="str">
        <f>IF((LEN('Copy paste to Here'!G123))&gt;5,((CONCATENATE('Copy paste to Here'!G123," &amp; ",'Copy paste to Here'!D123,"  &amp;  ",'Copy paste to Here'!E123))),"Empty Cell")</f>
        <v>Anodized titanium G23 industrial barbell, 14g (1.6mm) with two 5mm cones &amp; Length: 38mm  &amp;  Color: Black</v>
      </c>
      <c r="B119" s="51" t="str">
        <f>'Copy paste to Here'!C123</f>
        <v>UTINCN</v>
      </c>
      <c r="C119" s="52" t="s">
        <v>917</v>
      </c>
      <c r="D119" s="52">
        <f>Invoice!B123</f>
        <v>8</v>
      </c>
      <c r="E119" s="53">
        <f>'Shipping Invoice'!J123*$N$1</f>
        <v>70.56</v>
      </c>
      <c r="F119" s="53">
        <f t="shared" si="3"/>
        <v>564.48</v>
      </c>
      <c r="G119" s="54">
        <f t="shared" si="4"/>
        <v>70.56</v>
      </c>
      <c r="H119" s="57">
        <f t="shared" si="5"/>
        <v>564.48</v>
      </c>
    </row>
    <row r="120" spans="1:8" s="56" customFormat="1" hidden="1">
      <c r="A120" s="50" t="str">
        <f>IF((LEN('Copy paste to Here'!G124))&gt;5,((CONCATENATE('Copy paste to Here'!G124," &amp; ",'Copy paste to Here'!D124,"  &amp;  ",'Copy paste to Here'!E124))),"Empty Cell")</f>
        <v>Empty Cell</v>
      </c>
      <c r="B120" s="51">
        <f>'Copy paste to Here'!C124</f>
        <v>0</v>
      </c>
      <c r="C120" s="52"/>
      <c r="D120" s="52"/>
      <c r="E120" s="53"/>
      <c r="F120" s="53">
        <f t="shared" si="3"/>
        <v>0</v>
      </c>
      <c r="G120" s="54">
        <f t="shared" si="4"/>
        <v>0</v>
      </c>
      <c r="H120" s="57">
        <f t="shared" si="5"/>
        <v>0</v>
      </c>
    </row>
    <row r="121" spans="1:8" s="56" customFormat="1" hidden="1">
      <c r="A121" s="50" t="str">
        <f>IF((LEN('Copy paste to Here'!G125))&gt;5,((CONCATENATE('Copy paste to Here'!G125," &amp; ",'Copy paste to Here'!D125,"  &amp;  ",'Copy paste to Here'!E125))),"Empty Cell")</f>
        <v>Empty Cell</v>
      </c>
      <c r="B121" s="51">
        <f>'Copy paste to Here'!C125</f>
        <v>0</v>
      </c>
      <c r="C121" s="52"/>
      <c r="D121" s="52"/>
      <c r="E121" s="53"/>
      <c r="F121" s="53">
        <f t="shared" si="3"/>
        <v>0</v>
      </c>
      <c r="G121" s="54">
        <f t="shared" si="4"/>
        <v>0</v>
      </c>
      <c r="H121" s="57">
        <f t="shared" si="5"/>
        <v>0</v>
      </c>
    </row>
    <row r="122" spans="1:8" s="56" customFormat="1" hidden="1">
      <c r="A122" s="50" t="str">
        <f>IF((LEN('Copy paste to Here'!G126))&gt;5,((CONCATENATE('Copy paste to Here'!G126," &amp; ",'Copy paste to Here'!D126,"  &amp;  ",'Copy paste to Here'!E126))),"Empty Cell")</f>
        <v>Empty Cell</v>
      </c>
      <c r="B122" s="51">
        <f>'Copy paste to Here'!C126</f>
        <v>0</v>
      </c>
      <c r="C122" s="52"/>
      <c r="D122" s="52"/>
      <c r="E122" s="53"/>
      <c r="F122" s="53">
        <f t="shared" si="3"/>
        <v>0</v>
      </c>
      <c r="G122" s="54">
        <f t="shared" si="4"/>
        <v>0</v>
      </c>
      <c r="H122" s="57">
        <f t="shared" si="5"/>
        <v>0</v>
      </c>
    </row>
    <row r="123" spans="1:8" s="56" customFormat="1" hidden="1">
      <c r="A123" s="50" t="str">
        <f>IF((LEN('Copy paste to Here'!G127))&gt;5,((CONCATENATE('Copy paste to Here'!G127," &amp; ",'Copy paste to Here'!D127,"  &amp;  ",'Copy paste to Here'!E127))),"Empty Cell")</f>
        <v>Empty Cell</v>
      </c>
      <c r="B123" s="51">
        <f>'Copy paste to Here'!C127</f>
        <v>0</v>
      </c>
      <c r="C123" s="52"/>
      <c r="D123" s="52"/>
      <c r="E123" s="53"/>
      <c r="F123" s="53">
        <f t="shared" si="3"/>
        <v>0</v>
      </c>
      <c r="G123" s="54">
        <f t="shared" si="4"/>
        <v>0</v>
      </c>
      <c r="H123" s="57">
        <f t="shared" si="5"/>
        <v>0</v>
      </c>
    </row>
    <row r="124" spans="1:8" s="56" customFormat="1" hidden="1">
      <c r="A124" s="50" t="str">
        <f>IF((LEN('Copy paste to Here'!G128))&gt;5,((CONCATENATE('Copy paste to Here'!G128," &amp; ",'Copy paste to Here'!D128,"  &amp;  ",'Copy paste to Here'!E128))),"Empty Cell")</f>
        <v>Empty Cell</v>
      </c>
      <c r="B124" s="51">
        <f>'Copy paste to Here'!C128</f>
        <v>0</v>
      </c>
      <c r="C124" s="52"/>
      <c r="D124" s="52"/>
      <c r="E124" s="53"/>
      <c r="F124" s="53">
        <f t="shared" si="3"/>
        <v>0</v>
      </c>
      <c r="G124" s="54">
        <f t="shared" si="4"/>
        <v>0</v>
      </c>
      <c r="H124" s="57">
        <f t="shared" si="5"/>
        <v>0</v>
      </c>
    </row>
    <row r="125" spans="1:8" s="56" customFormat="1" hidden="1">
      <c r="A125" s="50" t="str">
        <f>IF((LEN('Copy paste to Here'!G129))&gt;5,((CONCATENATE('Copy paste to Here'!G129," &amp; ",'Copy paste to Here'!D129,"  &amp;  ",'Copy paste to Here'!E129))),"Empty Cell")</f>
        <v>Empty Cell</v>
      </c>
      <c r="B125" s="51">
        <f>'Copy paste to Here'!C129</f>
        <v>0</v>
      </c>
      <c r="C125" s="52"/>
      <c r="D125" s="52"/>
      <c r="E125" s="53"/>
      <c r="F125" s="53">
        <f t="shared" si="3"/>
        <v>0</v>
      </c>
      <c r="G125" s="54">
        <f t="shared" si="4"/>
        <v>0</v>
      </c>
      <c r="H125" s="57">
        <f t="shared" si="5"/>
        <v>0</v>
      </c>
    </row>
    <row r="126" spans="1:8" s="56" customFormat="1" hidden="1">
      <c r="A126" s="50" t="str">
        <f>IF((LEN('Copy paste to Here'!G130))&gt;5,((CONCATENATE('Copy paste to Here'!G130," &amp; ",'Copy paste to Here'!D130,"  &amp;  ",'Copy paste to Here'!E130))),"Empty Cell")</f>
        <v>Empty Cell</v>
      </c>
      <c r="B126" s="51">
        <f>'Copy paste to Here'!C130</f>
        <v>0</v>
      </c>
      <c r="C126" s="52"/>
      <c r="D126" s="52"/>
      <c r="E126" s="53"/>
      <c r="F126" s="53">
        <f t="shared" si="3"/>
        <v>0</v>
      </c>
      <c r="G126" s="54">
        <f t="shared" si="4"/>
        <v>0</v>
      </c>
      <c r="H126" s="57">
        <f t="shared" si="5"/>
        <v>0</v>
      </c>
    </row>
    <row r="127" spans="1:8" s="56" customFormat="1" hidden="1">
      <c r="A127" s="50" t="str">
        <f>IF((LEN('Copy paste to Here'!G131))&gt;5,((CONCATENATE('Copy paste to Here'!G131," &amp; ",'Copy paste to Here'!D131,"  &amp;  ",'Copy paste to Here'!E131))),"Empty Cell")</f>
        <v>Empty Cell</v>
      </c>
      <c r="B127" s="51">
        <f>'Copy paste to Here'!C131</f>
        <v>0</v>
      </c>
      <c r="C127" s="52"/>
      <c r="D127" s="52"/>
      <c r="E127" s="53"/>
      <c r="F127" s="53">
        <f t="shared" si="3"/>
        <v>0</v>
      </c>
      <c r="G127" s="54">
        <f t="shared" si="4"/>
        <v>0</v>
      </c>
      <c r="H127" s="57">
        <f t="shared" si="5"/>
        <v>0</v>
      </c>
    </row>
    <row r="128" spans="1:8" s="56" customFormat="1" hidden="1">
      <c r="A128" s="50" t="str">
        <f>IF((LEN('Copy paste to Here'!G132))&gt;5,((CONCATENATE('Copy paste to Here'!G132," &amp; ",'Copy paste to Here'!D132,"  &amp;  ",'Copy paste to Here'!E132))),"Empty Cell")</f>
        <v>Empty Cell</v>
      </c>
      <c r="B128" s="51">
        <f>'Copy paste to Here'!C132</f>
        <v>0</v>
      </c>
      <c r="C128" s="52"/>
      <c r="D128" s="52"/>
      <c r="E128" s="53"/>
      <c r="F128" s="53">
        <f t="shared" si="3"/>
        <v>0</v>
      </c>
      <c r="G128" s="54">
        <f t="shared" si="4"/>
        <v>0</v>
      </c>
      <c r="H128" s="57">
        <f t="shared" si="5"/>
        <v>0</v>
      </c>
    </row>
    <row r="129" spans="1:8" s="56" customFormat="1" hidden="1">
      <c r="A129" s="50" t="str">
        <f>IF((LEN('Copy paste to Here'!G133))&gt;5,((CONCATENATE('Copy paste to Here'!G133," &amp; ",'Copy paste to Here'!D133,"  &amp;  ",'Copy paste to Here'!E133))),"Empty Cell")</f>
        <v>Empty Cell</v>
      </c>
      <c r="B129" s="51">
        <f>'Copy paste to Here'!C133</f>
        <v>0</v>
      </c>
      <c r="C129" s="52"/>
      <c r="D129" s="52"/>
      <c r="E129" s="53"/>
      <c r="F129" s="53">
        <f t="shared" si="3"/>
        <v>0</v>
      </c>
      <c r="G129" s="54">
        <f t="shared" si="4"/>
        <v>0</v>
      </c>
      <c r="H129" s="57">
        <f t="shared" si="5"/>
        <v>0</v>
      </c>
    </row>
    <row r="130" spans="1:8" s="56" customFormat="1" hidden="1">
      <c r="A130" s="50" t="str">
        <f>IF((LEN('Copy paste to Here'!G134))&gt;5,((CONCATENATE('Copy paste to Here'!G134," &amp; ",'Copy paste to Here'!D134,"  &amp;  ",'Copy paste to Here'!E134))),"Empty Cell")</f>
        <v>Empty Cell</v>
      </c>
      <c r="B130" s="51">
        <f>'Copy paste to Here'!C134</f>
        <v>0</v>
      </c>
      <c r="C130" s="52"/>
      <c r="D130" s="52"/>
      <c r="E130" s="53"/>
      <c r="F130" s="53">
        <f t="shared" si="3"/>
        <v>0</v>
      </c>
      <c r="G130" s="54">
        <f t="shared" si="4"/>
        <v>0</v>
      </c>
      <c r="H130" s="57">
        <f t="shared" si="5"/>
        <v>0</v>
      </c>
    </row>
    <row r="131" spans="1:8" s="56" customFormat="1" hidden="1">
      <c r="A131" s="50" t="str">
        <f>IF((LEN('Copy paste to Here'!G135))&gt;5,((CONCATENATE('Copy paste to Here'!G135," &amp; ",'Copy paste to Here'!D135,"  &amp;  ",'Copy paste to Here'!E135))),"Empty Cell")</f>
        <v>Empty Cell</v>
      </c>
      <c r="B131" s="51">
        <f>'Copy paste to Here'!C135</f>
        <v>0</v>
      </c>
      <c r="C131" s="52"/>
      <c r="D131" s="52"/>
      <c r="E131" s="53"/>
      <c r="F131" s="53">
        <f t="shared" si="3"/>
        <v>0</v>
      </c>
      <c r="G131" s="54">
        <f t="shared" si="4"/>
        <v>0</v>
      </c>
      <c r="H131" s="57">
        <f t="shared" si="5"/>
        <v>0</v>
      </c>
    </row>
    <row r="132" spans="1:8" s="56" customFormat="1" hidden="1">
      <c r="A132" s="50" t="str">
        <f>IF((LEN('Copy paste to Here'!G136))&gt;5,((CONCATENATE('Copy paste to Here'!G136," &amp; ",'Copy paste to Here'!D136,"  &amp;  ",'Copy paste to Here'!E136))),"Empty Cell")</f>
        <v>Empty Cell</v>
      </c>
      <c r="B132" s="51">
        <f>'Copy paste to Here'!C136</f>
        <v>0</v>
      </c>
      <c r="C132" s="52"/>
      <c r="D132" s="52"/>
      <c r="E132" s="53"/>
      <c r="F132" s="53">
        <f t="shared" si="3"/>
        <v>0</v>
      </c>
      <c r="G132" s="54">
        <f t="shared" si="4"/>
        <v>0</v>
      </c>
      <c r="H132" s="57">
        <f t="shared" si="5"/>
        <v>0</v>
      </c>
    </row>
    <row r="133" spans="1:8" s="56" customFormat="1" hidden="1">
      <c r="A133" s="50" t="str">
        <f>IF((LEN('Copy paste to Here'!G137))&gt;5,((CONCATENATE('Copy paste to Here'!G137," &amp; ",'Copy paste to Here'!D137,"  &amp;  ",'Copy paste to Here'!E137))),"Empty Cell")</f>
        <v>Empty Cell</v>
      </c>
      <c r="B133" s="51">
        <f>'Copy paste to Here'!C137</f>
        <v>0</v>
      </c>
      <c r="C133" s="52"/>
      <c r="D133" s="52"/>
      <c r="E133" s="53"/>
      <c r="F133" s="53">
        <f t="shared" si="3"/>
        <v>0</v>
      </c>
      <c r="G133" s="54">
        <f t="shared" si="4"/>
        <v>0</v>
      </c>
      <c r="H133" s="57">
        <f t="shared" si="5"/>
        <v>0</v>
      </c>
    </row>
    <row r="134" spans="1:8" s="56" customFormat="1" hidden="1">
      <c r="A134" s="50" t="str">
        <f>IF((LEN('Copy paste to Here'!G138))&gt;5,((CONCATENATE('Copy paste to Here'!G138," &amp; ",'Copy paste to Here'!D138,"  &amp;  ",'Copy paste to Here'!E138))),"Empty Cell")</f>
        <v>Empty Cell</v>
      </c>
      <c r="B134" s="51">
        <f>'Copy paste to Here'!C138</f>
        <v>0</v>
      </c>
      <c r="C134" s="52"/>
      <c r="D134" s="52"/>
      <c r="E134" s="53"/>
      <c r="F134" s="53">
        <f t="shared" si="3"/>
        <v>0</v>
      </c>
      <c r="G134" s="54">
        <f t="shared" si="4"/>
        <v>0</v>
      </c>
      <c r="H134" s="57">
        <f t="shared" si="5"/>
        <v>0</v>
      </c>
    </row>
    <row r="135" spans="1:8" s="56" customFormat="1" hidden="1">
      <c r="A135" s="50" t="str">
        <f>IF((LEN('Copy paste to Here'!G139))&gt;5,((CONCATENATE('Copy paste to Here'!G139," &amp; ",'Copy paste to Here'!D139,"  &amp;  ",'Copy paste to Here'!E139))),"Empty Cell")</f>
        <v>Empty Cell</v>
      </c>
      <c r="B135" s="51">
        <f>'Copy paste to Here'!C139</f>
        <v>0</v>
      </c>
      <c r="C135" s="52"/>
      <c r="D135" s="52"/>
      <c r="E135" s="53"/>
      <c r="F135" s="53">
        <f t="shared" si="3"/>
        <v>0</v>
      </c>
      <c r="G135" s="54">
        <f t="shared" si="4"/>
        <v>0</v>
      </c>
      <c r="H135" s="57">
        <f t="shared" si="5"/>
        <v>0</v>
      </c>
    </row>
    <row r="136" spans="1:8" s="56" customFormat="1" hidden="1">
      <c r="A136" s="50" t="str">
        <f>IF((LEN('Copy paste to Here'!G140))&gt;5,((CONCATENATE('Copy paste to Here'!G140," &amp; ",'Copy paste to Here'!D140,"  &amp;  ",'Copy paste to Here'!E140))),"Empty Cell")</f>
        <v>Empty Cell</v>
      </c>
      <c r="B136" s="51">
        <f>'Copy paste to Here'!C140</f>
        <v>0</v>
      </c>
      <c r="C136" s="52"/>
      <c r="D136" s="52"/>
      <c r="E136" s="53"/>
      <c r="F136" s="53">
        <f t="shared" si="3"/>
        <v>0</v>
      </c>
      <c r="G136" s="54">
        <f t="shared" si="4"/>
        <v>0</v>
      </c>
      <c r="H136" s="57">
        <f t="shared" si="5"/>
        <v>0</v>
      </c>
    </row>
    <row r="137" spans="1:8" s="56" customFormat="1" hidden="1">
      <c r="A137" s="50" t="str">
        <f>IF((LEN('Copy paste to Here'!G141))&gt;5,((CONCATENATE('Copy paste to Here'!G141," &amp; ",'Copy paste to Here'!D141,"  &amp;  ",'Copy paste to Here'!E141))),"Empty Cell")</f>
        <v>Empty Cell</v>
      </c>
      <c r="B137" s="51">
        <f>'Copy paste to Here'!C141</f>
        <v>0</v>
      </c>
      <c r="C137" s="52"/>
      <c r="D137" s="52"/>
      <c r="E137" s="53"/>
      <c r="F137" s="53">
        <f t="shared" si="3"/>
        <v>0</v>
      </c>
      <c r="G137" s="54">
        <f t="shared" si="4"/>
        <v>0</v>
      </c>
      <c r="H137" s="57">
        <f t="shared" si="5"/>
        <v>0</v>
      </c>
    </row>
    <row r="138" spans="1:8" s="56" customFormat="1" hidden="1">
      <c r="A138" s="50" t="str">
        <f>IF((LEN('Copy paste to Here'!G142))&gt;5,((CONCATENATE('Copy paste to Here'!G142," &amp; ",'Copy paste to Here'!D142,"  &amp;  ",'Copy paste to Here'!E142))),"Empty Cell")</f>
        <v>Empty Cell</v>
      </c>
      <c r="B138" s="51">
        <f>'Copy paste to Here'!C142</f>
        <v>0</v>
      </c>
      <c r="C138" s="52"/>
      <c r="D138" s="52"/>
      <c r="E138" s="53"/>
      <c r="F138" s="53">
        <f t="shared" si="3"/>
        <v>0</v>
      </c>
      <c r="G138" s="54">
        <f t="shared" si="4"/>
        <v>0</v>
      </c>
      <c r="H138" s="57">
        <f t="shared" si="5"/>
        <v>0</v>
      </c>
    </row>
    <row r="139" spans="1:8" s="56" customFormat="1" hidden="1">
      <c r="A139" s="50" t="str">
        <f>IF((LEN('Copy paste to Here'!G143))&gt;5,((CONCATENATE('Copy paste to Here'!G143," &amp; ",'Copy paste to Here'!D143,"  &amp;  ",'Copy paste to Here'!E143))),"Empty Cell")</f>
        <v>Empty Cell</v>
      </c>
      <c r="B139" s="51">
        <f>'Copy paste to Here'!C143</f>
        <v>0</v>
      </c>
      <c r="C139" s="52"/>
      <c r="D139" s="52"/>
      <c r="E139" s="53"/>
      <c r="F139" s="53">
        <f t="shared" si="3"/>
        <v>0</v>
      </c>
      <c r="G139" s="54">
        <f t="shared" si="4"/>
        <v>0</v>
      </c>
      <c r="H139" s="57">
        <f t="shared" si="5"/>
        <v>0</v>
      </c>
    </row>
    <row r="140" spans="1:8" s="56" customFormat="1" hidden="1">
      <c r="A140" s="50" t="str">
        <f>IF((LEN('Copy paste to Here'!G144))&gt;5,((CONCATENATE('Copy paste to Here'!G144," &amp; ",'Copy paste to Here'!D144,"  &amp;  ",'Copy paste to Here'!E144))),"Empty Cell")</f>
        <v>Empty Cell</v>
      </c>
      <c r="B140" s="51">
        <f>'Copy paste to Here'!C144</f>
        <v>0</v>
      </c>
      <c r="C140" s="52"/>
      <c r="D140" s="52"/>
      <c r="E140" s="53"/>
      <c r="F140" s="53">
        <f t="shared" si="3"/>
        <v>0</v>
      </c>
      <c r="G140" s="54">
        <f t="shared" si="4"/>
        <v>0</v>
      </c>
      <c r="H140" s="57">
        <f t="shared" si="5"/>
        <v>0</v>
      </c>
    </row>
    <row r="141" spans="1:8" s="56" customFormat="1" hidden="1">
      <c r="A141" s="50" t="str">
        <f>IF((LEN('Copy paste to Here'!G145))&gt;5,((CONCATENATE('Copy paste to Here'!G145," &amp; ",'Copy paste to Here'!D145,"  &amp;  ",'Copy paste to Here'!E145))),"Empty Cell")</f>
        <v>Empty Cell</v>
      </c>
      <c r="B141" s="51">
        <f>'Copy paste to Here'!C145</f>
        <v>0</v>
      </c>
      <c r="C141" s="52"/>
      <c r="D141" s="52"/>
      <c r="E141" s="53"/>
      <c r="F141" s="53">
        <f t="shared" si="3"/>
        <v>0</v>
      </c>
      <c r="G141" s="54">
        <f t="shared" si="4"/>
        <v>0</v>
      </c>
      <c r="H141" s="57">
        <f t="shared" si="5"/>
        <v>0</v>
      </c>
    </row>
    <row r="142" spans="1:8" s="56" customFormat="1" hidden="1">
      <c r="A142" s="50" t="str">
        <f>IF((LEN('Copy paste to Here'!G146))&gt;5,((CONCATENATE('Copy paste to Here'!G146," &amp; ",'Copy paste to Here'!D146,"  &amp;  ",'Copy paste to Here'!E146))),"Empty Cell")</f>
        <v>Empty Cell</v>
      </c>
      <c r="B142" s="51">
        <f>'Copy paste to Here'!C146</f>
        <v>0</v>
      </c>
      <c r="C142" s="52"/>
      <c r="D142" s="52"/>
      <c r="E142" s="53"/>
      <c r="F142" s="53">
        <f t="shared" si="3"/>
        <v>0</v>
      </c>
      <c r="G142" s="54">
        <f t="shared" si="4"/>
        <v>0</v>
      </c>
      <c r="H142" s="57">
        <f t="shared" si="5"/>
        <v>0</v>
      </c>
    </row>
    <row r="143" spans="1:8" s="56" customFormat="1" hidden="1">
      <c r="A143" s="50" t="str">
        <f>IF((LEN('Copy paste to Here'!G147))&gt;5,((CONCATENATE('Copy paste to Here'!G147," &amp; ",'Copy paste to Here'!D147,"  &amp;  ",'Copy paste to Here'!E147))),"Empty Cell")</f>
        <v>Empty Cell</v>
      </c>
      <c r="B143" s="51">
        <f>'Copy paste to Here'!C147</f>
        <v>0</v>
      </c>
      <c r="C143" s="52"/>
      <c r="D143" s="52"/>
      <c r="E143" s="53"/>
      <c r="F143" s="53">
        <f t="shared" si="3"/>
        <v>0</v>
      </c>
      <c r="G143" s="54">
        <f t="shared" si="4"/>
        <v>0</v>
      </c>
      <c r="H143" s="57">
        <f t="shared" si="5"/>
        <v>0</v>
      </c>
    </row>
    <row r="144" spans="1:8" s="56" customFormat="1" hidden="1">
      <c r="A144" s="50" t="str">
        <f>IF((LEN('Copy paste to Here'!G148))&gt;5,((CONCATENATE('Copy paste to Here'!G148," &amp; ",'Copy paste to Here'!D148,"  &amp;  ",'Copy paste to Here'!E148))),"Empty Cell")</f>
        <v>Empty Cell</v>
      </c>
      <c r="B144" s="51">
        <f>'Copy paste to Here'!C148</f>
        <v>0</v>
      </c>
      <c r="C144" s="52"/>
      <c r="D144" s="52"/>
      <c r="E144" s="53"/>
      <c r="F144" s="53">
        <f t="shared" si="3"/>
        <v>0</v>
      </c>
      <c r="G144" s="54">
        <f t="shared" si="4"/>
        <v>0</v>
      </c>
      <c r="H144" s="57">
        <f t="shared" si="5"/>
        <v>0</v>
      </c>
    </row>
    <row r="145" spans="1:8" s="56" customFormat="1" hidden="1">
      <c r="A145" s="50" t="str">
        <f>IF((LEN('Copy paste to Here'!G149))&gt;5,((CONCATENATE('Copy paste to Here'!G149," &amp; ",'Copy paste to Here'!D149,"  &amp;  ",'Copy paste to Here'!E149))),"Empty Cell")</f>
        <v>Empty Cell</v>
      </c>
      <c r="B145" s="51">
        <f>'Copy paste to Here'!C149</f>
        <v>0</v>
      </c>
      <c r="C145" s="52"/>
      <c r="D145" s="52"/>
      <c r="E145" s="53"/>
      <c r="F145" s="53">
        <f t="shared" si="3"/>
        <v>0</v>
      </c>
      <c r="G145" s="54">
        <f t="shared" si="4"/>
        <v>0</v>
      </c>
      <c r="H145" s="57">
        <f t="shared" si="5"/>
        <v>0</v>
      </c>
    </row>
    <row r="146" spans="1:8" s="56" customFormat="1" hidden="1">
      <c r="A146" s="50" t="str">
        <f>IF((LEN('Copy paste to Here'!G150))&gt;5,((CONCATENATE('Copy paste to Here'!G150," &amp; ",'Copy paste to Here'!D150,"  &amp;  ",'Copy paste to Here'!E150))),"Empty Cell")</f>
        <v>Empty Cell</v>
      </c>
      <c r="B146" s="51">
        <f>'Copy paste to Here'!C150</f>
        <v>0</v>
      </c>
      <c r="C146" s="52"/>
      <c r="D146" s="52"/>
      <c r="E146" s="53"/>
      <c r="F146" s="53">
        <f t="shared" si="3"/>
        <v>0</v>
      </c>
      <c r="G146" s="54">
        <f t="shared" si="4"/>
        <v>0</v>
      </c>
      <c r="H146" s="57">
        <f t="shared" si="5"/>
        <v>0</v>
      </c>
    </row>
    <row r="147" spans="1:8" s="56" customFormat="1" hidden="1">
      <c r="A147" s="50" t="str">
        <f>IF((LEN('Copy paste to Here'!G151))&gt;5,((CONCATENATE('Copy paste to Here'!G151," &amp; ",'Copy paste to Here'!D151,"  &amp;  ",'Copy paste to Here'!E151))),"Empty Cell")</f>
        <v>Empty Cell</v>
      </c>
      <c r="B147" s="51">
        <f>'Copy paste to Here'!C151</f>
        <v>0</v>
      </c>
      <c r="C147" s="52"/>
      <c r="D147" s="52"/>
      <c r="E147" s="53"/>
      <c r="F147" s="53">
        <f t="shared" ref="F147:F156" si="6">D147*E147</f>
        <v>0</v>
      </c>
      <c r="G147" s="54">
        <f t="shared" ref="G147:G210" si="7">E147*$E$14</f>
        <v>0</v>
      </c>
      <c r="H147" s="57">
        <f t="shared" ref="H147:H210" si="8">D147*G147</f>
        <v>0</v>
      </c>
    </row>
    <row r="148" spans="1:8" s="56" customFormat="1" hidden="1">
      <c r="A148" s="50" t="str">
        <f>IF((LEN('Copy paste to Here'!G152))&gt;5,((CONCATENATE('Copy paste to Here'!G152," &amp; ",'Copy paste to Here'!D152,"  &amp;  ",'Copy paste to Here'!E152))),"Empty Cell")</f>
        <v>Empty Cell</v>
      </c>
      <c r="B148" s="51">
        <f>'Copy paste to Here'!C152</f>
        <v>0</v>
      </c>
      <c r="C148" s="52"/>
      <c r="D148" s="52"/>
      <c r="E148" s="53"/>
      <c r="F148" s="53">
        <f t="shared" si="6"/>
        <v>0</v>
      </c>
      <c r="G148" s="54">
        <f t="shared" si="7"/>
        <v>0</v>
      </c>
      <c r="H148" s="57">
        <f t="shared" si="8"/>
        <v>0</v>
      </c>
    </row>
    <row r="149" spans="1:8" s="56" customFormat="1" hidden="1">
      <c r="A149" s="50" t="str">
        <f>IF((LEN('Copy paste to Here'!G153))&gt;5,((CONCATENATE('Copy paste to Here'!G153," &amp; ",'Copy paste to Here'!D153,"  &amp;  ",'Copy paste to Here'!E153))),"Empty Cell")</f>
        <v>Empty Cell</v>
      </c>
      <c r="B149" s="51">
        <f>'Copy paste to Here'!C153</f>
        <v>0</v>
      </c>
      <c r="C149" s="52"/>
      <c r="D149" s="52"/>
      <c r="E149" s="53"/>
      <c r="F149" s="53">
        <f t="shared" si="6"/>
        <v>0</v>
      </c>
      <c r="G149" s="54">
        <f t="shared" si="7"/>
        <v>0</v>
      </c>
      <c r="H149" s="57">
        <f t="shared" si="8"/>
        <v>0</v>
      </c>
    </row>
    <row r="150" spans="1:8" s="56" customFormat="1" hidden="1">
      <c r="A150" s="50" t="str">
        <f>IF((LEN('Copy paste to Here'!G154))&gt;5,((CONCATENATE('Copy paste to Here'!G154," &amp; ",'Copy paste to Here'!D154,"  &amp;  ",'Copy paste to Here'!E154))),"Empty Cell")</f>
        <v>Empty Cell</v>
      </c>
      <c r="B150" s="51">
        <f>'Copy paste to Here'!C154</f>
        <v>0</v>
      </c>
      <c r="C150" s="52"/>
      <c r="D150" s="52"/>
      <c r="E150" s="53"/>
      <c r="F150" s="53">
        <f t="shared" si="6"/>
        <v>0</v>
      </c>
      <c r="G150" s="54">
        <f t="shared" si="7"/>
        <v>0</v>
      </c>
      <c r="H150" s="57">
        <f t="shared" si="8"/>
        <v>0</v>
      </c>
    </row>
    <row r="151" spans="1:8" s="56" customFormat="1" hidden="1">
      <c r="A151" s="50" t="str">
        <f>IF((LEN('Copy paste to Here'!G155))&gt;5,((CONCATENATE('Copy paste to Here'!G155," &amp; ",'Copy paste to Here'!D155,"  &amp;  ",'Copy paste to Here'!E155))),"Empty Cell")</f>
        <v>Empty Cell</v>
      </c>
      <c r="B151" s="51">
        <f>'Copy paste to Here'!C155</f>
        <v>0</v>
      </c>
      <c r="C151" s="52"/>
      <c r="D151" s="52"/>
      <c r="E151" s="53"/>
      <c r="F151" s="53">
        <f t="shared" si="6"/>
        <v>0</v>
      </c>
      <c r="G151" s="54">
        <f t="shared" si="7"/>
        <v>0</v>
      </c>
      <c r="H151" s="57">
        <f t="shared" si="8"/>
        <v>0</v>
      </c>
    </row>
    <row r="152" spans="1:8" s="56" customFormat="1" hidden="1">
      <c r="A152" s="50" t="str">
        <f>IF((LEN('Copy paste to Here'!G156))&gt;5,((CONCATENATE('Copy paste to Here'!G156," &amp; ",'Copy paste to Here'!D156,"  &amp;  ",'Copy paste to Here'!E156))),"Empty Cell")</f>
        <v>Empty Cell</v>
      </c>
      <c r="B152" s="51">
        <f>'Copy paste to Here'!C156</f>
        <v>0</v>
      </c>
      <c r="C152" s="52"/>
      <c r="D152" s="52"/>
      <c r="E152" s="53"/>
      <c r="F152" s="53">
        <f t="shared" si="6"/>
        <v>0</v>
      </c>
      <c r="G152" s="54">
        <f t="shared" si="7"/>
        <v>0</v>
      </c>
      <c r="H152" s="57">
        <f t="shared" si="8"/>
        <v>0</v>
      </c>
    </row>
    <row r="153" spans="1:8" s="56" customFormat="1" hidden="1">
      <c r="A153" s="50" t="str">
        <f>IF((LEN('Copy paste to Here'!G157))&gt;5,((CONCATENATE('Copy paste to Here'!G157," &amp; ",'Copy paste to Here'!D157,"  &amp;  ",'Copy paste to Here'!E157))),"Empty Cell")</f>
        <v>Empty Cell</v>
      </c>
      <c r="B153" s="51">
        <f>'Copy paste to Here'!C157</f>
        <v>0</v>
      </c>
      <c r="C153" s="52"/>
      <c r="D153" s="52"/>
      <c r="E153" s="53"/>
      <c r="F153" s="53">
        <f t="shared" si="6"/>
        <v>0</v>
      </c>
      <c r="G153" s="54">
        <f t="shared" si="7"/>
        <v>0</v>
      </c>
      <c r="H153" s="57">
        <f t="shared" si="8"/>
        <v>0</v>
      </c>
    </row>
    <row r="154" spans="1:8" s="56" customFormat="1" hidden="1">
      <c r="A154" s="50" t="str">
        <f>IF((LEN('Copy paste to Here'!G158))&gt;5,((CONCATENATE('Copy paste to Here'!G158," &amp; ",'Copy paste to Here'!D158,"  &amp;  ",'Copy paste to Here'!E158))),"Empty Cell")</f>
        <v>Empty Cell</v>
      </c>
      <c r="B154" s="51">
        <f>'Copy paste to Here'!C158</f>
        <v>0</v>
      </c>
      <c r="C154" s="52"/>
      <c r="D154" s="52"/>
      <c r="E154" s="53"/>
      <c r="F154" s="53">
        <f t="shared" si="6"/>
        <v>0</v>
      </c>
      <c r="G154" s="54">
        <f t="shared" si="7"/>
        <v>0</v>
      </c>
      <c r="H154" s="57">
        <f t="shared" si="8"/>
        <v>0</v>
      </c>
    </row>
    <row r="155" spans="1:8" s="56" customFormat="1" hidden="1">
      <c r="A155" s="50" t="str">
        <f>IF((LEN('Copy paste to Here'!G159))&gt;5,((CONCATENATE('Copy paste to Here'!G159," &amp; ",'Copy paste to Here'!D159,"  &amp;  ",'Copy paste to Here'!E159))),"Empty Cell")</f>
        <v>Empty Cell</v>
      </c>
      <c r="B155" s="51">
        <f>'Copy paste to Here'!C159</f>
        <v>0</v>
      </c>
      <c r="C155" s="52"/>
      <c r="D155" s="52"/>
      <c r="E155" s="53"/>
      <c r="F155" s="53">
        <f t="shared" si="6"/>
        <v>0</v>
      </c>
      <c r="G155" s="54">
        <f t="shared" si="7"/>
        <v>0</v>
      </c>
      <c r="H155" s="57">
        <f t="shared" si="8"/>
        <v>0</v>
      </c>
    </row>
    <row r="156" spans="1:8" s="56" customFormat="1" hidden="1">
      <c r="A156" s="50" t="str">
        <f>IF((LEN('Copy paste to Here'!G160))&gt;5,((CONCATENATE('Copy paste to Here'!G160," &amp; ",'Copy paste to Here'!D160,"  &amp;  ",'Copy paste to Here'!E160))),"Empty Cell")</f>
        <v>Empty Cell</v>
      </c>
      <c r="B156" s="51">
        <f>'Copy paste to Here'!C160</f>
        <v>0</v>
      </c>
      <c r="C156" s="52"/>
      <c r="D156" s="52"/>
      <c r="E156" s="53"/>
      <c r="F156" s="53">
        <f t="shared" si="6"/>
        <v>0</v>
      </c>
      <c r="G156" s="54">
        <f t="shared" si="7"/>
        <v>0</v>
      </c>
      <c r="H156" s="57">
        <f t="shared" si="8"/>
        <v>0</v>
      </c>
    </row>
    <row r="157" spans="1:8" s="56" customFormat="1" hidden="1">
      <c r="A157" s="50" t="str">
        <f>IF((LEN('Copy paste to Here'!G161))&gt;5,((CONCATENATE('Copy paste to Here'!G161," &amp; ",'Copy paste to Here'!D161,"  &amp;  ",'Copy paste to Here'!E161))),"Empty Cell")</f>
        <v>Empty Cell</v>
      </c>
      <c r="B157" s="51">
        <f>'Copy paste to Here'!C161</f>
        <v>0</v>
      </c>
      <c r="C157" s="52"/>
      <c r="D157" s="52"/>
      <c r="E157" s="53"/>
      <c r="F157" s="53">
        <f t="shared" ref="F157:F210" si="9">D157*E157</f>
        <v>0</v>
      </c>
      <c r="G157" s="54">
        <f t="shared" si="7"/>
        <v>0</v>
      </c>
      <c r="H157" s="57">
        <f t="shared" si="8"/>
        <v>0</v>
      </c>
    </row>
    <row r="158" spans="1:8" s="56" customFormat="1" hidden="1">
      <c r="A158" s="50" t="str">
        <f>IF((LEN('Copy paste to Here'!G162))&gt;5,((CONCATENATE('Copy paste to Here'!G162," &amp; ",'Copy paste to Here'!D162,"  &amp;  ",'Copy paste to Here'!E162))),"Empty Cell")</f>
        <v>Empty Cell</v>
      </c>
      <c r="B158" s="51">
        <f>'Copy paste to Here'!C162</f>
        <v>0</v>
      </c>
      <c r="C158" s="52"/>
      <c r="D158" s="52"/>
      <c r="E158" s="53"/>
      <c r="F158" s="53">
        <f t="shared" si="9"/>
        <v>0</v>
      </c>
      <c r="G158" s="54">
        <f t="shared" si="7"/>
        <v>0</v>
      </c>
      <c r="H158" s="57">
        <f t="shared" si="8"/>
        <v>0</v>
      </c>
    </row>
    <row r="159" spans="1:8" s="56" customFormat="1" hidden="1">
      <c r="A159" s="50" t="str">
        <f>IF((LEN('Copy paste to Here'!G163))&gt;5,((CONCATENATE('Copy paste to Here'!G163," &amp; ",'Copy paste to Here'!D163,"  &amp;  ",'Copy paste to Here'!E163))),"Empty Cell")</f>
        <v>Empty Cell</v>
      </c>
      <c r="B159" s="51">
        <f>'Copy paste to Here'!C163</f>
        <v>0</v>
      </c>
      <c r="C159" s="52"/>
      <c r="D159" s="52"/>
      <c r="E159" s="53"/>
      <c r="F159" s="53">
        <f t="shared" si="9"/>
        <v>0</v>
      </c>
      <c r="G159" s="54">
        <f t="shared" si="7"/>
        <v>0</v>
      </c>
      <c r="H159" s="57">
        <f t="shared" si="8"/>
        <v>0</v>
      </c>
    </row>
    <row r="160" spans="1:8" s="56" customFormat="1" hidden="1">
      <c r="A160" s="50" t="str">
        <f>IF((LEN('Copy paste to Here'!G164))&gt;5,((CONCATENATE('Copy paste to Here'!G164," &amp; ",'Copy paste to Here'!D164,"  &amp;  ",'Copy paste to Here'!E164))),"Empty Cell")</f>
        <v>Empty Cell</v>
      </c>
      <c r="B160" s="51">
        <f>'Copy paste to Here'!C164</f>
        <v>0</v>
      </c>
      <c r="C160" s="52"/>
      <c r="D160" s="52"/>
      <c r="E160" s="53"/>
      <c r="F160" s="53">
        <f t="shared" si="9"/>
        <v>0</v>
      </c>
      <c r="G160" s="54">
        <f t="shared" si="7"/>
        <v>0</v>
      </c>
      <c r="H160" s="57">
        <f t="shared" si="8"/>
        <v>0</v>
      </c>
    </row>
    <row r="161" spans="1:8" s="56" customFormat="1" hidden="1">
      <c r="A161" s="50" t="str">
        <f>IF((LEN('Copy paste to Here'!G165))&gt;5,((CONCATENATE('Copy paste to Here'!G165," &amp; ",'Copy paste to Here'!D165,"  &amp;  ",'Copy paste to Here'!E165))),"Empty Cell")</f>
        <v>Empty Cell</v>
      </c>
      <c r="B161" s="51">
        <f>'Copy paste to Here'!C165</f>
        <v>0</v>
      </c>
      <c r="C161" s="52"/>
      <c r="D161" s="52"/>
      <c r="E161" s="53"/>
      <c r="F161" s="53">
        <f t="shared" si="9"/>
        <v>0</v>
      </c>
      <c r="G161" s="54">
        <f t="shared" si="7"/>
        <v>0</v>
      </c>
      <c r="H161" s="57">
        <f t="shared" si="8"/>
        <v>0</v>
      </c>
    </row>
    <row r="162" spans="1:8" s="56" customFormat="1" hidden="1">
      <c r="A162" s="50" t="str">
        <f>IF((LEN('Copy paste to Here'!G166))&gt;5,((CONCATENATE('Copy paste to Here'!G166," &amp; ",'Copy paste to Here'!D166,"  &amp;  ",'Copy paste to Here'!E166))),"Empty Cell")</f>
        <v>Empty Cell</v>
      </c>
      <c r="B162" s="51">
        <f>'Copy paste to Here'!C166</f>
        <v>0</v>
      </c>
      <c r="C162" s="52"/>
      <c r="D162" s="52"/>
      <c r="E162" s="53"/>
      <c r="F162" s="53">
        <f t="shared" si="9"/>
        <v>0</v>
      </c>
      <c r="G162" s="54">
        <f t="shared" si="7"/>
        <v>0</v>
      </c>
      <c r="H162" s="57">
        <f t="shared" si="8"/>
        <v>0</v>
      </c>
    </row>
    <row r="163" spans="1:8" s="56" customFormat="1" hidden="1">
      <c r="A163" s="50" t="str">
        <f>IF((LEN('Copy paste to Here'!G167))&gt;5,((CONCATENATE('Copy paste to Here'!G167," &amp; ",'Copy paste to Here'!D167,"  &amp;  ",'Copy paste to Here'!E167))),"Empty Cell")</f>
        <v>Empty Cell</v>
      </c>
      <c r="B163" s="51">
        <f>'Copy paste to Here'!C167</f>
        <v>0</v>
      </c>
      <c r="C163" s="52"/>
      <c r="D163" s="52"/>
      <c r="E163" s="53"/>
      <c r="F163" s="53">
        <f t="shared" si="9"/>
        <v>0</v>
      </c>
      <c r="G163" s="54">
        <f t="shared" si="7"/>
        <v>0</v>
      </c>
      <c r="H163" s="57">
        <f t="shared" si="8"/>
        <v>0</v>
      </c>
    </row>
    <row r="164" spans="1:8" s="56" customFormat="1" hidden="1">
      <c r="A164" s="50" t="str">
        <f>IF((LEN('Copy paste to Here'!G168))&gt;5,((CONCATENATE('Copy paste to Here'!G168," &amp; ",'Copy paste to Here'!D168,"  &amp;  ",'Copy paste to Here'!E168))),"Empty Cell")</f>
        <v>Empty Cell</v>
      </c>
      <c r="B164" s="51">
        <f>'Copy paste to Here'!C168</f>
        <v>0</v>
      </c>
      <c r="C164" s="52"/>
      <c r="D164" s="52"/>
      <c r="E164" s="53"/>
      <c r="F164" s="53">
        <f t="shared" si="9"/>
        <v>0</v>
      </c>
      <c r="G164" s="54">
        <f t="shared" si="7"/>
        <v>0</v>
      </c>
      <c r="H164" s="57">
        <f t="shared" si="8"/>
        <v>0</v>
      </c>
    </row>
    <row r="165" spans="1:8" s="56" customFormat="1" hidden="1">
      <c r="A165" s="50" t="str">
        <f>IF((LEN('Copy paste to Here'!G169))&gt;5,((CONCATENATE('Copy paste to Here'!G169," &amp; ",'Copy paste to Here'!D169,"  &amp;  ",'Copy paste to Here'!E169))),"Empty Cell")</f>
        <v>Empty Cell</v>
      </c>
      <c r="B165" s="51">
        <f>'Copy paste to Here'!C169</f>
        <v>0</v>
      </c>
      <c r="C165" s="52"/>
      <c r="D165" s="52"/>
      <c r="E165" s="53"/>
      <c r="F165" s="53">
        <f t="shared" si="9"/>
        <v>0</v>
      </c>
      <c r="G165" s="54">
        <f t="shared" si="7"/>
        <v>0</v>
      </c>
      <c r="H165" s="57">
        <f t="shared" si="8"/>
        <v>0</v>
      </c>
    </row>
    <row r="166" spans="1:8" s="56" customFormat="1" hidden="1">
      <c r="A166" s="50" t="str">
        <f>IF((LEN('Copy paste to Here'!G170))&gt;5,((CONCATENATE('Copy paste to Here'!G170," &amp; ",'Copy paste to Here'!D170,"  &amp;  ",'Copy paste to Here'!E170))),"Empty Cell")</f>
        <v>Empty Cell</v>
      </c>
      <c r="B166" s="51">
        <f>'Copy paste to Here'!C170</f>
        <v>0</v>
      </c>
      <c r="C166" s="52"/>
      <c r="D166" s="52"/>
      <c r="E166" s="53"/>
      <c r="F166" s="53">
        <f t="shared" si="9"/>
        <v>0</v>
      </c>
      <c r="G166" s="54">
        <f t="shared" si="7"/>
        <v>0</v>
      </c>
      <c r="H166" s="57">
        <f t="shared" si="8"/>
        <v>0</v>
      </c>
    </row>
    <row r="167" spans="1:8" s="56" customFormat="1" hidden="1">
      <c r="A167" s="50" t="str">
        <f>IF((LEN('Copy paste to Here'!G171))&gt;5,((CONCATENATE('Copy paste to Here'!G171," &amp; ",'Copy paste to Here'!D171,"  &amp;  ",'Copy paste to Here'!E171))),"Empty Cell")</f>
        <v>Empty Cell</v>
      </c>
      <c r="B167" s="51">
        <f>'Copy paste to Here'!C171</f>
        <v>0</v>
      </c>
      <c r="C167" s="52"/>
      <c r="D167" s="52"/>
      <c r="E167" s="53"/>
      <c r="F167" s="53">
        <f t="shared" si="9"/>
        <v>0</v>
      </c>
      <c r="G167" s="54">
        <f t="shared" si="7"/>
        <v>0</v>
      </c>
      <c r="H167" s="57">
        <f t="shared" si="8"/>
        <v>0</v>
      </c>
    </row>
    <row r="168" spans="1:8" s="56" customFormat="1" hidden="1">
      <c r="A168" s="50" t="str">
        <f>IF((LEN('Copy paste to Here'!G172))&gt;5,((CONCATENATE('Copy paste to Here'!G172," &amp; ",'Copy paste to Here'!D172,"  &amp;  ",'Copy paste to Here'!E172))),"Empty Cell")</f>
        <v>Empty Cell</v>
      </c>
      <c r="B168" s="51">
        <f>'Copy paste to Here'!C172</f>
        <v>0</v>
      </c>
      <c r="C168" s="52"/>
      <c r="D168" s="52"/>
      <c r="E168" s="53"/>
      <c r="F168" s="53">
        <f t="shared" si="9"/>
        <v>0</v>
      </c>
      <c r="G168" s="54">
        <f t="shared" si="7"/>
        <v>0</v>
      </c>
      <c r="H168" s="57">
        <f t="shared" si="8"/>
        <v>0</v>
      </c>
    </row>
    <row r="169" spans="1:8" s="56" customFormat="1" hidden="1">
      <c r="A169" s="50" t="str">
        <f>IF((LEN('Copy paste to Here'!G173))&gt;5,((CONCATENATE('Copy paste to Here'!G173," &amp; ",'Copy paste to Here'!D173,"  &amp;  ",'Copy paste to Here'!E173))),"Empty Cell")</f>
        <v>Empty Cell</v>
      </c>
      <c r="B169" s="51">
        <f>'Copy paste to Here'!C173</f>
        <v>0</v>
      </c>
      <c r="C169" s="52"/>
      <c r="D169" s="52"/>
      <c r="E169" s="53"/>
      <c r="F169" s="53">
        <f t="shared" si="9"/>
        <v>0</v>
      </c>
      <c r="G169" s="54">
        <f t="shared" si="7"/>
        <v>0</v>
      </c>
      <c r="H169" s="57">
        <f t="shared" si="8"/>
        <v>0</v>
      </c>
    </row>
    <row r="170" spans="1:8" s="56" customFormat="1" hidden="1">
      <c r="A170" s="50" t="str">
        <f>IF((LEN('Copy paste to Here'!G174))&gt;5,((CONCATENATE('Copy paste to Here'!G174," &amp; ",'Copy paste to Here'!D174,"  &amp;  ",'Copy paste to Here'!E174))),"Empty Cell")</f>
        <v>Empty Cell</v>
      </c>
      <c r="B170" s="51">
        <f>'Copy paste to Here'!C174</f>
        <v>0</v>
      </c>
      <c r="C170" s="52"/>
      <c r="D170" s="52"/>
      <c r="E170" s="53"/>
      <c r="F170" s="53">
        <f t="shared" si="9"/>
        <v>0</v>
      </c>
      <c r="G170" s="54">
        <f t="shared" si="7"/>
        <v>0</v>
      </c>
      <c r="H170" s="57">
        <f t="shared" si="8"/>
        <v>0</v>
      </c>
    </row>
    <row r="171" spans="1:8" s="56" customFormat="1" hidden="1">
      <c r="A171" s="50" t="str">
        <f>IF((LEN('Copy paste to Here'!G175))&gt;5,((CONCATENATE('Copy paste to Here'!G175," &amp; ",'Copy paste to Here'!D175,"  &amp;  ",'Copy paste to Here'!E175))),"Empty Cell")</f>
        <v>Empty Cell</v>
      </c>
      <c r="B171" s="51">
        <f>'Copy paste to Here'!C175</f>
        <v>0</v>
      </c>
      <c r="C171" s="52"/>
      <c r="D171" s="52"/>
      <c r="E171" s="53"/>
      <c r="F171" s="53">
        <f t="shared" si="9"/>
        <v>0</v>
      </c>
      <c r="G171" s="54">
        <f t="shared" si="7"/>
        <v>0</v>
      </c>
      <c r="H171" s="57">
        <f t="shared" si="8"/>
        <v>0</v>
      </c>
    </row>
    <row r="172" spans="1:8" s="56" customFormat="1" hidden="1">
      <c r="A172" s="50" t="str">
        <f>IF((LEN('Copy paste to Here'!G176))&gt;5,((CONCATENATE('Copy paste to Here'!G176," &amp; ",'Copy paste to Here'!D176,"  &amp;  ",'Copy paste to Here'!E176))),"Empty Cell")</f>
        <v>Empty Cell</v>
      </c>
      <c r="B172" s="51">
        <f>'Copy paste to Here'!C176</f>
        <v>0</v>
      </c>
      <c r="C172" s="52"/>
      <c r="D172" s="52"/>
      <c r="E172" s="53"/>
      <c r="F172" s="53">
        <f t="shared" si="9"/>
        <v>0</v>
      </c>
      <c r="G172" s="54">
        <f t="shared" si="7"/>
        <v>0</v>
      </c>
      <c r="H172" s="57">
        <f t="shared" si="8"/>
        <v>0</v>
      </c>
    </row>
    <row r="173" spans="1:8" s="56" customFormat="1" hidden="1">
      <c r="A173" s="50" t="str">
        <f>IF((LEN('Copy paste to Here'!G177))&gt;5,((CONCATENATE('Copy paste to Here'!G177," &amp; ",'Copy paste to Here'!D177,"  &amp;  ",'Copy paste to Here'!E177))),"Empty Cell")</f>
        <v>Empty Cell</v>
      </c>
      <c r="B173" s="51">
        <f>'Copy paste to Here'!C177</f>
        <v>0</v>
      </c>
      <c r="C173" s="52"/>
      <c r="D173" s="52"/>
      <c r="E173" s="53"/>
      <c r="F173" s="53">
        <f t="shared" si="9"/>
        <v>0</v>
      </c>
      <c r="G173" s="54">
        <f t="shared" si="7"/>
        <v>0</v>
      </c>
      <c r="H173" s="57">
        <f t="shared" si="8"/>
        <v>0</v>
      </c>
    </row>
    <row r="174" spans="1:8" s="56" customFormat="1" hidden="1">
      <c r="A174" s="50" t="str">
        <f>IF((LEN('Copy paste to Here'!G178))&gt;5,((CONCATENATE('Copy paste to Here'!G178," &amp; ",'Copy paste to Here'!D178,"  &amp;  ",'Copy paste to Here'!E178))),"Empty Cell")</f>
        <v>Empty Cell</v>
      </c>
      <c r="B174" s="51">
        <f>'Copy paste to Here'!C178</f>
        <v>0</v>
      </c>
      <c r="C174" s="52"/>
      <c r="D174" s="52"/>
      <c r="E174" s="53"/>
      <c r="F174" s="53">
        <f t="shared" si="9"/>
        <v>0</v>
      </c>
      <c r="G174" s="54">
        <f t="shared" si="7"/>
        <v>0</v>
      </c>
      <c r="H174" s="57">
        <f t="shared" si="8"/>
        <v>0</v>
      </c>
    </row>
    <row r="175" spans="1:8" s="56" customFormat="1" hidden="1">
      <c r="A175" s="50" t="str">
        <f>IF((LEN('Copy paste to Here'!G179))&gt;5,((CONCATENATE('Copy paste to Here'!G179," &amp; ",'Copy paste to Here'!D179,"  &amp;  ",'Copy paste to Here'!E179))),"Empty Cell")</f>
        <v>Empty Cell</v>
      </c>
      <c r="B175" s="51">
        <f>'Copy paste to Here'!C179</f>
        <v>0</v>
      </c>
      <c r="C175" s="52"/>
      <c r="D175" s="52"/>
      <c r="E175" s="53"/>
      <c r="F175" s="53">
        <f t="shared" si="9"/>
        <v>0</v>
      </c>
      <c r="G175" s="54">
        <f t="shared" si="7"/>
        <v>0</v>
      </c>
      <c r="H175" s="57">
        <f t="shared" si="8"/>
        <v>0</v>
      </c>
    </row>
    <row r="176" spans="1:8" s="56" customFormat="1" hidden="1">
      <c r="A176" s="50" t="str">
        <f>IF((LEN('Copy paste to Here'!G180))&gt;5,((CONCATENATE('Copy paste to Here'!G180," &amp; ",'Copy paste to Here'!D180,"  &amp;  ",'Copy paste to Here'!E180))),"Empty Cell")</f>
        <v>Empty Cell</v>
      </c>
      <c r="B176" s="51">
        <f>'Copy paste to Here'!C180</f>
        <v>0</v>
      </c>
      <c r="C176" s="52"/>
      <c r="D176" s="52"/>
      <c r="E176" s="53"/>
      <c r="F176" s="53">
        <f t="shared" si="9"/>
        <v>0</v>
      </c>
      <c r="G176" s="54">
        <f t="shared" si="7"/>
        <v>0</v>
      </c>
      <c r="H176" s="57">
        <f t="shared" si="8"/>
        <v>0</v>
      </c>
    </row>
    <row r="177" spans="1:8" s="56" customFormat="1" hidden="1">
      <c r="A177" s="50" t="str">
        <f>IF((LEN('Copy paste to Here'!G181))&gt;5,((CONCATENATE('Copy paste to Here'!G181," &amp; ",'Copy paste to Here'!D181,"  &amp;  ",'Copy paste to Here'!E181))),"Empty Cell")</f>
        <v>Empty Cell</v>
      </c>
      <c r="B177" s="51">
        <f>'Copy paste to Here'!C181</f>
        <v>0</v>
      </c>
      <c r="C177" s="52"/>
      <c r="D177" s="52"/>
      <c r="E177" s="53"/>
      <c r="F177" s="53">
        <f t="shared" si="9"/>
        <v>0</v>
      </c>
      <c r="G177" s="54">
        <f t="shared" si="7"/>
        <v>0</v>
      </c>
      <c r="H177" s="57">
        <f t="shared" si="8"/>
        <v>0</v>
      </c>
    </row>
    <row r="178" spans="1:8" s="56" customFormat="1" hidden="1">
      <c r="A178" s="50" t="str">
        <f>IF((LEN('Copy paste to Here'!G182))&gt;5,((CONCATENATE('Copy paste to Here'!G182," &amp; ",'Copy paste to Here'!D182,"  &amp;  ",'Copy paste to Here'!E182))),"Empty Cell")</f>
        <v>Empty Cell</v>
      </c>
      <c r="B178" s="51">
        <f>'Copy paste to Here'!C182</f>
        <v>0</v>
      </c>
      <c r="C178" s="52"/>
      <c r="D178" s="52"/>
      <c r="E178" s="53"/>
      <c r="F178" s="53">
        <f t="shared" si="9"/>
        <v>0</v>
      </c>
      <c r="G178" s="54">
        <f t="shared" si="7"/>
        <v>0</v>
      </c>
      <c r="H178" s="57">
        <f t="shared" si="8"/>
        <v>0</v>
      </c>
    </row>
    <row r="179" spans="1:8" s="56" customFormat="1" hidden="1">
      <c r="A179" s="50" t="str">
        <f>IF((LEN('Copy paste to Here'!G183))&gt;5,((CONCATENATE('Copy paste to Here'!G183," &amp; ",'Copy paste to Here'!D183,"  &amp;  ",'Copy paste to Here'!E183))),"Empty Cell")</f>
        <v>Empty Cell</v>
      </c>
      <c r="B179" s="51">
        <f>'Copy paste to Here'!C183</f>
        <v>0</v>
      </c>
      <c r="C179" s="52"/>
      <c r="D179" s="52"/>
      <c r="E179" s="53"/>
      <c r="F179" s="53">
        <f t="shared" si="9"/>
        <v>0</v>
      </c>
      <c r="G179" s="54">
        <f t="shared" si="7"/>
        <v>0</v>
      </c>
      <c r="H179" s="57">
        <f t="shared" si="8"/>
        <v>0</v>
      </c>
    </row>
    <row r="180" spans="1:8" s="56" customFormat="1" hidden="1">
      <c r="A180" s="50" t="str">
        <f>IF((LEN('Copy paste to Here'!G184))&gt;5,((CONCATENATE('Copy paste to Here'!G184," &amp; ",'Copy paste to Here'!D184,"  &amp;  ",'Copy paste to Here'!E184))),"Empty Cell")</f>
        <v>Empty Cell</v>
      </c>
      <c r="B180" s="51">
        <f>'Copy paste to Here'!C184</f>
        <v>0</v>
      </c>
      <c r="C180" s="52"/>
      <c r="D180" s="52"/>
      <c r="E180" s="53"/>
      <c r="F180" s="53">
        <f t="shared" si="9"/>
        <v>0</v>
      </c>
      <c r="G180" s="54">
        <f t="shared" si="7"/>
        <v>0</v>
      </c>
      <c r="H180" s="57">
        <f t="shared" si="8"/>
        <v>0</v>
      </c>
    </row>
    <row r="181" spans="1:8" s="56" customFormat="1" hidden="1">
      <c r="A181" s="50" t="str">
        <f>IF((LEN('Copy paste to Here'!G185))&gt;5,((CONCATENATE('Copy paste to Here'!G185," &amp; ",'Copy paste to Here'!D185,"  &amp;  ",'Copy paste to Here'!E185))),"Empty Cell")</f>
        <v>Empty Cell</v>
      </c>
      <c r="B181" s="51">
        <f>'Copy paste to Here'!C185</f>
        <v>0</v>
      </c>
      <c r="C181" s="52"/>
      <c r="D181" s="52"/>
      <c r="E181" s="53"/>
      <c r="F181" s="53">
        <f t="shared" si="9"/>
        <v>0</v>
      </c>
      <c r="G181" s="54">
        <f t="shared" si="7"/>
        <v>0</v>
      </c>
      <c r="H181" s="57">
        <f t="shared" si="8"/>
        <v>0</v>
      </c>
    </row>
    <row r="182" spans="1:8" s="56" customFormat="1" hidden="1">
      <c r="A182" s="50" t="str">
        <f>IF((LEN('Copy paste to Here'!G186))&gt;5,((CONCATENATE('Copy paste to Here'!G186," &amp; ",'Copy paste to Here'!D186,"  &amp;  ",'Copy paste to Here'!E186))),"Empty Cell")</f>
        <v>Empty Cell</v>
      </c>
      <c r="B182" s="51">
        <f>'Copy paste to Here'!C186</f>
        <v>0</v>
      </c>
      <c r="C182" s="52"/>
      <c r="D182" s="52"/>
      <c r="E182" s="53"/>
      <c r="F182" s="53">
        <f t="shared" si="9"/>
        <v>0</v>
      </c>
      <c r="G182" s="54">
        <f t="shared" si="7"/>
        <v>0</v>
      </c>
      <c r="H182" s="57">
        <f t="shared" si="8"/>
        <v>0</v>
      </c>
    </row>
    <row r="183" spans="1:8" s="56" customFormat="1" hidden="1">
      <c r="A183" s="50" t="str">
        <f>IF((LEN('Copy paste to Here'!G187))&gt;5,((CONCATENATE('Copy paste to Here'!G187," &amp; ",'Copy paste to Here'!D187,"  &amp;  ",'Copy paste to Here'!E187))),"Empty Cell")</f>
        <v>Empty Cell</v>
      </c>
      <c r="B183" s="51">
        <f>'Copy paste to Here'!C187</f>
        <v>0</v>
      </c>
      <c r="C183" s="52"/>
      <c r="D183" s="52"/>
      <c r="E183" s="53"/>
      <c r="F183" s="53">
        <f t="shared" si="9"/>
        <v>0</v>
      </c>
      <c r="G183" s="54">
        <f t="shared" si="7"/>
        <v>0</v>
      </c>
      <c r="H183" s="57">
        <f t="shared" si="8"/>
        <v>0</v>
      </c>
    </row>
    <row r="184" spans="1:8" s="56" customFormat="1" hidden="1">
      <c r="A184" s="50" t="str">
        <f>IF((LEN('Copy paste to Here'!G188))&gt;5,((CONCATENATE('Copy paste to Here'!G188," &amp; ",'Copy paste to Here'!D188,"  &amp;  ",'Copy paste to Here'!E188))),"Empty Cell")</f>
        <v>Empty Cell</v>
      </c>
      <c r="B184" s="51">
        <f>'Copy paste to Here'!C188</f>
        <v>0</v>
      </c>
      <c r="C184" s="52"/>
      <c r="D184" s="52"/>
      <c r="E184" s="53"/>
      <c r="F184" s="53">
        <f t="shared" si="9"/>
        <v>0</v>
      </c>
      <c r="G184" s="54">
        <f t="shared" si="7"/>
        <v>0</v>
      </c>
      <c r="H184" s="57">
        <f t="shared" si="8"/>
        <v>0</v>
      </c>
    </row>
    <row r="185" spans="1:8" s="56" customFormat="1" hidden="1">
      <c r="A185" s="50" t="str">
        <f>IF((LEN('Copy paste to Here'!G189))&gt;5,((CONCATENATE('Copy paste to Here'!G189," &amp; ",'Copy paste to Here'!D189,"  &amp;  ",'Copy paste to Here'!E189))),"Empty Cell")</f>
        <v>Empty Cell</v>
      </c>
      <c r="B185" s="51">
        <f>'Copy paste to Here'!C189</f>
        <v>0</v>
      </c>
      <c r="C185" s="52"/>
      <c r="D185" s="52"/>
      <c r="E185" s="53"/>
      <c r="F185" s="53">
        <f t="shared" si="9"/>
        <v>0</v>
      </c>
      <c r="G185" s="54">
        <f t="shared" si="7"/>
        <v>0</v>
      </c>
      <c r="H185" s="57">
        <f t="shared" si="8"/>
        <v>0</v>
      </c>
    </row>
    <row r="186" spans="1:8" s="56" customFormat="1" hidden="1">
      <c r="A186" s="50" t="str">
        <f>IF((LEN('Copy paste to Here'!G190))&gt;5,((CONCATENATE('Copy paste to Here'!G190," &amp; ",'Copy paste to Here'!D190,"  &amp;  ",'Copy paste to Here'!E190))),"Empty Cell")</f>
        <v>Empty Cell</v>
      </c>
      <c r="B186" s="51">
        <f>'Copy paste to Here'!C190</f>
        <v>0</v>
      </c>
      <c r="C186" s="52"/>
      <c r="D186" s="52"/>
      <c r="E186" s="53"/>
      <c r="F186" s="53">
        <f t="shared" si="9"/>
        <v>0</v>
      </c>
      <c r="G186" s="54">
        <f t="shared" si="7"/>
        <v>0</v>
      </c>
      <c r="H186" s="57">
        <f t="shared" si="8"/>
        <v>0</v>
      </c>
    </row>
    <row r="187" spans="1:8" s="56" customFormat="1" hidden="1">
      <c r="A187" s="50" t="str">
        <f>IF((LEN('Copy paste to Here'!G191))&gt;5,((CONCATENATE('Copy paste to Here'!G191," &amp; ",'Copy paste to Here'!D191,"  &amp;  ",'Copy paste to Here'!E191))),"Empty Cell")</f>
        <v>Empty Cell</v>
      </c>
      <c r="B187" s="51">
        <f>'Copy paste to Here'!C191</f>
        <v>0</v>
      </c>
      <c r="C187" s="52"/>
      <c r="D187" s="52"/>
      <c r="E187" s="53"/>
      <c r="F187" s="53">
        <f t="shared" si="9"/>
        <v>0</v>
      </c>
      <c r="G187" s="54">
        <f t="shared" si="7"/>
        <v>0</v>
      </c>
      <c r="H187" s="57">
        <f t="shared" si="8"/>
        <v>0</v>
      </c>
    </row>
    <row r="188" spans="1:8" s="56" customFormat="1" hidden="1">
      <c r="A188" s="50" t="str">
        <f>IF((LEN('Copy paste to Here'!G192))&gt;5,((CONCATENATE('Copy paste to Here'!G192," &amp; ",'Copy paste to Here'!D192,"  &amp;  ",'Copy paste to Here'!E192))),"Empty Cell")</f>
        <v>Empty Cell</v>
      </c>
      <c r="B188" s="51">
        <f>'Copy paste to Here'!C192</f>
        <v>0</v>
      </c>
      <c r="C188" s="52"/>
      <c r="D188" s="52"/>
      <c r="E188" s="53"/>
      <c r="F188" s="53">
        <f t="shared" si="9"/>
        <v>0</v>
      </c>
      <c r="G188" s="54">
        <f t="shared" si="7"/>
        <v>0</v>
      </c>
      <c r="H188" s="57">
        <f t="shared" si="8"/>
        <v>0</v>
      </c>
    </row>
    <row r="189" spans="1:8" s="56" customFormat="1" hidden="1">
      <c r="A189" s="50" t="str">
        <f>IF((LEN('Copy paste to Here'!G193))&gt;5,((CONCATENATE('Copy paste to Here'!G193," &amp; ",'Copy paste to Here'!D193,"  &amp;  ",'Copy paste to Here'!E193))),"Empty Cell")</f>
        <v>Empty Cell</v>
      </c>
      <c r="B189" s="51">
        <f>'Copy paste to Here'!C193</f>
        <v>0</v>
      </c>
      <c r="C189" s="52"/>
      <c r="D189" s="52"/>
      <c r="E189" s="53"/>
      <c r="F189" s="53">
        <f t="shared" si="9"/>
        <v>0</v>
      </c>
      <c r="G189" s="54">
        <f t="shared" si="7"/>
        <v>0</v>
      </c>
      <c r="H189" s="57">
        <f t="shared" si="8"/>
        <v>0</v>
      </c>
    </row>
    <row r="190" spans="1:8" s="56" customFormat="1" hidden="1">
      <c r="A190" s="50" t="str">
        <f>IF((LEN('Copy paste to Here'!G194))&gt;5,((CONCATENATE('Copy paste to Here'!G194," &amp; ",'Copy paste to Here'!D194,"  &amp;  ",'Copy paste to Here'!E194))),"Empty Cell")</f>
        <v>Empty Cell</v>
      </c>
      <c r="B190" s="51">
        <f>'Copy paste to Here'!C194</f>
        <v>0</v>
      </c>
      <c r="C190" s="52"/>
      <c r="D190" s="52"/>
      <c r="E190" s="53"/>
      <c r="F190" s="53">
        <f t="shared" si="9"/>
        <v>0</v>
      </c>
      <c r="G190" s="54">
        <f t="shared" si="7"/>
        <v>0</v>
      </c>
      <c r="H190" s="57">
        <f t="shared" si="8"/>
        <v>0</v>
      </c>
    </row>
    <row r="191" spans="1:8" s="56" customFormat="1" hidden="1">
      <c r="A191" s="50" t="str">
        <f>IF((LEN('Copy paste to Here'!G195))&gt;5,((CONCATENATE('Copy paste to Here'!G195," &amp; ",'Copy paste to Here'!D195,"  &amp;  ",'Copy paste to Here'!E195))),"Empty Cell")</f>
        <v>Empty Cell</v>
      </c>
      <c r="B191" s="51">
        <f>'Copy paste to Here'!C195</f>
        <v>0</v>
      </c>
      <c r="C191" s="52"/>
      <c r="D191" s="52"/>
      <c r="E191" s="53"/>
      <c r="F191" s="53">
        <f t="shared" si="9"/>
        <v>0</v>
      </c>
      <c r="G191" s="54">
        <f t="shared" si="7"/>
        <v>0</v>
      </c>
      <c r="H191" s="57">
        <f t="shared" si="8"/>
        <v>0</v>
      </c>
    </row>
    <row r="192" spans="1:8" s="56" customFormat="1" hidden="1">
      <c r="A192" s="50" t="str">
        <f>IF((LEN('Copy paste to Here'!G196))&gt;5,((CONCATENATE('Copy paste to Here'!G196," &amp; ",'Copy paste to Here'!D196,"  &amp;  ",'Copy paste to Here'!E196))),"Empty Cell")</f>
        <v>Empty Cell</v>
      </c>
      <c r="B192" s="51">
        <f>'Copy paste to Here'!C196</f>
        <v>0</v>
      </c>
      <c r="C192" s="52"/>
      <c r="D192" s="52"/>
      <c r="E192" s="53"/>
      <c r="F192" s="53">
        <f t="shared" si="9"/>
        <v>0</v>
      </c>
      <c r="G192" s="54">
        <f t="shared" si="7"/>
        <v>0</v>
      </c>
      <c r="H192" s="57">
        <f t="shared" si="8"/>
        <v>0</v>
      </c>
    </row>
    <row r="193" spans="1:8" s="56" customFormat="1" hidden="1">
      <c r="A193" s="50" t="str">
        <f>IF((LEN('Copy paste to Here'!G197))&gt;5,((CONCATENATE('Copy paste to Here'!G197," &amp; ",'Copy paste to Here'!D197,"  &amp;  ",'Copy paste to Here'!E197))),"Empty Cell")</f>
        <v>Empty Cell</v>
      </c>
      <c r="B193" s="51">
        <f>'Copy paste to Here'!C197</f>
        <v>0</v>
      </c>
      <c r="C193" s="52"/>
      <c r="D193" s="52"/>
      <c r="E193" s="53"/>
      <c r="F193" s="53">
        <f t="shared" si="9"/>
        <v>0</v>
      </c>
      <c r="G193" s="54">
        <f t="shared" si="7"/>
        <v>0</v>
      </c>
      <c r="H193" s="57">
        <f t="shared" si="8"/>
        <v>0</v>
      </c>
    </row>
    <row r="194" spans="1:8" s="56" customFormat="1" hidden="1">
      <c r="A194" s="50" t="str">
        <f>IF((LEN('Copy paste to Here'!G198))&gt;5,((CONCATENATE('Copy paste to Here'!G198," &amp; ",'Copy paste to Here'!D198,"  &amp;  ",'Copy paste to Here'!E198))),"Empty Cell")</f>
        <v>Empty Cell</v>
      </c>
      <c r="B194" s="51">
        <f>'Copy paste to Here'!C198</f>
        <v>0</v>
      </c>
      <c r="C194" s="52"/>
      <c r="D194" s="52"/>
      <c r="E194" s="53"/>
      <c r="F194" s="53">
        <f t="shared" si="9"/>
        <v>0</v>
      </c>
      <c r="G194" s="54">
        <f t="shared" si="7"/>
        <v>0</v>
      </c>
      <c r="H194" s="57">
        <f t="shared" si="8"/>
        <v>0</v>
      </c>
    </row>
    <row r="195" spans="1:8" s="56" customFormat="1" hidden="1">
      <c r="A195" s="50" t="str">
        <f>IF((LEN('Copy paste to Here'!G199))&gt;5,((CONCATENATE('Copy paste to Here'!G199," &amp; ",'Copy paste to Here'!D199,"  &amp;  ",'Copy paste to Here'!E199))),"Empty Cell")</f>
        <v>Empty Cell</v>
      </c>
      <c r="B195" s="51">
        <f>'Copy paste to Here'!C199</f>
        <v>0</v>
      </c>
      <c r="C195" s="52"/>
      <c r="D195" s="52"/>
      <c r="E195" s="53"/>
      <c r="F195" s="53">
        <f t="shared" si="9"/>
        <v>0</v>
      </c>
      <c r="G195" s="54">
        <f t="shared" si="7"/>
        <v>0</v>
      </c>
      <c r="H195" s="57">
        <f t="shared" si="8"/>
        <v>0</v>
      </c>
    </row>
    <row r="196" spans="1:8" s="56" customFormat="1" hidden="1">
      <c r="A196" s="50" t="str">
        <f>IF((LEN('Copy paste to Here'!G200))&gt;5,((CONCATENATE('Copy paste to Here'!G200," &amp; ",'Copy paste to Here'!D200,"  &amp;  ",'Copy paste to Here'!E200))),"Empty Cell")</f>
        <v>Empty Cell</v>
      </c>
      <c r="B196" s="51">
        <f>'Copy paste to Here'!C200</f>
        <v>0</v>
      </c>
      <c r="C196" s="52"/>
      <c r="D196" s="52"/>
      <c r="E196" s="53"/>
      <c r="F196" s="53">
        <f t="shared" si="9"/>
        <v>0</v>
      </c>
      <c r="G196" s="54">
        <f t="shared" si="7"/>
        <v>0</v>
      </c>
      <c r="H196" s="57">
        <f t="shared" si="8"/>
        <v>0</v>
      </c>
    </row>
    <row r="197" spans="1:8" s="56" customFormat="1" hidden="1">
      <c r="A197" s="50" t="str">
        <f>IF((LEN('Copy paste to Here'!G201))&gt;5,((CONCATENATE('Copy paste to Here'!G201," &amp; ",'Copy paste to Here'!D201,"  &amp;  ",'Copy paste to Here'!E201))),"Empty Cell")</f>
        <v>Empty Cell</v>
      </c>
      <c r="B197" s="51">
        <f>'Copy paste to Here'!C201</f>
        <v>0</v>
      </c>
      <c r="C197" s="52"/>
      <c r="D197" s="52"/>
      <c r="E197" s="53"/>
      <c r="F197" s="53">
        <f t="shared" si="9"/>
        <v>0</v>
      </c>
      <c r="G197" s="54">
        <f t="shared" si="7"/>
        <v>0</v>
      </c>
      <c r="H197" s="57">
        <f t="shared" si="8"/>
        <v>0</v>
      </c>
    </row>
    <row r="198" spans="1:8" s="56" customFormat="1" hidden="1">
      <c r="A198" s="50" t="str">
        <f>IF((LEN('Copy paste to Here'!G202))&gt;5,((CONCATENATE('Copy paste to Here'!G202," &amp; ",'Copy paste to Here'!D202,"  &amp;  ",'Copy paste to Here'!E202))),"Empty Cell")</f>
        <v>Empty Cell</v>
      </c>
      <c r="B198" s="51">
        <f>'Copy paste to Here'!C202</f>
        <v>0</v>
      </c>
      <c r="C198" s="52"/>
      <c r="D198" s="52"/>
      <c r="E198" s="53"/>
      <c r="F198" s="53">
        <f t="shared" si="9"/>
        <v>0</v>
      </c>
      <c r="G198" s="54">
        <f t="shared" si="7"/>
        <v>0</v>
      </c>
      <c r="H198" s="57">
        <f t="shared" si="8"/>
        <v>0</v>
      </c>
    </row>
    <row r="199" spans="1:8" s="56" customFormat="1" hidden="1">
      <c r="A199" s="50" t="str">
        <f>IF((LEN('Copy paste to Here'!G203))&gt;5,((CONCATENATE('Copy paste to Here'!G203," &amp; ",'Copy paste to Here'!D203,"  &amp;  ",'Copy paste to Here'!E203))),"Empty Cell")</f>
        <v>Empty Cell</v>
      </c>
      <c r="B199" s="51">
        <f>'Copy paste to Here'!C203</f>
        <v>0</v>
      </c>
      <c r="C199" s="52"/>
      <c r="D199" s="52"/>
      <c r="E199" s="53"/>
      <c r="F199" s="53">
        <f t="shared" si="9"/>
        <v>0</v>
      </c>
      <c r="G199" s="54">
        <f t="shared" si="7"/>
        <v>0</v>
      </c>
      <c r="H199" s="57">
        <f t="shared" si="8"/>
        <v>0</v>
      </c>
    </row>
    <row r="200" spans="1:8" s="56" customFormat="1" hidden="1">
      <c r="A200" s="50" t="str">
        <f>IF((LEN('Copy paste to Here'!G204))&gt;5,((CONCATENATE('Copy paste to Here'!G204," &amp; ",'Copy paste to Here'!D204,"  &amp;  ",'Copy paste to Here'!E204))),"Empty Cell")</f>
        <v>Empty Cell</v>
      </c>
      <c r="B200" s="51">
        <f>'Copy paste to Here'!C204</f>
        <v>0</v>
      </c>
      <c r="C200" s="52"/>
      <c r="D200" s="52"/>
      <c r="E200" s="53"/>
      <c r="F200" s="53">
        <f t="shared" si="9"/>
        <v>0</v>
      </c>
      <c r="G200" s="54">
        <f t="shared" si="7"/>
        <v>0</v>
      </c>
      <c r="H200" s="57">
        <f t="shared" si="8"/>
        <v>0</v>
      </c>
    </row>
    <row r="201" spans="1:8" s="56" customFormat="1" hidden="1">
      <c r="A201" s="50" t="str">
        <f>IF((LEN('Copy paste to Here'!G205))&gt;5,((CONCATENATE('Copy paste to Here'!G205," &amp; ",'Copy paste to Here'!D205,"  &amp;  ",'Copy paste to Here'!E205))),"Empty Cell")</f>
        <v>Empty Cell</v>
      </c>
      <c r="B201" s="51">
        <f>'Copy paste to Here'!C205</f>
        <v>0</v>
      </c>
      <c r="C201" s="52"/>
      <c r="D201" s="52"/>
      <c r="E201" s="53"/>
      <c r="F201" s="53">
        <f t="shared" si="9"/>
        <v>0</v>
      </c>
      <c r="G201" s="54">
        <f t="shared" si="7"/>
        <v>0</v>
      </c>
      <c r="H201" s="57">
        <f t="shared" si="8"/>
        <v>0</v>
      </c>
    </row>
    <row r="202" spans="1:8" s="56" customFormat="1" hidden="1">
      <c r="A202" s="50" t="str">
        <f>IF((LEN('Copy paste to Here'!G206))&gt;5,((CONCATENATE('Copy paste to Here'!G206," &amp; ",'Copy paste to Here'!D206,"  &amp;  ",'Copy paste to Here'!E206))),"Empty Cell")</f>
        <v>Empty Cell</v>
      </c>
      <c r="B202" s="51">
        <f>'Copy paste to Here'!C206</f>
        <v>0</v>
      </c>
      <c r="C202" s="52"/>
      <c r="D202" s="52"/>
      <c r="E202" s="53"/>
      <c r="F202" s="53">
        <f t="shared" si="9"/>
        <v>0</v>
      </c>
      <c r="G202" s="54">
        <f t="shared" si="7"/>
        <v>0</v>
      </c>
      <c r="H202" s="57">
        <f t="shared" si="8"/>
        <v>0</v>
      </c>
    </row>
    <row r="203" spans="1:8" s="56" customFormat="1" hidden="1">
      <c r="A203" s="50" t="str">
        <f>IF((LEN('Copy paste to Here'!G207))&gt;5,((CONCATENATE('Copy paste to Here'!G207," &amp; ",'Copy paste to Here'!D207,"  &amp;  ",'Copy paste to Here'!E207))),"Empty Cell")</f>
        <v>Empty Cell</v>
      </c>
      <c r="B203" s="51">
        <f>'Copy paste to Here'!C207</f>
        <v>0</v>
      </c>
      <c r="C203" s="52"/>
      <c r="D203" s="52"/>
      <c r="E203" s="53"/>
      <c r="F203" s="53">
        <f t="shared" si="9"/>
        <v>0</v>
      </c>
      <c r="G203" s="54">
        <f t="shared" si="7"/>
        <v>0</v>
      </c>
      <c r="H203" s="57">
        <f t="shared" si="8"/>
        <v>0</v>
      </c>
    </row>
    <row r="204" spans="1:8" s="56" customFormat="1" hidden="1">
      <c r="A204" s="50" t="str">
        <f>IF((LEN('Copy paste to Here'!G208))&gt;5,((CONCATENATE('Copy paste to Here'!G208," &amp; ",'Copy paste to Here'!D208,"  &amp;  ",'Copy paste to Here'!E208))),"Empty Cell")</f>
        <v>Empty Cell</v>
      </c>
      <c r="B204" s="51">
        <f>'Copy paste to Here'!C208</f>
        <v>0</v>
      </c>
      <c r="C204" s="52"/>
      <c r="D204" s="52"/>
      <c r="E204" s="53"/>
      <c r="F204" s="53">
        <f t="shared" si="9"/>
        <v>0</v>
      </c>
      <c r="G204" s="54">
        <f t="shared" si="7"/>
        <v>0</v>
      </c>
      <c r="H204" s="57">
        <f t="shared" si="8"/>
        <v>0</v>
      </c>
    </row>
    <row r="205" spans="1:8" s="56" customFormat="1" hidden="1">
      <c r="A205" s="50" t="str">
        <f>IF((LEN('Copy paste to Here'!G209))&gt;5,((CONCATENATE('Copy paste to Here'!G209," &amp; ",'Copy paste to Here'!D209,"  &amp;  ",'Copy paste to Here'!E209))),"Empty Cell")</f>
        <v>Empty Cell</v>
      </c>
      <c r="B205" s="51">
        <f>'Copy paste to Here'!C209</f>
        <v>0</v>
      </c>
      <c r="C205" s="52"/>
      <c r="D205" s="52"/>
      <c r="E205" s="53"/>
      <c r="F205" s="53">
        <f t="shared" si="9"/>
        <v>0</v>
      </c>
      <c r="G205" s="54">
        <f t="shared" si="7"/>
        <v>0</v>
      </c>
      <c r="H205" s="57">
        <f t="shared" si="8"/>
        <v>0</v>
      </c>
    </row>
    <row r="206" spans="1:8" s="56" customFormat="1" hidden="1">
      <c r="A206" s="50" t="str">
        <f>IF((LEN('Copy paste to Here'!G210))&gt;5,((CONCATENATE('Copy paste to Here'!G210," &amp; ",'Copy paste to Here'!D210,"  &amp;  ",'Copy paste to Here'!E210))),"Empty Cell")</f>
        <v>Empty Cell</v>
      </c>
      <c r="B206" s="51">
        <f>'Copy paste to Here'!C210</f>
        <v>0</v>
      </c>
      <c r="C206" s="52"/>
      <c r="D206" s="52"/>
      <c r="E206" s="53"/>
      <c r="F206" s="53">
        <f t="shared" si="9"/>
        <v>0</v>
      </c>
      <c r="G206" s="54">
        <f t="shared" si="7"/>
        <v>0</v>
      </c>
      <c r="H206" s="57">
        <f t="shared" si="8"/>
        <v>0</v>
      </c>
    </row>
    <row r="207" spans="1:8" s="56" customFormat="1" hidden="1">
      <c r="A207" s="50" t="str">
        <f>IF((LEN('Copy paste to Here'!G211))&gt;5,((CONCATENATE('Copy paste to Here'!G211," &amp; ",'Copy paste to Here'!D211,"  &amp;  ",'Copy paste to Here'!E211))),"Empty Cell")</f>
        <v>Empty Cell</v>
      </c>
      <c r="B207" s="51">
        <f>'Copy paste to Here'!C211</f>
        <v>0</v>
      </c>
      <c r="C207" s="52"/>
      <c r="D207" s="52"/>
      <c r="E207" s="53"/>
      <c r="F207" s="53">
        <f t="shared" si="9"/>
        <v>0</v>
      </c>
      <c r="G207" s="54">
        <f t="shared" si="7"/>
        <v>0</v>
      </c>
      <c r="H207" s="57">
        <f t="shared" si="8"/>
        <v>0</v>
      </c>
    </row>
    <row r="208" spans="1:8" s="56" customFormat="1" hidden="1">
      <c r="A208" s="50" t="str">
        <f>IF((LEN('Copy paste to Here'!G212))&gt;5,((CONCATENATE('Copy paste to Here'!G212," &amp; ",'Copy paste to Here'!D212,"  &amp;  ",'Copy paste to Here'!E212))),"Empty Cell")</f>
        <v>Empty Cell</v>
      </c>
      <c r="B208" s="51">
        <f>'Copy paste to Here'!C212</f>
        <v>0</v>
      </c>
      <c r="C208" s="52"/>
      <c r="D208" s="52"/>
      <c r="E208" s="53"/>
      <c r="F208" s="53">
        <f t="shared" si="9"/>
        <v>0</v>
      </c>
      <c r="G208" s="54">
        <f t="shared" si="7"/>
        <v>0</v>
      </c>
      <c r="H208" s="57">
        <f t="shared" si="8"/>
        <v>0</v>
      </c>
    </row>
    <row r="209" spans="1:8" s="56" customFormat="1" hidden="1">
      <c r="A209" s="50" t="str">
        <f>IF((LEN('Copy paste to Here'!G213))&gt;5,((CONCATENATE('Copy paste to Here'!G213," &amp; ",'Copy paste to Here'!D213,"  &amp;  ",'Copy paste to Here'!E213))),"Empty Cell")</f>
        <v>Empty Cell</v>
      </c>
      <c r="B209" s="51">
        <f>'Copy paste to Here'!C213</f>
        <v>0</v>
      </c>
      <c r="C209" s="52"/>
      <c r="D209" s="52"/>
      <c r="E209" s="53"/>
      <c r="F209" s="53">
        <f t="shared" si="9"/>
        <v>0</v>
      </c>
      <c r="G209" s="54">
        <f t="shared" si="7"/>
        <v>0</v>
      </c>
      <c r="H209" s="57">
        <f t="shared" si="8"/>
        <v>0</v>
      </c>
    </row>
    <row r="210" spans="1:8" s="56" customFormat="1" hidden="1">
      <c r="A210" s="50" t="str">
        <f>IF((LEN('Copy paste to Here'!G214))&gt;5,((CONCATENATE('Copy paste to Here'!G214," &amp; ",'Copy paste to Here'!D214,"  &amp;  ",'Copy paste to Here'!E214))),"Empty Cell")</f>
        <v>Empty Cell</v>
      </c>
      <c r="B210" s="51">
        <f>'Copy paste to Here'!C214</f>
        <v>0</v>
      </c>
      <c r="C210" s="52"/>
      <c r="D210" s="52"/>
      <c r="E210" s="53"/>
      <c r="F210" s="53">
        <f t="shared" si="9"/>
        <v>0</v>
      </c>
      <c r="G210" s="54">
        <f t="shared" si="7"/>
        <v>0</v>
      </c>
      <c r="H210" s="57">
        <f t="shared" si="8"/>
        <v>0</v>
      </c>
    </row>
    <row r="211" spans="1:8" s="56" customFormat="1" hidden="1">
      <c r="A211" s="50" t="str">
        <f>IF((LEN('Copy paste to Here'!G215))&gt;5,((CONCATENATE('Copy paste to Here'!G215," &amp; ",'Copy paste to Here'!D215,"  &amp;  ",'Copy paste to Here'!E215))),"Empty Cell")</f>
        <v>Empty Cell</v>
      </c>
      <c r="B211" s="51">
        <f>'Copy paste to Here'!C215</f>
        <v>0</v>
      </c>
      <c r="C211" s="52"/>
      <c r="D211" s="52"/>
      <c r="E211" s="53"/>
      <c r="F211" s="53">
        <f t="shared" ref="F211:F274" si="10">D211*E211</f>
        <v>0</v>
      </c>
      <c r="G211" s="54">
        <f t="shared" ref="G211:G274" si="11">E211*$E$14</f>
        <v>0</v>
      </c>
      <c r="H211" s="57">
        <f t="shared" ref="H211:H274" si="12">D211*G211</f>
        <v>0</v>
      </c>
    </row>
    <row r="212" spans="1:8" s="56" customFormat="1" hidden="1">
      <c r="A212" s="50" t="str">
        <f>IF((LEN('Copy paste to Here'!G216))&gt;5,((CONCATENATE('Copy paste to Here'!G216," &amp; ",'Copy paste to Here'!D216,"  &amp;  ",'Copy paste to Here'!E216))),"Empty Cell")</f>
        <v>Empty Cell</v>
      </c>
      <c r="B212" s="51">
        <f>'Copy paste to Here'!C216</f>
        <v>0</v>
      </c>
      <c r="C212" s="52"/>
      <c r="D212" s="52"/>
      <c r="E212" s="53"/>
      <c r="F212" s="53">
        <f t="shared" si="10"/>
        <v>0</v>
      </c>
      <c r="G212" s="54">
        <f t="shared" si="11"/>
        <v>0</v>
      </c>
      <c r="H212" s="57">
        <f t="shared" si="12"/>
        <v>0</v>
      </c>
    </row>
    <row r="213" spans="1:8" s="56" customFormat="1" hidden="1">
      <c r="A213" s="50" t="str">
        <f>IF((LEN('Copy paste to Here'!G217))&gt;5,((CONCATENATE('Copy paste to Here'!G217," &amp; ",'Copy paste to Here'!D217,"  &amp;  ",'Copy paste to Here'!E217))),"Empty Cell")</f>
        <v>Empty Cell</v>
      </c>
      <c r="B213" s="51">
        <f>'Copy paste to Here'!C217</f>
        <v>0</v>
      </c>
      <c r="C213" s="52"/>
      <c r="D213" s="52"/>
      <c r="E213" s="53"/>
      <c r="F213" s="53">
        <f t="shared" si="10"/>
        <v>0</v>
      </c>
      <c r="G213" s="54">
        <f t="shared" si="11"/>
        <v>0</v>
      </c>
      <c r="H213" s="57">
        <f t="shared" si="12"/>
        <v>0</v>
      </c>
    </row>
    <row r="214" spans="1:8" s="56" customFormat="1" hidden="1">
      <c r="A214" s="50" t="str">
        <f>IF((LEN('Copy paste to Here'!G218))&gt;5,((CONCATENATE('Copy paste to Here'!G218," &amp; ",'Copy paste to Here'!D218,"  &amp;  ",'Copy paste to Here'!E218))),"Empty Cell")</f>
        <v>Empty Cell</v>
      </c>
      <c r="B214" s="51">
        <f>'Copy paste to Here'!C218</f>
        <v>0</v>
      </c>
      <c r="C214" s="52"/>
      <c r="D214" s="52"/>
      <c r="E214" s="53"/>
      <c r="F214" s="53">
        <f t="shared" si="10"/>
        <v>0</v>
      </c>
      <c r="G214" s="54">
        <f t="shared" si="11"/>
        <v>0</v>
      </c>
      <c r="H214" s="57">
        <f t="shared" si="12"/>
        <v>0</v>
      </c>
    </row>
    <row r="215" spans="1:8" s="56" customFormat="1" hidden="1">
      <c r="A215" s="50" t="str">
        <f>IF((LEN('Copy paste to Here'!G219))&gt;5,((CONCATENATE('Copy paste to Here'!G219," &amp; ",'Copy paste to Here'!D219,"  &amp;  ",'Copy paste to Here'!E219))),"Empty Cell")</f>
        <v>Empty Cell</v>
      </c>
      <c r="B215" s="51">
        <f>'Copy paste to Here'!C219</f>
        <v>0</v>
      </c>
      <c r="C215" s="52"/>
      <c r="D215" s="52"/>
      <c r="E215" s="53"/>
      <c r="F215" s="53">
        <f t="shared" si="10"/>
        <v>0</v>
      </c>
      <c r="G215" s="54">
        <f t="shared" si="11"/>
        <v>0</v>
      </c>
      <c r="H215" s="57">
        <f t="shared" si="12"/>
        <v>0</v>
      </c>
    </row>
    <row r="216" spans="1:8" s="56" customFormat="1" hidden="1">
      <c r="A216" s="50" t="str">
        <f>IF((LEN('Copy paste to Here'!G220))&gt;5,((CONCATENATE('Copy paste to Here'!G220," &amp; ",'Copy paste to Here'!D220,"  &amp;  ",'Copy paste to Here'!E220))),"Empty Cell")</f>
        <v>Empty Cell</v>
      </c>
      <c r="B216" s="51">
        <f>'Copy paste to Here'!C220</f>
        <v>0</v>
      </c>
      <c r="C216" s="52"/>
      <c r="D216" s="52"/>
      <c r="E216" s="53"/>
      <c r="F216" s="53">
        <f t="shared" si="10"/>
        <v>0</v>
      </c>
      <c r="G216" s="54">
        <f t="shared" si="11"/>
        <v>0</v>
      </c>
      <c r="H216" s="57">
        <f t="shared" si="12"/>
        <v>0</v>
      </c>
    </row>
    <row r="217" spans="1:8" s="56" customFormat="1" hidden="1">
      <c r="A217" s="50" t="str">
        <f>IF((LEN('Copy paste to Here'!G221))&gt;5,((CONCATENATE('Copy paste to Here'!G221," &amp; ",'Copy paste to Here'!D221,"  &amp;  ",'Copy paste to Here'!E221))),"Empty Cell")</f>
        <v>Empty Cell</v>
      </c>
      <c r="B217" s="51">
        <f>'Copy paste to Here'!C221</f>
        <v>0</v>
      </c>
      <c r="C217" s="52"/>
      <c r="D217" s="52"/>
      <c r="E217" s="53"/>
      <c r="F217" s="53">
        <f t="shared" si="10"/>
        <v>0</v>
      </c>
      <c r="G217" s="54">
        <f t="shared" si="11"/>
        <v>0</v>
      </c>
      <c r="H217" s="57">
        <f t="shared" si="12"/>
        <v>0</v>
      </c>
    </row>
    <row r="218" spans="1:8" s="56" customFormat="1" hidden="1">
      <c r="A218" s="50" t="str">
        <f>IF((LEN('Copy paste to Here'!G222))&gt;5,((CONCATENATE('Copy paste to Here'!G222," &amp; ",'Copy paste to Here'!D222,"  &amp;  ",'Copy paste to Here'!E222))),"Empty Cell")</f>
        <v>Empty Cell</v>
      </c>
      <c r="B218" s="51">
        <f>'Copy paste to Here'!C222</f>
        <v>0</v>
      </c>
      <c r="C218" s="52"/>
      <c r="D218" s="52"/>
      <c r="E218" s="53"/>
      <c r="F218" s="53">
        <f t="shared" si="10"/>
        <v>0</v>
      </c>
      <c r="G218" s="54">
        <f t="shared" si="11"/>
        <v>0</v>
      </c>
      <c r="H218" s="57">
        <f t="shared" si="12"/>
        <v>0</v>
      </c>
    </row>
    <row r="219" spans="1:8" s="56" customFormat="1" hidden="1">
      <c r="A219" s="50" t="str">
        <f>IF((LEN('Copy paste to Here'!G223))&gt;5,((CONCATENATE('Copy paste to Here'!G223," &amp; ",'Copy paste to Here'!D223,"  &amp;  ",'Copy paste to Here'!E223))),"Empty Cell")</f>
        <v>Empty Cell</v>
      </c>
      <c r="B219" s="51">
        <f>'Copy paste to Here'!C223</f>
        <v>0</v>
      </c>
      <c r="C219" s="52"/>
      <c r="D219" s="52"/>
      <c r="E219" s="53"/>
      <c r="F219" s="53">
        <f t="shared" si="10"/>
        <v>0</v>
      </c>
      <c r="G219" s="54">
        <f t="shared" si="11"/>
        <v>0</v>
      </c>
      <c r="H219" s="57">
        <f t="shared" si="12"/>
        <v>0</v>
      </c>
    </row>
    <row r="220" spans="1:8" s="56" customFormat="1" hidden="1">
      <c r="A220" s="50" t="str">
        <f>IF((LEN('Copy paste to Here'!G224))&gt;5,((CONCATENATE('Copy paste to Here'!G224," &amp; ",'Copy paste to Here'!D224,"  &amp;  ",'Copy paste to Here'!E224))),"Empty Cell")</f>
        <v>Empty Cell</v>
      </c>
      <c r="B220" s="51">
        <f>'Copy paste to Here'!C224</f>
        <v>0</v>
      </c>
      <c r="C220" s="52"/>
      <c r="D220" s="52"/>
      <c r="E220" s="53"/>
      <c r="F220" s="53">
        <f t="shared" si="10"/>
        <v>0</v>
      </c>
      <c r="G220" s="54">
        <f t="shared" si="11"/>
        <v>0</v>
      </c>
      <c r="H220" s="57">
        <f t="shared" si="12"/>
        <v>0</v>
      </c>
    </row>
    <row r="221" spans="1:8" s="56" customFormat="1" hidden="1">
      <c r="A221" s="50" t="str">
        <f>IF((LEN('Copy paste to Here'!G225))&gt;5,((CONCATENATE('Copy paste to Here'!G225," &amp; ",'Copy paste to Here'!D225,"  &amp;  ",'Copy paste to Here'!E225))),"Empty Cell")</f>
        <v>Empty Cell</v>
      </c>
      <c r="B221" s="51">
        <f>'Copy paste to Here'!C225</f>
        <v>0</v>
      </c>
      <c r="C221" s="52"/>
      <c r="D221" s="52"/>
      <c r="E221" s="53"/>
      <c r="F221" s="53">
        <f t="shared" si="10"/>
        <v>0</v>
      </c>
      <c r="G221" s="54">
        <f t="shared" si="11"/>
        <v>0</v>
      </c>
      <c r="H221" s="57">
        <f t="shared" si="12"/>
        <v>0</v>
      </c>
    </row>
    <row r="222" spans="1:8" s="56" customFormat="1" hidden="1">
      <c r="A222" s="50" t="str">
        <f>IF((LEN('Copy paste to Here'!G226))&gt;5,((CONCATENATE('Copy paste to Here'!G226," &amp; ",'Copy paste to Here'!D226,"  &amp;  ",'Copy paste to Here'!E226))),"Empty Cell")</f>
        <v>Empty Cell</v>
      </c>
      <c r="B222" s="51">
        <f>'Copy paste to Here'!C226</f>
        <v>0</v>
      </c>
      <c r="C222" s="52"/>
      <c r="D222" s="52"/>
      <c r="E222" s="53"/>
      <c r="F222" s="53">
        <f t="shared" si="10"/>
        <v>0</v>
      </c>
      <c r="G222" s="54">
        <f t="shared" si="11"/>
        <v>0</v>
      </c>
      <c r="H222" s="57">
        <f t="shared" si="12"/>
        <v>0</v>
      </c>
    </row>
    <row r="223" spans="1:8" s="56" customFormat="1" hidden="1">
      <c r="A223" s="50" t="str">
        <f>IF((LEN('Copy paste to Here'!G227))&gt;5,((CONCATENATE('Copy paste to Here'!G227," &amp; ",'Copy paste to Here'!D227,"  &amp;  ",'Copy paste to Here'!E227))),"Empty Cell")</f>
        <v>Empty Cell</v>
      </c>
      <c r="B223" s="51">
        <f>'Copy paste to Here'!C227</f>
        <v>0</v>
      </c>
      <c r="C223" s="52"/>
      <c r="D223" s="52"/>
      <c r="E223" s="53"/>
      <c r="F223" s="53">
        <f t="shared" si="10"/>
        <v>0</v>
      </c>
      <c r="G223" s="54">
        <f t="shared" si="11"/>
        <v>0</v>
      </c>
      <c r="H223" s="57">
        <f t="shared" si="12"/>
        <v>0</v>
      </c>
    </row>
    <row r="224" spans="1:8" s="56" customFormat="1" hidden="1">
      <c r="A224" s="50" t="str">
        <f>IF((LEN('Copy paste to Here'!G228))&gt;5,((CONCATENATE('Copy paste to Here'!G228," &amp; ",'Copy paste to Here'!D228,"  &amp;  ",'Copy paste to Here'!E228))),"Empty Cell")</f>
        <v>Empty Cell</v>
      </c>
      <c r="B224" s="51">
        <f>'Copy paste to Here'!C228</f>
        <v>0</v>
      </c>
      <c r="C224" s="52"/>
      <c r="D224" s="52"/>
      <c r="E224" s="53"/>
      <c r="F224" s="53">
        <f t="shared" si="10"/>
        <v>0</v>
      </c>
      <c r="G224" s="54">
        <f t="shared" si="11"/>
        <v>0</v>
      </c>
      <c r="H224" s="57">
        <f t="shared" si="12"/>
        <v>0</v>
      </c>
    </row>
    <row r="225" spans="1:8" s="56" customFormat="1" hidden="1">
      <c r="A225" s="50" t="str">
        <f>IF((LEN('Copy paste to Here'!G229))&gt;5,((CONCATENATE('Copy paste to Here'!G229," &amp; ",'Copy paste to Here'!D229,"  &amp;  ",'Copy paste to Here'!E229))),"Empty Cell")</f>
        <v>Empty Cell</v>
      </c>
      <c r="B225" s="51">
        <f>'Copy paste to Here'!C229</f>
        <v>0</v>
      </c>
      <c r="C225" s="52"/>
      <c r="D225" s="52"/>
      <c r="E225" s="53"/>
      <c r="F225" s="53">
        <f t="shared" si="10"/>
        <v>0</v>
      </c>
      <c r="G225" s="54">
        <f t="shared" si="11"/>
        <v>0</v>
      </c>
      <c r="H225" s="57">
        <f t="shared" si="12"/>
        <v>0</v>
      </c>
    </row>
    <row r="226" spans="1:8" s="56" customFormat="1" hidden="1">
      <c r="A226" s="50" t="str">
        <f>IF((LEN('Copy paste to Here'!G230))&gt;5,((CONCATENATE('Copy paste to Here'!G230," &amp; ",'Copy paste to Here'!D230,"  &amp;  ",'Copy paste to Here'!E230))),"Empty Cell")</f>
        <v>Empty Cell</v>
      </c>
      <c r="B226" s="51">
        <f>'Copy paste to Here'!C230</f>
        <v>0</v>
      </c>
      <c r="C226" s="52"/>
      <c r="D226" s="52"/>
      <c r="E226" s="53"/>
      <c r="F226" s="53">
        <f t="shared" si="10"/>
        <v>0</v>
      </c>
      <c r="G226" s="54">
        <f t="shared" si="11"/>
        <v>0</v>
      </c>
      <c r="H226" s="57">
        <f t="shared" si="12"/>
        <v>0</v>
      </c>
    </row>
    <row r="227" spans="1:8" s="56" customFormat="1" hidden="1">
      <c r="A227" s="50" t="str">
        <f>IF((LEN('Copy paste to Here'!G231))&gt;5,((CONCATENATE('Copy paste to Here'!G231," &amp; ",'Copy paste to Here'!D231,"  &amp;  ",'Copy paste to Here'!E231))),"Empty Cell")</f>
        <v>Empty Cell</v>
      </c>
      <c r="B227" s="51">
        <f>'Copy paste to Here'!C231</f>
        <v>0</v>
      </c>
      <c r="C227" s="52"/>
      <c r="D227" s="52"/>
      <c r="E227" s="53"/>
      <c r="F227" s="53">
        <f t="shared" si="10"/>
        <v>0</v>
      </c>
      <c r="G227" s="54">
        <f t="shared" si="11"/>
        <v>0</v>
      </c>
      <c r="H227" s="57">
        <f t="shared" si="12"/>
        <v>0</v>
      </c>
    </row>
    <row r="228" spans="1:8" s="56" customFormat="1" hidden="1">
      <c r="A228" s="50" t="str">
        <f>IF((LEN('Copy paste to Here'!G232))&gt;5,((CONCATENATE('Copy paste to Here'!G232," &amp; ",'Copy paste to Here'!D232,"  &amp;  ",'Copy paste to Here'!E232))),"Empty Cell")</f>
        <v>Empty Cell</v>
      </c>
      <c r="B228" s="51">
        <f>'Copy paste to Here'!C232</f>
        <v>0</v>
      </c>
      <c r="C228" s="52"/>
      <c r="D228" s="52"/>
      <c r="E228" s="53"/>
      <c r="F228" s="53">
        <f t="shared" si="10"/>
        <v>0</v>
      </c>
      <c r="G228" s="54">
        <f t="shared" si="11"/>
        <v>0</v>
      </c>
      <c r="H228" s="57">
        <f t="shared" si="12"/>
        <v>0</v>
      </c>
    </row>
    <row r="229" spans="1:8" s="56" customFormat="1" hidden="1">
      <c r="A229" s="50" t="str">
        <f>IF((LEN('Copy paste to Here'!G233))&gt;5,((CONCATENATE('Copy paste to Here'!G233," &amp; ",'Copy paste to Here'!D233,"  &amp;  ",'Copy paste to Here'!E233))),"Empty Cell")</f>
        <v>Empty Cell</v>
      </c>
      <c r="B229" s="51">
        <f>'Copy paste to Here'!C233</f>
        <v>0</v>
      </c>
      <c r="C229" s="52"/>
      <c r="D229" s="52"/>
      <c r="E229" s="53"/>
      <c r="F229" s="53">
        <f t="shared" si="10"/>
        <v>0</v>
      </c>
      <c r="G229" s="54">
        <f t="shared" si="11"/>
        <v>0</v>
      </c>
      <c r="H229" s="57">
        <f t="shared" si="12"/>
        <v>0</v>
      </c>
    </row>
    <row r="230" spans="1:8" s="56" customFormat="1" hidden="1">
      <c r="A230" s="50" t="str">
        <f>IF((LEN('Copy paste to Here'!G234))&gt;5,((CONCATENATE('Copy paste to Here'!G234," &amp; ",'Copy paste to Here'!D234,"  &amp;  ",'Copy paste to Here'!E234))),"Empty Cell")</f>
        <v>Empty Cell</v>
      </c>
      <c r="B230" s="51">
        <f>'Copy paste to Here'!C234</f>
        <v>0</v>
      </c>
      <c r="C230" s="52"/>
      <c r="D230" s="52"/>
      <c r="E230" s="53"/>
      <c r="F230" s="53">
        <f t="shared" si="10"/>
        <v>0</v>
      </c>
      <c r="G230" s="54">
        <f t="shared" si="11"/>
        <v>0</v>
      </c>
      <c r="H230" s="57">
        <f t="shared" si="12"/>
        <v>0</v>
      </c>
    </row>
    <row r="231" spans="1:8" s="56" customFormat="1" hidden="1">
      <c r="A231" s="50" t="str">
        <f>IF((LEN('Copy paste to Here'!G235))&gt;5,((CONCATENATE('Copy paste to Here'!G235," &amp; ",'Copy paste to Here'!D235,"  &amp;  ",'Copy paste to Here'!E235))),"Empty Cell")</f>
        <v>Empty Cell</v>
      </c>
      <c r="B231" s="51">
        <f>'Copy paste to Here'!C235</f>
        <v>0</v>
      </c>
      <c r="C231" s="52"/>
      <c r="D231" s="52"/>
      <c r="E231" s="53"/>
      <c r="F231" s="53">
        <f t="shared" si="10"/>
        <v>0</v>
      </c>
      <c r="G231" s="54">
        <f t="shared" si="11"/>
        <v>0</v>
      </c>
      <c r="H231" s="57">
        <f t="shared" si="12"/>
        <v>0</v>
      </c>
    </row>
    <row r="232" spans="1:8" s="56" customFormat="1" hidden="1">
      <c r="A232" s="50" t="str">
        <f>IF((LEN('Copy paste to Here'!G236))&gt;5,((CONCATENATE('Copy paste to Here'!G236," &amp; ",'Copy paste to Here'!D236,"  &amp;  ",'Copy paste to Here'!E236))),"Empty Cell")</f>
        <v>Empty Cell</v>
      </c>
      <c r="B232" s="51">
        <f>'Copy paste to Here'!C236</f>
        <v>0</v>
      </c>
      <c r="C232" s="52"/>
      <c r="D232" s="52"/>
      <c r="E232" s="53"/>
      <c r="F232" s="53">
        <f t="shared" si="10"/>
        <v>0</v>
      </c>
      <c r="G232" s="54">
        <f t="shared" si="11"/>
        <v>0</v>
      </c>
      <c r="H232" s="57">
        <f t="shared" si="12"/>
        <v>0</v>
      </c>
    </row>
    <row r="233" spans="1:8" s="56" customFormat="1" hidden="1">
      <c r="A233" s="50" t="str">
        <f>IF((LEN('Copy paste to Here'!G237))&gt;5,((CONCATENATE('Copy paste to Here'!G237," &amp; ",'Copy paste to Here'!D237,"  &amp;  ",'Copy paste to Here'!E237))),"Empty Cell")</f>
        <v>Empty Cell</v>
      </c>
      <c r="B233" s="51">
        <f>'Copy paste to Here'!C237</f>
        <v>0</v>
      </c>
      <c r="C233" s="52"/>
      <c r="D233" s="52"/>
      <c r="E233" s="53"/>
      <c r="F233" s="53">
        <f t="shared" si="10"/>
        <v>0</v>
      </c>
      <c r="G233" s="54">
        <f t="shared" si="11"/>
        <v>0</v>
      </c>
      <c r="H233" s="57">
        <f t="shared" si="12"/>
        <v>0</v>
      </c>
    </row>
    <row r="234" spans="1:8" s="56" customFormat="1" hidden="1">
      <c r="A234" s="50" t="str">
        <f>IF((LEN('Copy paste to Here'!G238))&gt;5,((CONCATENATE('Copy paste to Here'!G238," &amp; ",'Copy paste to Here'!D238,"  &amp;  ",'Copy paste to Here'!E238))),"Empty Cell")</f>
        <v>Empty Cell</v>
      </c>
      <c r="B234" s="51">
        <f>'Copy paste to Here'!C238</f>
        <v>0</v>
      </c>
      <c r="C234" s="52"/>
      <c r="D234" s="52"/>
      <c r="E234" s="53"/>
      <c r="F234" s="53">
        <f t="shared" si="10"/>
        <v>0</v>
      </c>
      <c r="G234" s="54">
        <f t="shared" si="11"/>
        <v>0</v>
      </c>
      <c r="H234" s="57">
        <f t="shared" si="12"/>
        <v>0</v>
      </c>
    </row>
    <row r="235" spans="1:8" s="56" customFormat="1" hidden="1">
      <c r="A235" s="50" t="str">
        <f>IF((LEN('Copy paste to Here'!G239))&gt;5,((CONCATENATE('Copy paste to Here'!G239," &amp; ",'Copy paste to Here'!D239,"  &amp;  ",'Copy paste to Here'!E239))),"Empty Cell")</f>
        <v>Empty Cell</v>
      </c>
      <c r="B235" s="51">
        <f>'Copy paste to Here'!C239</f>
        <v>0</v>
      </c>
      <c r="C235" s="52"/>
      <c r="D235" s="52"/>
      <c r="E235" s="53"/>
      <c r="F235" s="53">
        <f t="shared" si="10"/>
        <v>0</v>
      </c>
      <c r="G235" s="54">
        <f t="shared" si="11"/>
        <v>0</v>
      </c>
      <c r="H235" s="57">
        <f t="shared" si="12"/>
        <v>0</v>
      </c>
    </row>
    <row r="236" spans="1:8" s="56" customFormat="1" hidden="1">
      <c r="A236" s="50" t="str">
        <f>IF((LEN('Copy paste to Here'!G240))&gt;5,((CONCATENATE('Copy paste to Here'!G240," &amp; ",'Copy paste to Here'!D240,"  &amp;  ",'Copy paste to Here'!E240))),"Empty Cell")</f>
        <v>Empty Cell</v>
      </c>
      <c r="B236" s="51">
        <f>'Copy paste to Here'!C240</f>
        <v>0</v>
      </c>
      <c r="C236" s="52"/>
      <c r="D236" s="52"/>
      <c r="E236" s="53"/>
      <c r="F236" s="53">
        <f t="shared" si="10"/>
        <v>0</v>
      </c>
      <c r="G236" s="54">
        <f t="shared" si="11"/>
        <v>0</v>
      </c>
      <c r="H236" s="57">
        <f t="shared" si="12"/>
        <v>0</v>
      </c>
    </row>
    <row r="237" spans="1:8" s="56" customFormat="1" hidden="1">
      <c r="A237" s="50" t="str">
        <f>IF((LEN('Copy paste to Here'!G241))&gt;5,((CONCATENATE('Copy paste to Here'!G241," &amp; ",'Copy paste to Here'!D241,"  &amp;  ",'Copy paste to Here'!E241))),"Empty Cell")</f>
        <v>Empty Cell</v>
      </c>
      <c r="B237" s="51">
        <f>'Copy paste to Here'!C241</f>
        <v>0</v>
      </c>
      <c r="C237" s="52"/>
      <c r="D237" s="52"/>
      <c r="E237" s="53"/>
      <c r="F237" s="53">
        <f t="shared" si="10"/>
        <v>0</v>
      </c>
      <c r="G237" s="54">
        <f t="shared" si="11"/>
        <v>0</v>
      </c>
      <c r="H237" s="57">
        <f t="shared" si="12"/>
        <v>0</v>
      </c>
    </row>
    <row r="238" spans="1:8" s="56" customFormat="1" hidden="1">
      <c r="A238" s="50" t="str">
        <f>IF((LEN('Copy paste to Here'!G242))&gt;5,((CONCATENATE('Copy paste to Here'!G242," &amp; ",'Copy paste to Here'!D242,"  &amp;  ",'Copy paste to Here'!E242))),"Empty Cell")</f>
        <v>Empty Cell</v>
      </c>
      <c r="B238" s="51">
        <f>'Copy paste to Here'!C242</f>
        <v>0</v>
      </c>
      <c r="C238" s="52"/>
      <c r="D238" s="52"/>
      <c r="E238" s="53"/>
      <c r="F238" s="53">
        <f t="shared" si="10"/>
        <v>0</v>
      </c>
      <c r="G238" s="54">
        <f t="shared" si="11"/>
        <v>0</v>
      </c>
      <c r="H238" s="57">
        <f t="shared" si="12"/>
        <v>0</v>
      </c>
    </row>
    <row r="239" spans="1:8" s="56" customFormat="1" hidden="1">
      <c r="A239" s="50" t="str">
        <f>IF((LEN('Copy paste to Here'!G243))&gt;5,((CONCATENATE('Copy paste to Here'!G243," &amp; ",'Copy paste to Here'!D243,"  &amp;  ",'Copy paste to Here'!E243))),"Empty Cell")</f>
        <v>Empty Cell</v>
      </c>
      <c r="B239" s="51">
        <f>'Copy paste to Here'!C243</f>
        <v>0</v>
      </c>
      <c r="C239" s="52"/>
      <c r="D239" s="52"/>
      <c r="E239" s="53"/>
      <c r="F239" s="53">
        <f t="shared" si="10"/>
        <v>0</v>
      </c>
      <c r="G239" s="54">
        <f t="shared" si="11"/>
        <v>0</v>
      </c>
      <c r="H239" s="57">
        <f t="shared" si="12"/>
        <v>0</v>
      </c>
    </row>
    <row r="240" spans="1:8" s="56" customFormat="1" hidden="1">
      <c r="A240" s="50" t="str">
        <f>IF((LEN('Copy paste to Here'!G244))&gt;5,((CONCATENATE('Copy paste to Here'!G244," &amp; ",'Copy paste to Here'!D244,"  &amp;  ",'Copy paste to Here'!E244))),"Empty Cell")</f>
        <v>Empty Cell</v>
      </c>
      <c r="B240" s="51">
        <f>'Copy paste to Here'!C244</f>
        <v>0</v>
      </c>
      <c r="C240" s="52"/>
      <c r="D240" s="52"/>
      <c r="E240" s="53"/>
      <c r="F240" s="53">
        <f t="shared" si="10"/>
        <v>0</v>
      </c>
      <c r="G240" s="54">
        <f t="shared" si="11"/>
        <v>0</v>
      </c>
      <c r="H240" s="57">
        <f t="shared" si="12"/>
        <v>0</v>
      </c>
    </row>
    <row r="241" spans="1:8" s="56" customFormat="1" hidden="1">
      <c r="A241" s="50" t="str">
        <f>IF((LEN('Copy paste to Here'!G245))&gt;5,((CONCATENATE('Copy paste to Here'!G245," &amp; ",'Copy paste to Here'!D245,"  &amp;  ",'Copy paste to Here'!E245))),"Empty Cell")</f>
        <v>Empty Cell</v>
      </c>
      <c r="B241" s="51">
        <f>'Copy paste to Here'!C245</f>
        <v>0</v>
      </c>
      <c r="C241" s="52"/>
      <c r="D241" s="52"/>
      <c r="E241" s="53"/>
      <c r="F241" s="53">
        <f t="shared" si="10"/>
        <v>0</v>
      </c>
      <c r="G241" s="54">
        <f t="shared" si="11"/>
        <v>0</v>
      </c>
      <c r="H241" s="57">
        <f t="shared" si="12"/>
        <v>0</v>
      </c>
    </row>
    <row r="242" spans="1:8" s="56" customFormat="1" hidden="1">
      <c r="A242" s="50" t="str">
        <f>IF((LEN('Copy paste to Here'!G246))&gt;5,((CONCATENATE('Copy paste to Here'!G246," &amp; ",'Copy paste to Here'!D246,"  &amp;  ",'Copy paste to Here'!E246))),"Empty Cell")</f>
        <v>Empty Cell</v>
      </c>
      <c r="B242" s="51">
        <f>'Copy paste to Here'!C246</f>
        <v>0</v>
      </c>
      <c r="C242" s="52"/>
      <c r="D242" s="52"/>
      <c r="E242" s="53"/>
      <c r="F242" s="53">
        <f t="shared" si="10"/>
        <v>0</v>
      </c>
      <c r="G242" s="54">
        <f t="shared" si="11"/>
        <v>0</v>
      </c>
      <c r="H242" s="57">
        <f t="shared" si="12"/>
        <v>0</v>
      </c>
    </row>
    <row r="243" spans="1:8" s="56" customFormat="1" hidden="1">
      <c r="A243" s="50" t="str">
        <f>IF((LEN('Copy paste to Here'!G247))&gt;5,((CONCATENATE('Copy paste to Here'!G247," &amp; ",'Copy paste to Here'!D247,"  &amp;  ",'Copy paste to Here'!E247))),"Empty Cell")</f>
        <v>Empty Cell</v>
      </c>
      <c r="B243" s="51">
        <f>'Copy paste to Here'!C247</f>
        <v>0</v>
      </c>
      <c r="C243" s="52"/>
      <c r="D243" s="52"/>
      <c r="E243" s="53"/>
      <c r="F243" s="53">
        <f t="shared" si="10"/>
        <v>0</v>
      </c>
      <c r="G243" s="54">
        <f t="shared" si="11"/>
        <v>0</v>
      </c>
      <c r="H243" s="57">
        <f t="shared" si="12"/>
        <v>0</v>
      </c>
    </row>
    <row r="244" spans="1:8" s="56" customFormat="1" hidden="1">
      <c r="A244" s="50" t="str">
        <f>IF((LEN('Copy paste to Here'!G248))&gt;5,((CONCATENATE('Copy paste to Here'!G248," &amp; ",'Copy paste to Here'!D248,"  &amp;  ",'Copy paste to Here'!E248))),"Empty Cell")</f>
        <v>Empty Cell</v>
      </c>
      <c r="B244" s="51">
        <f>'Copy paste to Here'!C248</f>
        <v>0</v>
      </c>
      <c r="C244" s="52"/>
      <c r="D244" s="52"/>
      <c r="E244" s="53"/>
      <c r="F244" s="53">
        <f t="shared" si="10"/>
        <v>0</v>
      </c>
      <c r="G244" s="54">
        <f t="shared" si="11"/>
        <v>0</v>
      </c>
      <c r="H244" s="57">
        <f t="shared" si="12"/>
        <v>0</v>
      </c>
    </row>
    <row r="245" spans="1:8" s="56" customFormat="1" hidden="1">
      <c r="A245" s="50" t="str">
        <f>IF((LEN('Copy paste to Here'!G249))&gt;5,((CONCATENATE('Copy paste to Here'!G249," &amp; ",'Copy paste to Here'!D249,"  &amp;  ",'Copy paste to Here'!E249))),"Empty Cell")</f>
        <v>Empty Cell</v>
      </c>
      <c r="B245" s="51">
        <f>'Copy paste to Here'!C249</f>
        <v>0</v>
      </c>
      <c r="C245" s="52"/>
      <c r="D245" s="52"/>
      <c r="E245" s="53"/>
      <c r="F245" s="53">
        <f t="shared" si="10"/>
        <v>0</v>
      </c>
      <c r="G245" s="54">
        <f t="shared" si="11"/>
        <v>0</v>
      </c>
      <c r="H245" s="57">
        <f t="shared" si="12"/>
        <v>0</v>
      </c>
    </row>
    <row r="246" spans="1:8" s="56" customFormat="1" hidden="1">
      <c r="A246" s="50" t="str">
        <f>IF((LEN('Copy paste to Here'!G250))&gt;5,((CONCATENATE('Copy paste to Here'!G250," &amp; ",'Copy paste to Here'!D250,"  &amp;  ",'Copy paste to Here'!E250))),"Empty Cell")</f>
        <v>Empty Cell</v>
      </c>
      <c r="B246" s="51">
        <f>'Copy paste to Here'!C250</f>
        <v>0</v>
      </c>
      <c r="C246" s="52"/>
      <c r="D246" s="52"/>
      <c r="E246" s="53"/>
      <c r="F246" s="53">
        <f t="shared" si="10"/>
        <v>0</v>
      </c>
      <c r="G246" s="54">
        <f t="shared" si="11"/>
        <v>0</v>
      </c>
      <c r="H246" s="57">
        <f t="shared" si="12"/>
        <v>0</v>
      </c>
    </row>
    <row r="247" spans="1:8" s="56" customFormat="1" hidden="1">
      <c r="A247" s="50" t="str">
        <f>IF((LEN('Copy paste to Here'!G251))&gt;5,((CONCATENATE('Copy paste to Here'!G251," &amp; ",'Copy paste to Here'!D251,"  &amp;  ",'Copy paste to Here'!E251))),"Empty Cell")</f>
        <v>Empty Cell</v>
      </c>
      <c r="B247" s="51">
        <f>'Copy paste to Here'!C251</f>
        <v>0</v>
      </c>
      <c r="C247" s="52"/>
      <c r="D247" s="52"/>
      <c r="E247" s="53"/>
      <c r="F247" s="53">
        <f t="shared" si="10"/>
        <v>0</v>
      </c>
      <c r="G247" s="54">
        <f t="shared" si="11"/>
        <v>0</v>
      </c>
      <c r="H247" s="57">
        <f t="shared" si="12"/>
        <v>0</v>
      </c>
    </row>
    <row r="248" spans="1:8" s="56" customFormat="1" hidden="1">
      <c r="A248" s="50" t="str">
        <f>IF((LEN('Copy paste to Here'!G252))&gt;5,((CONCATENATE('Copy paste to Here'!G252," &amp; ",'Copy paste to Here'!D252,"  &amp;  ",'Copy paste to Here'!E252))),"Empty Cell")</f>
        <v>Empty Cell</v>
      </c>
      <c r="B248" s="51">
        <f>'Copy paste to Here'!C252</f>
        <v>0</v>
      </c>
      <c r="C248" s="52"/>
      <c r="D248" s="52"/>
      <c r="E248" s="53"/>
      <c r="F248" s="53">
        <f t="shared" si="10"/>
        <v>0</v>
      </c>
      <c r="G248" s="54">
        <f t="shared" si="11"/>
        <v>0</v>
      </c>
      <c r="H248" s="57">
        <f t="shared" si="12"/>
        <v>0</v>
      </c>
    </row>
    <row r="249" spans="1:8" s="56" customFormat="1" hidden="1">
      <c r="A249" s="50" t="str">
        <f>IF((LEN('Copy paste to Here'!G253))&gt;5,((CONCATENATE('Copy paste to Here'!G253," &amp; ",'Copy paste to Here'!D253,"  &amp;  ",'Copy paste to Here'!E253))),"Empty Cell")</f>
        <v>Empty Cell</v>
      </c>
      <c r="B249" s="51">
        <f>'Copy paste to Here'!C253</f>
        <v>0</v>
      </c>
      <c r="C249" s="52"/>
      <c r="D249" s="52"/>
      <c r="E249" s="53"/>
      <c r="F249" s="53">
        <f t="shared" si="10"/>
        <v>0</v>
      </c>
      <c r="G249" s="54">
        <f t="shared" si="11"/>
        <v>0</v>
      </c>
      <c r="H249" s="57">
        <f t="shared" si="12"/>
        <v>0</v>
      </c>
    </row>
    <row r="250" spans="1:8" s="56" customFormat="1" hidden="1">
      <c r="A250" s="50" t="str">
        <f>IF((LEN('Copy paste to Here'!G254))&gt;5,((CONCATENATE('Copy paste to Here'!G254," &amp; ",'Copy paste to Here'!D254,"  &amp;  ",'Copy paste to Here'!E254))),"Empty Cell")</f>
        <v>Empty Cell</v>
      </c>
      <c r="B250" s="51">
        <f>'Copy paste to Here'!C254</f>
        <v>0</v>
      </c>
      <c r="C250" s="52"/>
      <c r="D250" s="52"/>
      <c r="E250" s="53"/>
      <c r="F250" s="53">
        <f t="shared" si="10"/>
        <v>0</v>
      </c>
      <c r="G250" s="54">
        <f t="shared" si="11"/>
        <v>0</v>
      </c>
      <c r="H250" s="57">
        <f t="shared" si="12"/>
        <v>0</v>
      </c>
    </row>
    <row r="251" spans="1:8" s="56" customFormat="1" hidden="1">
      <c r="A251" s="50" t="str">
        <f>IF((LEN('Copy paste to Here'!G255))&gt;5,((CONCATENATE('Copy paste to Here'!G255," &amp; ",'Copy paste to Here'!D255,"  &amp;  ",'Copy paste to Here'!E255))),"Empty Cell")</f>
        <v>Empty Cell</v>
      </c>
      <c r="B251" s="51">
        <f>'Copy paste to Here'!C255</f>
        <v>0</v>
      </c>
      <c r="C251" s="52"/>
      <c r="D251" s="52"/>
      <c r="E251" s="53"/>
      <c r="F251" s="53">
        <f t="shared" si="10"/>
        <v>0</v>
      </c>
      <c r="G251" s="54">
        <f t="shared" si="11"/>
        <v>0</v>
      </c>
      <c r="H251" s="57">
        <f t="shared" si="12"/>
        <v>0</v>
      </c>
    </row>
    <row r="252" spans="1:8" s="56" customFormat="1" hidden="1">
      <c r="A252" s="50" t="str">
        <f>IF((LEN('Copy paste to Here'!G256))&gt;5,((CONCATENATE('Copy paste to Here'!G256," &amp; ",'Copy paste to Here'!D256,"  &amp;  ",'Copy paste to Here'!E256))),"Empty Cell")</f>
        <v>Empty Cell</v>
      </c>
      <c r="B252" s="51">
        <f>'Copy paste to Here'!C256</f>
        <v>0</v>
      </c>
      <c r="C252" s="52"/>
      <c r="D252" s="52"/>
      <c r="E252" s="53"/>
      <c r="F252" s="53">
        <f t="shared" si="10"/>
        <v>0</v>
      </c>
      <c r="G252" s="54">
        <f t="shared" si="11"/>
        <v>0</v>
      </c>
      <c r="H252" s="57">
        <f t="shared" si="12"/>
        <v>0</v>
      </c>
    </row>
    <row r="253" spans="1:8" s="56" customFormat="1" hidden="1">
      <c r="A253" s="50" t="str">
        <f>IF((LEN('Copy paste to Here'!G257))&gt;5,((CONCATENATE('Copy paste to Here'!G257," &amp; ",'Copy paste to Here'!D257,"  &amp;  ",'Copy paste to Here'!E257))),"Empty Cell")</f>
        <v>Empty Cell</v>
      </c>
      <c r="B253" s="51">
        <f>'Copy paste to Here'!C257</f>
        <v>0</v>
      </c>
      <c r="C253" s="52"/>
      <c r="D253" s="52"/>
      <c r="E253" s="53"/>
      <c r="F253" s="53">
        <f t="shared" si="10"/>
        <v>0</v>
      </c>
      <c r="G253" s="54">
        <f t="shared" si="11"/>
        <v>0</v>
      </c>
      <c r="H253" s="57">
        <f t="shared" si="12"/>
        <v>0</v>
      </c>
    </row>
    <row r="254" spans="1:8" s="56" customFormat="1" hidden="1">
      <c r="A254" s="50" t="str">
        <f>IF((LEN('Copy paste to Here'!G258))&gt;5,((CONCATENATE('Copy paste to Here'!G258," &amp; ",'Copy paste to Here'!D258,"  &amp;  ",'Copy paste to Here'!E258))),"Empty Cell")</f>
        <v>Empty Cell</v>
      </c>
      <c r="B254" s="51">
        <f>'Copy paste to Here'!C258</f>
        <v>0</v>
      </c>
      <c r="C254" s="52"/>
      <c r="D254" s="52"/>
      <c r="E254" s="53"/>
      <c r="F254" s="53">
        <f t="shared" si="10"/>
        <v>0</v>
      </c>
      <c r="G254" s="54">
        <f t="shared" si="11"/>
        <v>0</v>
      </c>
      <c r="H254" s="57">
        <f t="shared" si="12"/>
        <v>0</v>
      </c>
    </row>
    <row r="255" spans="1:8" s="56" customFormat="1" hidden="1">
      <c r="A255" s="50" t="str">
        <f>IF((LEN('Copy paste to Here'!G259))&gt;5,((CONCATENATE('Copy paste to Here'!G259," &amp; ",'Copy paste to Here'!D259,"  &amp;  ",'Copy paste to Here'!E259))),"Empty Cell")</f>
        <v>Empty Cell</v>
      </c>
      <c r="B255" s="51">
        <f>'Copy paste to Here'!C259</f>
        <v>0</v>
      </c>
      <c r="C255" s="52"/>
      <c r="D255" s="52"/>
      <c r="E255" s="53"/>
      <c r="F255" s="53">
        <f t="shared" si="10"/>
        <v>0</v>
      </c>
      <c r="G255" s="54">
        <f t="shared" si="11"/>
        <v>0</v>
      </c>
      <c r="H255" s="57">
        <f t="shared" si="12"/>
        <v>0</v>
      </c>
    </row>
    <row r="256" spans="1:8" s="56" customFormat="1" hidden="1">
      <c r="A256" s="50" t="str">
        <f>IF((LEN('Copy paste to Here'!G260))&gt;5,((CONCATENATE('Copy paste to Here'!G260," &amp; ",'Copy paste to Here'!D260,"  &amp;  ",'Copy paste to Here'!E260))),"Empty Cell")</f>
        <v>Empty Cell</v>
      </c>
      <c r="B256" s="51">
        <f>'Copy paste to Here'!C260</f>
        <v>0</v>
      </c>
      <c r="C256" s="52"/>
      <c r="D256" s="52"/>
      <c r="E256" s="53"/>
      <c r="F256" s="53">
        <f t="shared" si="10"/>
        <v>0</v>
      </c>
      <c r="G256" s="54">
        <f t="shared" si="11"/>
        <v>0</v>
      </c>
      <c r="H256" s="57">
        <f t="shared" si="12"/>
        <v>0</v>
      </c>
    </row>
    <row r="257" spans="1:8" s="56" customFormat="1" hidden="1">
      <c r="A257" s="50" t="str">
        <f>IF((LEN('Copy paste to Here'!G261))&gt;5,((CONCATENATE('Copy paste to Here'!G261," &amp; ",'Copy paste to Here'!D261,"  &amp;  ",'Copy paste to Here'!E261))),"Empty Cell")</f>
        <v>Empty Cell</v>
      </c>
      <c r="B257" s="51">
        <f>'Copy paste to Here'!C261</f>
        <v>0</v>
      </c>
      <c r="C257" s="52"/>
      <c r="D257" s="52"/>
      <c r="E257" s="53"/>
      <c r="F257" s="53">
        <f t="shared" si="10"/>
        <v>0</v>
      </c>
      <c r="G257" s="54">
        <f t="shared" si="11"/>
        <v>0</v>
      </c>
      <c r="H257" s="57">
        <f t="shared" si="12"/>
        <v>0</v>
      </c>
    </row>
    <row r="258" spans="1:8" s="56" customFormat="1" hidden="1">
      <c r="A258" s="50" t="str">
        <f>IF((LEN('Copy paste to Here'!G262))&gt;5,((CONCATENATE('Copy paste to Here'!G262," &amp; ",'Copy paste to Here'!D262,"  &amp;  ",'Copy paste to Here'!E262))),"Empty Cell")</f>
        <v>Empty Cell</v>
      </c>
      <c r="B258" s="51">
        <f>'Copy paste to Here'!C262</f>
        <v>0</v>
      </c>
      <c r="C258" s="52"/>
      <c r="D258" s="52"/>
      <c r="E258" s="53"/>
      <c r="F258" s="53">
        <f t="shared" si="10"/>
        <v>0</v>
      </c>
      <c r="G258" s="54">
        <f t="shared" si="11"/>
        <v>0</v>
      </c>
      <c r="H258" s="57">
        <f t="shared" si="12"/>
        <v>0</v>
      </c>
    </row>
    <row r="259" spans="1:8" s="56" customFormat="1" hidden="1">
      <c r="A259" s="50" t="str">
        <f>IF((LEN('Copy paste to Here'!G263))&gt;5,((CONCATENATE('Copy paste to Here'!G263," &amp; ",'Copy paste to Here'!D263,"  &amp;  ",'Copy paste to Here'!E263))),"Empty Cell")</f>
        <v>Empty Cell</v>
      </c>
      <c r="B259" s="51">
        <f>'Copy paste to Here'!C263</f>
        <v>0</v>
      </c>
      <c r="C259" s="52"/>
      <c r="D259" s="52"/>
      <c r="E259" s="53"/>
      <c r="F259" s="53">
        <f t="shared" si="10"/>
        <v>0</v>
      </c>
      <c r="G259" s="54">
        <f t="shared" si="11"/>
        <v>0</v>
      </c>
      <c r="H259" s="57">
        <f t="shared" si="12"/>
        <v>0</v>
      </c>
    </row>
    <row r="260" spans="1:8" s="56" customFormat="1" hidden="1">
      <c r="A260" s="50" t="str">
        <f>IF((LEN('Copy paste to Here'!G264))&gt;5,((CONCATENATE('Copy paste to Here'!G264," &amp; ",'Copy paste to Here'!D264,"  &amp;  ",'Copy paste to Here'!E264))),"Empty Cell")</f>
        <v>Empty Cell</v>
      </c>
      <c r="B260" s="51">
        <f>'Copy paste to Here'!C264</f>
        <v>0</v>
      </c>
      <c r="C260" s="52"/>
      <c r="D260" s="52"/>
      <c r="E260" s="53"/>
      <c r="F260" s="53">
        <f t="shared" si="10"/>
        <v>0</v>
      </c>
      <c r="G260" s="54">
        <f t="shared" si="11"/>
        <v>0</v>
      </c>
      <c r="H260" s="57">
        <f t="shared" si="12"/>
        <v>0</v>
      </c>
    </row>
    <row r="261" spans="1:8" s="56" customFormat="1" hidden="1">
      <c r="A261" s="50" t="str">
        <f>IF((LEN('Copy paste to Here'!G265))&gt;5,((CONCATENATE('Copy paste to Here'!G265," &amp; ",'Copy paste to Here'!D265,"  &amp;  ",'Copy paste to Here'!E265))),"Empty Cell")</f>
        <v>Empty Cell</v>
      </c>
      <c r="B261" s="51">
        <f>'Copy paste to Here'!C265</f>
        <v>0</v>
      </c>
      <c r="C261" s="52"/>
      <c r="D261" s="52"/>
      <c r="E261" s="53"/>
      <c r="F261" s="53">
        <f t="shared" si="10"/>
        <v>0</v>
      </c>
      <c r="G261" s="54">
        <f t="shared" si="11"/>
        <v>0</v>
      </c>
      <c r="H261" s="57">
        <f t="shared" si="12"/>
        <v>0</v>
      </c>
    </row>
    <row r="262" spans="1:8" s="56" customFormat="1" hidden="1">
      <c r="A262" s="50" t="str">
        <f>IF((LEN('Copy paste to Here'!G266))&gt;5,((CONCATENATE('Copy paste to Here'!G266," &amp; ",'Copy paste to Here'!D266,"  &amp;  ",'Copy paste to Here'!E266))),"Empty Cell")</f>
        <v>Empty Cell</v>
      </c>
      <c r="B262" s="51">
        <f>'Copy paste to Here'!C266</f>
        <v>0</v>
      </c>
      <c r="C262" s="52"/>
      <c r="D262" s="52"/>
      <c r="E262" s="53"/>
      <c r="F262" s="53">
        <f t="shared" si="10"/>
        <v>0</v>
      </c>
      <c r="G262" s="54">
        <f t="shared" si="11"/>
        <v>0</v>
      </c>
      <c r="H262" s="57">
        <f t="shared" si="12"/>
        <v>0</v>
      </c>
    </row>
    <row r="263" spans="1:8" s="56" customFormat="1" hidden="1">
      <c r="A263" s="50" t="str">
        <f>IF((LEN('Copy paste to Here'!G267))&gt;5,((CONCATENATE('Copy paste to Here'!G267," &amp; ",'Copy paste to Here'!D267,"  &amp;  ",'Copy paste to Here'!E267))),"Empty Cell")</f>
        <v>Empty Cell</v>
      </c>
      <c r="B263" s="51">
        <f>'Copy paste to Here'!C267</f>
        <v>0</v>
      </c>
      <c r="C263" s="52"/>
      <c r="D263" s="52"/>
      <c r="E263" s="53"/>
      <c r="F263" s="53">
        <f t="shared" si="10"/>
        <v>0</v>
      </c>
      <c r="G263" s="54">
        <f t="shared" si="11"/>
        <v>0</v>
      </c>
      <c r="H263" s="57">
        <f t="shared" si="12"/>
        <v>0</v>
      </c>
    </row>
    <row r="264" spans="1:8" s="56" customFormat="1" hidden="1">
      <c r="A264" s="50" t="str">
        <f>IF((LEN('Copy paste to Here'!G268))&gt;5,((CONCATENATE('Copy paste to Here'!G268," &amp; ",'Copy paste to Here'!D268,"  &amp;  ",'Copy paste to Here'!E268))),"Empty Cell")</f>
        <v>Empty Cell</v>
      </c>
      <c r="B264" s="51">
        <f>'Copy paste to Here'!C268</f>
        <v>0</v>
      </c>
      <c r="C264" s="52"/>
      <c r="D264" s="52"/>
      <c r="E264" s="53"/>
      <c r="F264" s="53">
        <f t="shared" si="10"/>
        <v>0</v>
      </c>
      <c r="G264" s="54">
        <f t="shared" si="11"/>
        <v>0</v>
      </c>
      <c r="H264" s="57">
        <f t="shared" si="12"/>
        <v>0</v>
      </c>
    </row>
    <row r="265" spans="1:8" s="56" customFormat="1" hidden="1">
      <c r="A265" s="50" t="str">
        <f>IF((LEN('Copy paste to Here'!G269))&gt;5,((CONCATENATE('Copy paste to Here'!G269," &amp; ",'Copy paste to Here'!D269,"  &amp;  ",'Copy paste to Here'!E269))),"Empty Cell")</f>
        <v>Empty Cell</v>
      </c>
      <c r="B265" s="51">
        <f>'Copy paste to Here'!C269</f>
        <v>0</v>
      </c>
      <c r="C265" s="52"/>
      <c r="D265" s="52"/>
      <c r="E265" s="53"/>
      <c r="F265" s="53">
        <f t="shared" si="10"/>
        <v>0</v>
      </c>
      <c r="G265" s="54">
        <f t="shared" si="11"/>
        <v>0</v>
      </c>
      <c r="H265" s="57">
        <f t="shared" si="12"/>
        <v>0</v>
      </c>
    </row>
    <row r="266" spans="1:8" s="56" customFormat="1" hidden="1">
      <c r="A266" s="50" t="str">
        <f>IF((LEN('Copy paste to Here'!G270))&gt;5,((CONCATENATE('Copy paste to Here'!G270," &amp; ",'Copy paste to Here'!D270,"  &amp;  ",'Copy paste to Here'!E270))),"Empty Cell")</f>
        <v>Empty Cell</v>
      </c>
      <c r="B266" s="51">
        <f>'Copy paste to Here'!C270</f>
        <v>0</v>
      </c>
      <c r="C266" s="52"/>
      <c r="D266" s="52"/>
      <c r="E266" s="53"/>
      <c r="F266" s="53">
        <f t="shared" si="10"/>
        <v>0</v>
      </c>
      <c r="G266" s="54">
        <f t="shared" si="11"/>
        <v>0</v>
      </c>
      <c r="H266" s="57">
        <f t="shared" si="12"/>
        <v>0</v>
      </c>
    </row>
    <row r="267" spans="1:8" s="56" customFormat="1" hidden="1">
      <c r="A267" s="50" t="str">
        <f>IF((LEN('Copy paste to Here'!G271))&gt;5,((CONCATENATE('Copy paste to Here'!G271," &amp; ",'Copy paste to Here'!D271,"  &amp;  ",'Copy paste to Here'!E271))),"Empty Cell")</f>
        <v>Empty Cell</v>
      </c>
      <c r="B267" s="51">
        <f>'Copy paste to Here'!C271</f>
        <v>0</v>
      </c>
      <c r="C267" s="52"/>
      <c r="D267" s="52"/>
      <c r="E267" s="53"/>
      <c r="F267" s="53">
        <f t="shared" si="10"/>
        <v>0</v>
      </c>
      <c r="G267" s="54">
        <f t="shared" si="11"/>
        <v>0</v>
      </c>
      <c r="H267" s="57">
        <f t="shared" si="12"/>
        <v>0</v>
      </c>
    </row>
    <row r="268" spans="1:8" s="56" customFormat="1" hidden="1">
      <c r="A268" s="50" t="str">
        <f>IF((LEN('Copy paste to Here'!G272))&gt;5,((CONCATENATE('Copy paste to Here'!G272," &amp; ",'Copy paste to Here'!D272,"  &amp;  ",'Copy paste to Here'!E272))),"Empty Cell")</f>
        <v>Empty Cell</v>
      </c>
      <c r="B268" s="51">
        <f>'Copy paste to Here'!C272</f>
        <v>0</v>
      </c>
      <c r="C268" s="52"/>
      <c r="D268" s="52"/>
      <c r="E268" s="53"/>
      <c r="F268" s="53">
        <f t="shared" si="10"/>
        <v>0</v>
      </c>
      <c r="G268" s="54">
        <f t="shared" si="11"/>
        <v>0</v>
      </c>
      <c r="H268" s="57">
        <f t="shared" si="12"/>
        <v>0</v>
      </c>
    </row>
    <row r="269" spans="1:8" s="56" customFormat="1" hidden="1">
      <c r="A269" s="50" t="str">
        <f>IF((LEN('Copy paste to Here'!G273))&gt;5,((CONCATENATE('Copy paste to Here'!G273," &amp; ",'Copy paste to Here'!D273,"  &amp;  ",'Copy paste to Here'!E273))),"Empty Cell")</f>
        <v>Empty Cell</v>
      </c>
      <c r="B269" s="51">
        <f>'Copy paste to Here'!C273</f>
        <v>0</v>
      </c>
      <c r="C269" s="52"/>
      <c r="D269" s="52"/>
      <c r="E269" s="53"/>
      <c r="F269" s="53">
        <f t="shared" si="10"/>
        <v>0</v>
      </c>
      <c r="G269" s="54">
        <f t="shared" si="11"/>
        <v>0</v>
      </c>
      <c r="H269" s="57">
        <f t="shared" si="12"/>
        <v>0</v>
      </c>
    </row>
    <row r="270" spans="1:8" s="56" customFormat="1" hidden="1">
      <c r="A270" s="50" t="str">
        <f>IF((LEN('Copy paste to Here'!G274))&gt;5,((CONCATENATE('Copy paste to Here'!G274," &amp; ",'Copy paste to Here'!D274,"  &amp;  ",'Copy paste to Here'!E274))),"Empty Cell")</f>
        <v>Empty Cell</v>
      </c>
      <c r="B270" s="51">
        <f>'Copy paste to Here'!C274</f>
        <v>0</v>
      </c>
      <c r="C270" s="52"/>
      <c r="D270" s="52"/>
      <c r="E270" s="53"/>
      <c r="F270" s="53">
        <f t="shared" si="10"/>
        <v>0</v>
      </c>
      <c r="G270" s="54">
        <f t="shared" si="11"/>
        <v>0</v>
      </c>
      <c r="H270" s="57">
        <f t="shared" si="12"/>
        <v>0</v>
      </c>
    </row>
    <row r="271" spans="1:8" s="56" customFormat="1" hidden="1">
      <c r="A271" s="50" t="str">
        <f>IF((LEN('Copy paste to Here'!G275))&gt;5,((CONCATENATE('Copy paste to Here'!G275," &amp; ",'Copy paste to Here'!D275,"  &amp;  ",'Copy paste to Here'!E275))),"Empty Cell")</f>
        <v>Empty Cell</v>
      </c>
      <c r="B271" s="51">
        <f>'Copy paste to Here'!C275</f>
        <v>0</v>
      </c>
      <c r="C271" s="52"/>
      <c r="D271" s="52"/>
      <c r="E271" s="53"/>
      <c r="F271" s="53">
        <f t="shared" si="10"/>
        <v>0</v>
      </c>
      <c r="G271" s="54">
        <f t="shared" si="11"/>
        <v>0</v>
      </c>
      <c r="H271" s="57">
        <f t="shared" si="12"/>
        <v>0</v>
      </c>
    </row>
    <row r="272" spans="1:8" s="56" customFormat="1" hidden="1">
      <c r="A272" s="50" t="str">
        <f>IF((LEN('Copy paste to Here'!G276))&gt;5,((CONCATENATE('Copy paste to Here'!G276," &amp; ",'Copy paste to Here'!D276,"  &amp;  ",'Copy paste to Here'!E276))),"Empty Cell")</f>
        <v>Empty Cell</v>
      </c>
      <c r="B272" s="51">
        <f>'Copy paste to Here'!C276</f>
        <v>0</v>
      </c>
      <c r="C272" s="52"/>
      <c r="D272" s="52"/>
      <c r="E272" s="53"/>
      <c r="F272" s="53">
        <f t="shared" si="10"/>
        <v>0</v>
      </c>
      <c r="G272" s="54">
        <f t="shared" si="11"/>
        <v>0</v>
      </c>
      <c r="H272" s="57">
        <f t="shared" si="12"/>
        <v>0</v>
      </c>
    </row>
    <row r="273" spans="1:8" s="56" customFormat="1" hidden="1">
      <c r="A273" s="50" t="str">
        <f>IF((LEN('Copy paste to Here'!G277))&gt;5,((CONCATENATE('Copy paste to Here'!G277," &amp; ",'Copy paste to Here'!D277,"  &amp;  ",'Copy paste to Here'!E277))),"Empty Cell")</f>
        <v>Empty Cell</v>
      </c>
      <c r="B273" s="51">
        <f>'Copy paste to Here'!C277</f>
        <v>0</v>
      </c>
      <c r="C273" s="52"/>
      <c r="D273" s="52"/>
      <c r="E273" s="53"/>
      <c r="F273" s="53">
        <f t="shared" si="10"/>
        <v>0</v>
      </c>
      <c r="G273" s="54">
        <f t="shared" si="11"/>
        <v>0</v>
      </c>
      <c r="H273" s="57">
        <f t="shared" si="12"/>
        <v>0</v>
      </c>
    </row>
    <row r="274" spans="1:8" s="56" customFormat="1" hidden="1">
      <c r="A274" s="50" t="str">
        <f>IF((LEN('Copy paste to Here'!G278))&gt;5,((CONCATENATE('Copy paste to Here'!G278," &amp; ",'Copy paste to Here'!D278,"  &amp;  ",'Copy paste to Here'!E278))),"Empty Cell")</f>
        <v>Empty Cell</v>
      </c>
      <c r="B274" s="51">
        <f>'Copy paste to Here'!C278</f>
        <v>0</v>
      </c>
      <c r="C274" s="52"/>
      <c r="D274" s="52"/>
      <c r="E274" s="53"/>
      <c r="F274" s="53">
        <f t="shared" si="10"/>
        <v>0</v>
      </c>
      <c r="G274" s="54">
        <f t="shared" si="11"/>
        <v>0</v>
      </c>
      <c r="H274" s="57">
        <f t="shared" si="12"/>
        <v>0</v>
      </c>
    </row>
    <row r="275" spans="1:8" s="56" customFormat="1" hidden="1">
      <c r="A275" s="50" t="str">
        <f>IF((LEN('Copy paste to Here'!G279))&gt;5,((CONCATENATE('Copy paste to Here'!G279," &amp; ",'Copy paste to Here'!D279,"  &amp;  ",'Copy paste to Here'!E279))),"Empty Cell")</f>
        <v>Empty Cell</v>
      </c>
      <c r="B275" s="51">
        <f>'Copy paste to Here'!C279</f>
        <v>0</v>
      </c>
      <c r="C275" s="52"/>
      <c r="D275" s="52"/>
      <c r="E275" s="53"/>
      <c r="F275" s="53">
        <f t="shared" ref="F275:F338" si="13">D275*E275</f>
        <v>0</v>
      </c>
      <c r="G275" s="54">
        <f t="shared" ref="G275:G338" si="14">E275*$E$14</f>
        <v>0</v>
      </c>
      <c r="H275" s="57">
        <f t="shared" ref="H275:H338" si="15">D275*G275</f>
        <v>0</v>
      </c>
    </row>
    <row r="276" spans="1:8" s="56" customFormat="1" hidden="1">
      <c r="A276" s="50" t="str">
        <f>IF((LEN('Copy paste to Here'!G280))&gt;5,((CONCATENATE('Copy paste to Here'!G280," &amp; ",'Copy paste to Here'!D280,"  &amp;  ",'Copy paste to Here'!E280))),"Empty Cell")</f>
        <v>Empty Cell</v>
      </c>
      <c r="B276" s="51">
        <f>'Copy paste to Here'!C280</f>
        <v>0</v>
      </c>
      <c r="C276" s="52"/>
      <c r="D276" s="52"/>
      <c r="E276" s="53"/>
      <c r="F276" s="53">
        <f t="shared" si="13"/>
        <v>0</v>
      </c>
      <c r="G276" s="54">
        <f t="shared" si="14"/>
        <v>0</v>
      </c>
      <c r="H276" s="57">
        <f t="shared" si="15"/>
        <v>0</v>
      </c>
    </row>
    <row r="277" spans="1:8" s="56" customFormat="1" hidden="1">
      <c r="A277" s="50" t="str">
        <f>IF((LEN('Copy paste to Here'!G281))&gt;5,((CONCATENATE('Copy paste to Here'!G281," &amp; ",'Copy paste to Here'!D281,"  &amp;  ",'Copy paste to Here'!E281))),"Empty Cell")</f>
        <v>Empty Cell</v>
      </c>
      <c r="B277" s="51">
        <f>'Copy paste to Here'!C281</f>
        <v>0</v>
      </c>
      <c r="C277" s="52"/>
      <c r="D277" s="52"/>
      <c r="E277" s="53"/>
      <c r="F277" s="53">
        <f t="shared" si="13"/>
        <v>0</v>
      </c>
      <c r="G277" s="54">
        <f t="shared" si="14"/>
        <v>0</v>
      </c>
      <c r="H277" s="57">
        <f t="shared" si="15"/>
        <v>0</v>
      </c>
    </row>
    <row r="278" spans="1:8" s="56" customFormat="1" hidden="1">
      <c r="A278" s="50" t="str">
        <f>IF((LEN('Copy paste to Here'!G282))&gt;5,((CONCATENATE('Copy paste to Here'!G282," &amp; ",'Copy paste to Here'!D282,"  &amp;  ",'Copy paste to Here'!E282))),"Empty Cell")</f>
        <v>Empty Cell</v>
      </c>
      <c r="B278" s="51">
        <f>'Copy paste to Here'!C282</f>
        <v>0</v>
      </c>
      <c r="C278" s="52"/>
      <c r="D278" s="52"/>
      <c r="E278" s="53"/>
      <c r="F278" s="53">
        <f t="shared" si="13"/>
        <v>0</v>
      </c>
      <c r="G278" s="54">
        <f t="shared" si="14"/>
        <v>0</v>
      </c>
      <c r="H278" s="57">
        <f t="shared" si="15"/>
        <v>0</v>
      </c>
    </row>
    <row r="279" spans="1:8" s="56" customFormat="1" hidden="1">
      <c r="A279" s="50" t="str">
        <f>IF((LEN('Copy paste to Here'!G283))&gt;5,((CONCATENATE('Copy paste to Here'!G283," &amp; ",'Copy paste to Here'!D283,"  &amp;  ",'Copy paste to Here'!E283))),"Empty Cell")</f>
        <v>Empty Cell</v>
      </c>
      <c r="B279" s="51">
        <f>'Copy paste to Here'!C283</f>
        <v>0</v>
      </c>
      <c r="C279" s="52"/>
      <c r="D279" s="52"/>
      <c r="E279" s="53"/>
      <c r="F279" s="53">
        <f t="shared" si="13"/>
        <v>0</v>
      </c>
      <c r="G279" s="54">
        <f t="shared" si="14"/>
        <v>0</v>
      </c>
      <c r="H279" s="57">
        <f t="shared" si="15"/>
        <v>0</v>
      </c>
    </row>
    <row r="280" spans="1:8" s="56" customFormat="1" hidden="1">
      <c r="A280" s="50" t="str">
        <f>IF((LEN('Copy paste to Here'!G284))&gt;5,((CONCATENATE('Copy paste to Here'!G284," &amp; ",'Copy paste to Here'!D284,"  &amp;  ",'Copy paste to Here'!E284))),"Empty Cell")</f>
        <v>Empty Cell</v>
      </c>
      <c r="B280" s="51">
        <f>'Copy paste to Here'!C284</f>
        <v>0</v>
      </c>
      <c r="C280" s="52"/>
      <c r="D280" s="52"/>
      <c r="E280" s="53"/>
      <c r="F280" s="53">
        <f t="shared" si="13"/>
        <v>0</v>
      </c>
      <c r="G280" s="54">
        <f t="shared" si="14"/>
        <v>0</v>
      </c>
      <c r="H280" s="57">
        <f t="shared" si="15"/>
        <v>0</v>
      </c>
    </row>
    <row r="281" spans="1:8" s="56" customFormat="1" hidden="1">
      <c r="A281" s="50" t="str">
        <f>IF((LEN('Copy paste to Here'!G285))&gt;5,((CONCATENATE('Copy paste to Here'!G285," &amp; ",'Copy paste to Here'!D285,"  &amp;  ",'Copy paste to Here'!E285))),"Empty Cell")</f>
        <v>Empty Cell</v>
      </c>
      <c r="B281" s="51">
        <f>'Copy paste to Here'!C285</f>
        <v>0</v>
      </c>
      <c r="C281" s="52"/>
      <c r="D281" s="52"/>
      <c r="E281" s="53"/>
      <c r="F281" s="53">
        <f t="shared" si="13"/>
        <v>0</v>
      </c>
      <c r="G281" s="54">
        <f t="shared" si="14"/>
        <v>0</v>
      </c>
      <c r="H281" s="57">
        <f t="shared" si="15"/>
        <v>0</v>
      </c>
    </row>
    <row r="282" spans="1:8" s="56" customFormat="1" hidden="1">
      <c r="A282" s="50" t="str">
        <f>IF((LEN('Copy paste to Here'!G286))&gt;5,((CONCATENATE('Copy paste to Here'!G286," &amp; ",'Copy paste to Here'!D286,"  &amp;  ",'Copy paste to Here'!E286))),"Empty Cell")</f>
        <v>Empty Cell</v>
      </c>
      <c r="B282" s="51">
        <f>'Copy paste to Here'!C286</f>
        <v>0</v>
      </c>
      <c r="C282" s="52"/>
      <c r="D282" s="52"/>
      <c r="E282" s="53"/>
      <c r="F282" s="53">
        <f t="shared" si="13"/>
        <v>0</v>
      </c>
      <c r="G282" s="54">
        <f t="shared" si="14"/>
        <v>0</v>
      </c>
      <c r="H282" s="57">
        <f t="shared" si="15"/>
        <v>0</v>
      </c>
    </row>
    <row r="283" spans="1:8" s="56" customFormat="1" hidden="1">
      <c r="A283" s="50" t="str">
        <f>IF((LEN('Copy paste to Here'!G287))&gt;5,((CONCATENATE('Copy paste to Here'!G287," &amp; ",'Copy paste to Here'!D287,"  &amp;  ",'Copy paste to Here'!E287))),"Empty Cell")</f>
        <v>Empty Cell</v>
      </c>
      <c r="B283" s="51">
        <f>'Copy paste to Here'!C287</f>
        <v>0</v>
      </c>
      <c r="C283" s="52"/>
      <c r="D283" s="52"/>
      <c r="E283" s="53"/>
      <c r="F283" s="53">
        <f t="shared" si="13"/>
        <v>0</v>
      </c>
      <c r="G283" s="54">
        <f t="shared" si="14"/>
        <v>0</v>
      </c>
      <c r="H283" s="57">
        <f t="shared" si="15"/>
        <v>0</v>
      </c>
    </row>
    <row r="284" spans="1:8" s="56" customFormat="1" hidden="1">
      <c r="A284" s="50" t="str">
        <f>IF((LEN('Copy paste to Here'!G288))&gt;5,((CONCATENATE('Copy paste to Here'!G288," &amp; ",'Copy paste to Here'!D288,"  &amp;  ",'Copy paste to Here'!E288))),"Empty Cell")</f>
        <v>Empty Cell</v>
      </c>
      <c r="B284" s="51">
        <f>'Copy paste to Here'!C288</f>
        <v>0</v>
      </c>
      <c r="C284" s="52"/>
      <c r="D284" s="52"/>
      <c r="E284" s="53"/>
      <c r="F284" s="53">
        <f t="shared" si="13"/>
        <v>0</v>
      </c>
      <c r="G284" s="54">
        <f t="shared" si="14"/>
        <v>0</v>
      </c>
      <c r="H284" s="57">
        <f t="shared" si="15"/>
        <v>0</v>
      </c>
    </row>
    <row r="285" spans="1:8" s="56" customFormat="1" hidden="1">
      <c r="A285" s="50" t="str">
        <f>IF((LEN('Copy paste to Here'!G289))&gt;5,((CONCATENATE('Copy paste to Here'!G289," &amp; ",'Copy paste to Here'!D289,"  &amp;  ",'Copy paste to Here'!E289))),"Empty Cell")</f>
        <v>Empty Cell</v>
      </c>
      <c r="B285" s="51">
        <f>'Copy paste to Here'!C289</f>
        <v>0</v>
      </c>
      <c r="C285" s="52"/>
      <c r="D285" s="52"/>
      <c r="E285" s="53"/>
      <c r="F285" s="53">
        <f t="shared" si="13"/>
        <v>0</v>
      </c>
      <c r="G285" s="54">
        <f t="shared" si="14"/>
        <v>0</v>
      </c>
      <c r="H285" s="57">
        <f t="shared" si="15"/>
        <v>0</v>
      </c>
    </row>
    <row r="286" spans="1:8" s="56" customFormat="1" hidden="1">
      <c r="A286" s="50" t="str">
        <f>IF((LEN('Copy paste to Here'!G290))&gt;5,((CONCATENATE('Copy paste to Here'!G290," &amp; ",'Copy paste to Here'!D290,"  &amp;  ",'Copy paste to Here'!E290))),"Empty Cell")</f>
        <v>Empty Cell</v>
      </c>
      <c r="B286" s="51">
        <f>'Copy paste to Here'!C290</f>
        <v>0</v>
      </c>
      <c r="C286" s="52"/>
      <c r="D286" s="52"/>
      <c r="E286" s="53"/>
      <c r="F286" s="53">
        <f t="shared" si="13"/>
        <v>0</v>
      </c>
      <c r="G286" s="54">
        <f t="shared" si="14"/>
        <v>0</v>
      </c>
      <c r="H286" s="57">
        <f t="shared" si="15"/>
        <v>0</v>
      </c>
    </row>
    <row r="287" spans="1:8" s="56" customFormat="1" hidden="1">
      <c r="A287" s="50" t="str">
        <f>IF((LEN('Copy paste to Here'!G291))&gt;5,((CONCATENATE('Copy paste to Here'!G291," &amp; ",'Copy paste to Here'!D291,"  &amp;  ",'Copy paste to Here'!E291))),"Empty Cell")</f>
        <v>Empty Cell</v>
      </c>
      <c r="B287" s="51">
        <f>'Copy paste to Here'!C291</f>
        <v>0</v>
      </c>
      <c r="C287" s="52"/>
      <c r="D287" s="52"/>
      <c r="E287" s="53"/>
      <c r="F287" s="53">
        <f t="shared" si="13"/>
        <v>0</v>
      </c>
      <c r="G287" s="54">
        <f t="shared" si="14"/>
        <v>0</v>
      </c>
      <c r="H287" s="57">
        <f t="shared" si="15"/>
        <v>0</v>
      </c>
    </row>
    <row r="288" spans="1:8" s="56" customFormat="1" hidden="1">
      <c r="A288" s="50" t="str">
        <f>IF((LEN('Copy paste to Here'!G292))&gt;5,((CONCATENATE('Copy paste to Here'!G292," &amp; ",'Copy paste to Here'!D292,"  &amp;  ",'Copy paste to Here'!E292))),"Empty Cell")</f>
        <v>Empty Cell</v>
      </c>
      <c r="B288" s="51">
        <f>'Copy paste to Here'!C292</f>
        <v>0</v>
      </c>
      <c r="C288" s="52"/>
      <c r="D288" s="52"/>
      <c r="E288" s="53"/>
      <c r="F288" s="53">
        <f t="shared" si="13"/>
        <v>0</v>
      </c>
      <c r="G288" s="54">
        <f t="shared" si="14"/>
        <v>0</v>
      </c>
      <c r="H288" s="57">
        <f t="shared" si="15"/>
        <v>0</v>
      </c>
    </row>
    <row r="289" spans="1:8" s="56" customFormat="1" hidden="1">
      <c r="A289" s="50" t="str">
        <f>IF((LEN('Copy paste to Here'!G293))&gt;5,((CONCATENATE('Copy paste to Here'!G293," &amp; ",'Copy paste to Here'!D293,"  &amp;  ",'Copy paste to Here'!E293))),"Empty Cell")</f>
        <v>Empty Cell</v>
      </c>
      <c r="B289" s="51">
        <f>'Copy paste to Here'!C293</f>
        <v>0</v>
      </c>
      <c r="C289" s="52"/>
      <c r="D289" s="52"/>
      <c r="E289" s="53"/>
      <c r="F289" s="53">
        <f t="shared" si="13"/>
        <v>0</v>
      </c>
      <c r="G289" s="54">
        <f t="shared" si="14"/>
        <v>0</v>
      </c>
      <c r="H289" s="57">
        <f t="shared" si="15"/>
        <v>0</v>
      </c>
    </row>
    <row r="290" spans="1:8" s="56" customFormat="1" hidden="1">
      <c r="A290" s="50" t="str">
        <f>IF((LEN('Copy paste to Here'!G294))&gt;5,((CONCATENATE('Copy paste to Here'!G294," &amp; ",'Copy paste to Here'!D294,"  &amp;  ",'Copy paste to Here'!E294))),"Empty Cell")</f>
        <v>Empty Cell</v>
      </c>
      <c r="B290" s="51">
        <f>'Copy paste to Here'!C294</f>
        <v>0</v>
      </c>
      <c r="C290" s="52"/>
      <c r="D290" s="52"/>
      <c r="E290" s="53"/>
      <c r="F290" s="53">
        <f t="shared" si="13"/>
        <v>0</v>
      </c>
      <c r="G290" s="54">
        <f t="shared" si="14"/>
        <v>0</v>
      </c>
      <c r="H290" s="57">
        <f t="shared" si="15"/>
        <v>0</v>
      </c>
    </row>
    <row r="291" spans="1:8" s="56" customFormat="1" hidden="1">
      <c r="A291" s="50" t="str">
        <f>IF((LEN('Copy paste to Here'!G295))&gt;5,((CONCATENATE('Copy paste to Here'!G295," &amp; ",'Copy paste to Here'!D295,"  &amp;  ",'Copy paste to Here'!E295))),"Empty Cell")</f>
        <v>Empty Cell</v>
      </c>
      <c r="B291" s="51">
        <f>'Copy paste to Here'!C295</f>
        <v>0</v>
      </c>
      <c r="C291" s="52"/>
      <c r="D291" s="52"/>
      <c r="E291" s="53"/>
      <c r="F291" s="53">
        <f t="shared" si="13"/>
        <v>0</v>
      </c>
      <c r="G291" s="54">
        <f t="shared" si="14"/>
        <v>0</v>
      </c>
      <c r="H291" s="57">
        <f t="shared" si="15"/>
        <v>0</v>
      </c>
    </row>
    <row r="292" spans="1:8" s="56" customFormat="1" hidden="1">
      <c r="A292" s="50" t="str">
        <f>IF((LEN('Copy paste to Here'!G296))&gt;5,((CONCATENATE('Copy paste to Here'!G296," &amp; ",'Copy paste to Here'!D296,"  &amp;  ",'Copy paste to Here'!E296))),"Empty Cell")</f>
        <v>Empty Cell</v>
      </c>
      <c r="B292" s="51">
        <f>'Copy paste to Here'!C296</f>
        <v>0</v>
      </c>
      <c r="C292" s="52"/>
      <c r="D292" s="52"/>
      <c r="E292" s="53"/>
      <c r="F292" s="53">
        <f t="shared" si="13"/>
        <v>0</v>
      </c>
      <c r="G292" s="54">
        <f t="shared" si="14"/>
        <v>0</v>
      </c>
      <c r="H292" s="57">
        <f t="shared" si="15"/>
        <v>0</v>
      </c>
    </row>
    <row r="293" spans="1:8" s="56" customFormat="1" hidden="1">
      <c r="A293" s="50" t="str">
        <f>IF((LEN('Copy paste to Here'!G297))&gt;5,((CONCATENATE('Copy paste to Here'!G297," &amp; ",'Copy paste to Here'!D297,"  &amp;  ",'Copy paste to Here'!E297))),"Empty Cell")</f>
        <v>Empty Cell</v>
      </c>
      <c r="B293" s="51">
        <f>'Copy paste to Here'!C297</f>
        <v>0</v>
      </c>
      <c r="C293" s="52"/>
      <c r="D293" s="52"/>
      <c r="E293" s="53"/>
      <c r="F293" s="53">
        <f t="shared" si="13"/>
        <v>0</v>
      </c>
      <c r="G293" s="54">
        <f t="shared" si="14"/>
        <v>0</v>
      </c>
      <c r="H293" s="57">
        <f t="shared" si="15"/>
        <v>0</v>
      </c>
    </row>
    <row r="294" spans="1:8" s="56" customFormat="1" hidden="1">
      <c r="A294" s="50" t="str">
        <f>IF((LEN('Copy paste to Here'!G298))&gt;5,((CONCATENATE('Copy paste to Here'!G298," &amp; ",'Copy paste to Here'!D298,"  &amp;  ",'Copy paste to Here'!E298))),"Empty Cell")</f>
        <v>Empty Cell</v>
      </c>
      <c r="B294" s="51">
        <f>'Copy paste to Here'!C298</f>
        <v>0</v>
      </c>
      <c r="C294" s="52"/>
      <c r="D294" s="52"/>
      <c r="E294" s="53"/>
      <c r="F294" s="53">
        <f t="shared" si="13"/>
        <v>0</v>
      </c>
      <c r="G294" s="54">
        <f t="shared" si="14"/>
        <v>0</v>
      </c>
      <c r="H294" s="57">
        <f t="shared" si="15"/>
        <v>0</v>
      </c>
    </row>
    <row r="295" spans="1:8" s="56" customFormat="1" hidden="1">
      <c r="A295" s="50" t="str">
        <f>IF((LEN('Copy paste to Here'!G299))&gt;5,((CONCATENATE('Copy paste to Here'!G299," &amp; ",'Copy paste to Here'!D299,"  &amp;  ",'Copy paste to Here'!E299))),"Empty Cell")</f>
        <v>Empty Cell</v>
      </c>
      <c r="B295" s="51">
        <f>'Copy paste to Here'!C299</f>
        <v>0</v>
      </c>
      <c r="C295" s="52"/>
      <c r="D295" s="52"/>
      <c r="E295" s="53"/>
      <c r="F295" s="53">
        <f t="shared" si="13"/>
        <v>0</v>
      </c>
      <c r="G295" s="54">
        <f t="shared" si="14"/>
        <v>0</v>
      </c>
      <c r="H295" s="57">
        <f t="shared" si="15"/>
        <v>0</v>
      </c>
    </row>
    <row r="296" spans="1:8" s="56" customFormat="1" hidden="1">
      <c r="A296" s="50" t="str">
        <f>IF((LEN('Copy paste to Here'!G300))&gt;5,((CONCATENATE('Copy paste to Here'!G300," &amp; ",'Copy paste to Here'!D300,"  &amp;  ",'Copy paste to Here'!E300))),"Empty Cell")</f>
        <v>Empty Cell</v>
      </c>
      <c r="B296" s="51">
        <f>'Copy paste to Here'!C300</f>
        <v>0</v>
      </c>
      <c r="C296" s="52"/>
      <c r="D296" s="52"/>
      <c r="E296" s="53"/>
      <c r="F296" s="53">
        <f t="shared" si="13"/>
        <v>0</v>
      </c>
      <c r="G296" s="54">
        <f t="shared" si="14"/>
        <v>0</v>
      </c>
      <c r="H296" s="57">
        <f t="shared" si="15"/>
        <v>0</v>
      </c>
    </row>
    <row r="297" spans="1:8" s="56" customFormat="1" hidden="1">
      <c r="A297" s="50" t="str">
        <f>IF((LEN('Copy paste to Here'!G301))&gt;5,((CONCATENATE('Copy paste to Here'!G301," &amp; ",'Copy paste to Here'!D301,"  &amp;  ",'Copy paste to Here'!E301))),"Empty Cell")</f>
        <v>Empty Cell</v>
      </c>
      <c r="B297" s="51">
        <f>'Copy paste to Here'!C301</f>
        <v>0</v>
      </c>
      <c r="C297" s="52"/>
      <c r="D297" s="52"/>
      <c r="E297" s="53"/>
      <c r="F297" s="53">
        <f t="shared" si="13"/>
        <v>0</v>
      </c>
      <c r="G297" s="54">
        <f t="shared" si="14"/>
        <v>0</v>
      </c>
      <c r="H297" s="57">
        <f t="shared" si="15"/>
        <v>0</v>
      </c>
    </row>
    <row r="298" spans="1:8" s="56" customFormat="1" hidden="1">
      <c r="A298" s="50" t="str">
        <f>IF((LEN('Copy paste to Here'!G302))&gt;5,((CONCATENATE('Copy paste to Here'!G302," &amp; ",'Copy paste to Here'!D302,"  &amp;  ",'Copy paste to Here'!E302))),"Empty Cell")</f>
        <v>Empty Cell</v>
      </c>
      <c r="B298" s="51">
        <f>'Copy paste to Here'!C302</f>
        <v>0</v>
      </c>
      <c r="C298" s="52"/>
      <c r="D298" s="52"/>
      <c r="E298" s="53"/>
      <c r="F298" s="53">
        <f t="shared" si="13"/>
        <v>0</v>
      </c>
      <c r="G298" s="54">
        <f t="shared" si="14"/>
        <v>0</v>
      </c>
      <c r="H298" s="57">
        <f t="shared" si="15"/>
        <v>0</v>
      </c>
    </row>
    <row r="299" spans="1:8" s="56" customFormat="1" hidden="1">
      <c r="A299" s="50" t="str">
        <f>IF((LEN('Copy paste to Here'!G303))&gt;5,((CONCATENATE('Copy paste to Here'!G303," &amp; ",'Copy paste to Here'!D303,"  &amp;  ",'Copy paste to Here'!E303))),"Empty Cell")</f>
        <v>Empty Cell</v>
      </c>
      <c r="B299" s="51">
        <f>'Copy paste to Here'!C303</f>
        <v>0</v>
      </c>
      <c r="C299" s="52"/>
      <c r="D299" s="52"/>
      <c r="E299" s="53"/>
      <c r="F299" s="53">
        <f t="shared" si="13"/>
        <v>0</v>
      </c>
      <c r="G299" s="54">
        <f t="shared" si="14"/>
        <v>0</v>
      </c>
      <c r="H299" s="57">
        <f t="shared" si="15"/>
        <v>0</v>
      </c>
    </row>
    <row r="300" spans="1:8" s="56" customFormat="1" hidden="1">
      <c r="A300" s="50" t="str">
        <f>IF((LEN('Copy paste to Here'!G304))&gt;5,((CONCATENATE('Copy paste to Here'!G304," &amp; ",'Copy paste to Here'!D304,"  &amp;  ",'Copy paste to Here'!E304))),"Empty Cell")</f>
        <v>Empty Cell</v>
      </c>
      <c r="B300" s="51">
        <f>'Copy paste to Here'!C304</f>
        <v>0</v>
      </c>
      <c r="C300" s="52"/>
      <c r="D300" s="52"/>
      <c r="E300" s="53"/>
      <c r="F300" s="53">
        <f t="shared" si="13"/>
        <v>0</v>
      </c>
      <c r="G300" s="54">
        <f t="shared" si="14"/>
        <v>0</v>
      </c>
      <c r="H300" s="57">
        <f t="shared" si="15"/>
        <v>0</v>
      </c>
    </row>
    <row r="301" spans="1:8" s="56" customFormat="1" hidden="1">
      <c r="A301" s="50" t="str">
        <f>IF((LEN('Copy paste to Here'!G305))&gt;5,((CONCATENATE('Copy paste to Here'!G305," &amp; ",'Copy paste to Here'!D305,"  &amp;  ",'Copy paste to Here'!E305))),"Empty Cell")</f>
        <v>Empty Cell</v>
      </c>
      <c r="B301" s="51">
        <f>'Copy paste to Here'!C305</f>
        <v>0</v>
      </c>
      <c r="C301" s="52"/>
      <c r="D301" s="52"/>
      <c r="E301" s="53"/>
      <c r="F301" s="53">
        <f t="shared" si="13"/>
        <v>0</v>
      </c>
      <c r="G301" s="54">
        <f t="shared" si="14"/>
        <v>0</v>
      </c>
      <c r="H301" s="57">
        <f t="shared" si="15"/>
        <v>0</v>
      </c>
    </row>
    <row r="302" spans="1:8" s="56" customFormat="1" hidden="1">
      <c r="A302" s="50" t="str">
        <f>IF((LEN('Copy paste to Here'!G306))&gt;5,((CONCATENATE('Copy paste to Here'!G306," &amp; ",'Copy paste to Here'!D306,"  &amp;  ",'Copy paste to Here'!E306))),"Empty Cell")</f>
        <v>Empty Cell</v>
      </c>
      <c r="B302" s="51">
        <f>'Copy paste to Here'!C306</f>
        <v>0</v>
      </c>
      <c r="C302" s="52"/>
      <c r="D302" s="52"/>
      <c r="E302" s="53"/>
      <c r="F302" s="53">
        <f t="shared" si="13"/>
        <v>0</v>
      </c>
      <c r="G302" s="54">
        <f t="shared" si="14"/>
        <v>0</v>
      </c>
      <c r="H302" s="57">
        <f t="shared" si="15"/>
        <v>0</v>
      </c>
    </row>
    <row r="303" spans="1:8" s="56" customFormat="1" hidden="1">
      <c r="A303" s="50" t="str">
        <f>IF((LEN('Copy paste to Here'!G307))&gt;5,((CONCATENATE('Copy paste to Here'!G307," &amp; ",'Copy paste to Here'!D307,"  &amp;  ",'Copy paste to Here'!E307))),"Empty Cell")</f>
        <v>Empty Cell</v>
      </c>
      <c r="B303" s="51">
        <f>'Copy paste to Here'!C307</f>
        <v>0</v>
      </c>
      <c r="C303" s="52"/>
      <c r="D303" s="52"/>
      <c r="E303" s="53"/>
      <c r="F303" s="53">
        <f t="shared" si="13"/>
        <v>0</v>
      </c>
      <c r="G303" s="54">
        <f t="shared" si="14"/>
        <v>0</v>
      </c>
      <c r="H303" s="57">
        <f t="shared" si="15"/>
        <v>0</v>
      </c>
    </row>
    <row r="304" spans="1:8" s="56" customFormat="1" hidden="1">
      <c r="A304" s="50" t="str">
        <f>IF((LEN('Copy paste to Here'!G308))&gt;5,((CONCATENATE('Copy paste to Here'!G308," &amp; ",'Copy paste to Here'!D308,"  &amp;  ",'Copy paste to Here'!E308))),"Empty Cell")</f>
        <v>Empty Cell</v>
      </c>
      <c r="B304" s="51">
        <f>'Copy paste to Here'!C308</f>
        <v>0</v>
      </c>
      <c r="C304" s="52"/>
      <c r="D304" s="52"/>
      <c r="E304" s="53"/>
      <c r="F304" s="53">
        <f t="shared" si="13"/>
        <v>0</v>
      </c>
      <c r="G304" s="54">
        <f t="shared" si="14"/>
        <v>0</v>
      </c>
      <c r="H304" s="57">
        <f t="shared" si="15"/>
        <v>0</v>
      </c>
    </row>
    <row r="305" spans="1:8" s="56" customFormat="1" hidden="1">
      <c r="A305" s="50" t="str">
        <f>IF((LEN('Copy paste to Here'!G309))&gt;5,((CONCATENATE('Copy paste to Here'!G309," &amp; ",'Copy paste to Here'!D309,"  &amp;  ",'Copy paste to Here'!E309))),"Empty Cell")</f>
        <v>Empty Cell</v>
      </c>
      <c r="B305" s="51">
        <f>'Copy paste to Here'!C309</f>
        <v>0</v>
      </c>
      <c r="C305" s="52"/>
      <c r="D305" s="52"/>
      <c r="E305" s="53"/>
      <c r="F305" s="53">
        <f t="shared" si="13"/>
        <v>0</v>
      </c>
      <c r="G305" s="54">
        <f t="shared" si="14"/>
        <v>0</v>
      </c>
      <c r="H305" s="57">
        <f t="shared" si="15"/>
        <v>0</v>
      </c>
    </row>
    <row r="306" spans="1:8" s="56" customFormat="1" hidden="1">
      <c r="A306" s="50" t="str">
        <f>IF((LEN('Copy paste to Here'!G310))&gt;5,((CONCATENATE('Copy paste to Here'!G310," &amp; ",'Copy paste to Here'!D310,"  &amp;  ",'Copy paste to Here'!E310))),"Empty Cell")</f>
        <v>Empty Cell</v>
      </c>
      <c r="B306" s="51">
        <f>'Copy paste to Here'!C310</f>
        <v>0</v>
      </c>
      <c r="C306" s="52"/>
      <c r="D306" s="52"/>
      <c r="E306" s="53"/>
      <c r="F306" s="53">
        <f t="shared" si="13"/>
        <v>0</v>
      </c>
      <c r="G306" s="54">
        <f t="shared" si="14"/>
        <v>0</v>
      </c>
      <c r="H306" s="57">
        <f t="shared" si="15"/>
        <v>0</v>
      </c>
    </row>
    <row r="307" spans="1:8" s="56" customFormat="1" hidden="1">
      <c r="A307" s="50" t="str">
        <f>IF((LEN('Copy paste to Here'!G311))&gt;5,((CONCATENATE('Copy paste to Here'!G311," &amp; ",'Copy paste to Here'!D311,"  &amp;  ",'Copy paste to Here'!E311))),"Empty Cell")</f>
        <v>Empty Cell</v>
      </c>
      <c r="B307" s="51">
        <f>'Copy paste to Here'!C311</f>
        <v>0</v>
      </c>
      <c r="C307" s="52"/>
      <c r="D307" s="52"/>
      <c r="E307" s="53"/>
      <c r="F307" s="53">
        <f t="shared" si="13"/>
        <v>0</v>
      </c>
      <c r="G307" s="54">
        <f t="shared" si="14"/>
        <v>0</v>
      </c>
      <c r="H307" s="57">
        <f t="shared" si="15"/>
        <v>0</v>
      </c>
    </row>
    <row r="308" spans="1:8" s="56" customFormat="1" hidden="1">
      <c r="A308" s="50" t="str">
        <f>IF((LEN('Copy paste to Here'!G312))&gt;5,((CONCATENATE('Copy paste to Here'!G312," &amp; ",'Copy paste to Here'!D312,"  &amp;  ",'Copy paste to Here'!E312))),"Empty Cell")</f>
        <v>Empty Cell</v>
      </c>
      <c r="B308" s="51">
        <f>'Copy paste to Here'!C312</f>
        <v>0</v>
      </c>
      <c r="C308" s="52"/>
      <c r="D308" s="52"/>
      <c r="E308" s="53"/>
      <c r="F308" s="53">
        <f t="shared" si="13"/>
        <v>0</v>
      </c>
      <c r="G308" s="54">
        <f t="shared" si="14"/>
        <v>0</v>
      </c>
      <c r="H308" s="57">
        <f t="shared" si="15"/>
        <v>0</v>
      </c>
    </row>
    <row r="309" spans="1:8" s="56" customFormat="1" hidden="1">
      <c r="A309" s="50" t="str">
        <f>IF((LEN('Copy paste to Here'!G313))&gt;5,((CONCATENATE('Copy paste to Here'!G313," &amp; ",'Copy paste to Here'!D313,"  &amp;  ",'Copy paste to Here'!E313))),"Empty Cell")</f>
        <v>Empty Cell</v>
      </c>
      <c r="B309" s="51">
        <f>'Copy paste to Here'!C313</f>
        <v>0</v>
      </c>
      <c r="C309" s="52"/>
      <c r="D309" s="52"/>
      <c r="E309" s="53"/>
      <c r="F309" s="53">
        <f t="shared" si="13"/>
        <v>0</v>
      </c>
      <c r="G309" s="54">
        <f t="shared" si="14"/>
        <v>0</v>
      </c>
      <c r="H309" s="57">
        <f t="shared" si="15"/>
        <v>0</v>
      </c>
    </row>
    <row r="310" spans="1:8" s="56" customFormat="1" hidden="1">
      <c r="A310" s="50" t="str">
        <f>IF((LEN('Copy paste to Here'!G314))&gt;5,((CONCATENATE('Copy paste to Here'!G314," &amp; ",'Copy paste to Here'!D314,"  &amp;  ",'Copy paste to Here'!E314))),"Empty Cell")</f>
        <v>Empty Cell</v>
      </c>
      <c r="B310" s="51">
        <f>'Copy paste to Here'!C314</f>
        <v>0</v>
      </c>
      <c r="C310" s="52"/>
      <c r="D310" s="52"/>
      <c r="E310" s="53"/>
      <c r="F310" s="53">
        <f t="shared" si="13"/>
        <v>0</v>
      </c>
      <c r="G310" s="54">
        <f t="shared" si="14"/>
        <v>0</v>
      </c>
      <c r="H310" s="57">
        <f t="shared" si="15"/>
        <v>0</v>
      </c>
    </row>
    <row r="311" spans="1:8" s="56" customFormat="1" hidden="1">
      <c r="A311" s="50" t="str">
        <f>IF((LEN('Copy paste to Here'!G315))&gt;5,((CONCATENATE('Copy paste to Here'!G315," &amp; ",'Copy paste to Here'!D315,"  &amp;  ",'Copy paste to Here'!E315))),"Empty Cell")</f>
        <v>Empty Cell</v>
      </c>
      <c r="B311" s="51">
        <f>'Copy paste to Here'!C315</f>
        <v>0</v>
      </c>
      <c r="C311" s="52"/>
      <c r="D311" s="52"/>
      <c r="E311" s="53"/>
      <c r="F311" s="53">
        <f t="shared" si="13"/>
        <v>0</v>
      </c>
      <c r="G311" s="54">
        <f t="shared" si="14"/>
        <v>0</v>
      </c>
      <c r="H311" s="57">
        <f t="shared" si="15"/>
        <v>0</v>
      </c>
    </row>
    <row r="312" spans="1:8" s="56" customFormat="1" hidden="1">
      <c r="A312" s="50" t="str">
        <f>IF((LEN('Copy paste to Here'!G316))&gt;5,((CONCATENATE('Copy paste to Here'!G316," &amp; ",'Copy paste to Here'!D316,"  &amp;  ",'Copy paste to Here'!E316))),"Empty Cell")</f>
        <v>Empty Cell</v>
      </c>
      <c r="B312" s="51">
        <f>'Copy paste to Here'!C316</f>
        <v>0</v>
      </c>
      <c r="C312" s="52"/>
      <c r="D312" s="52"/>
      <c r="E312" s="53"/>
      <c r="F312" s="53">
        <f t="shared" si="13"/>
        <v>0</v>
      </c>
      <c r="G312" s="54">
        <f t="shared" si="14"/>
        <v>0</v>
      </c>
      <c r="H312" s="57">
        <f t="shared" si="15"/>
        <v>0</v>
      </c>
    </row>
    <row r="313" spans="1:8" s="56" customFormat="1" hidden="1">
      <c r="A313" s="50" t="str">
        <f>IF((LEN('Copy paste to Here'!G317))&gt;5,((CONCATENATE('Copy paste to Here'!G317," &amp; ",'Copy paste to Here'!D317,"  &amp;  ",'Copy paste to Here'!E317))),"Empty Cell")</f>
        <v>Empty Cell</v>
      </c>
      <c r="B313" s="51">
        <f>'Copy paste to Here'!C317</f>
        <v>0</v>
      </c>
      <c r="C313" s="52"/>
      <c r="D313" s="52"/>
      <c r="E313" s="53"/>
      <c r="F313" s="53">
        <f t="shared" si="13"/>
        <v>0</v>
      </c>
      <c r="G313" s="54">
        <f t="shared" si="14"/>
        <v>0</v>
      </c>
      <c r="H313" s="57">
        <f t="shared" si="15"/>
        <v>0</v>
      </c>
    </row>
    <row r="314" spans="1:8" s="56" customFormat="1" hidden="1">
      <c r="A314" s="50" t="str">
        <f>IF((LEN('Copy paste to Here'!G318))&gt;5,((CONCATENATE('Copy paste to Here'!G318," &amp; ",'Copy paste to Here'!D318,"  &amp;  ",'Copy paste to Here'!E318))),"Empty Cell")</f>
        <v>Empty Cell</v>
      </c>
      <c r="B314" s="51">
        <f>'Copy paste to Here'!C318</f>
        <v>0</v>
      </c>
      <c r="C314" s="52"/>
      <c r="D314" s="52"/>
      <c r="E314" s="53"/>
      <c r="F314" s="53">
        <f t="shared" si="13"/>
        <v>0</v>
      </c>
      <c r="G314" s="54">
        <f t="shared" si="14"/>
        <v>0</v>
      </c>
      <c r="H314" s="57">
        <f t="shared" si="15"/>
        <v>0</v>
      </c>
    </row>
    <row r="315" spans="1:8" s="56" customFormat="1" hidden="1">
      <c r="A315" s="50" t="str">
        <f>IF((LEN('Copy paste to Here'!G319))&gt;5,((CONCATENATE('Copy paste to Here'!G319," &amp; ",'Copy paste to Here'!D319,"  &amp;  ",'Copy paste to Here'!E319))),"Empty Cell")</f>
        <v>Empty Cell</v>
      </c>
      <c r="B315" s="51">
        <f>'Copy paste to Here'!C319</f>
        <v>0</v>
      </c>
      <c r="C315" s="52"/>
      <c r="D315" s="52"/>
      <c r="E315" s="53"/>
      <c r="F315" s="53">
        <f t="shared" si="13"/>
        <v>0</v>
      </c>
      <c r="G315" s="54">
        <f t="shared" si="14"/>
        <v>0</v>
      </c>
      <c r="H315" s="57">
        <f t="shared" si="15"/>
        <v>0</v>
      </c>
    </row>
    <row r="316" spans="1:8" s="56" customFormat="1" hidden="1">
      <c r="A316" s="50" t="str">
        <f>IF((LEN('Copy paste to Here'!G320))&gt;5,((CONCATENATE('Copy paste to Here'!G320," &amp; ",'Copy paste to Here'!D320,"  &amp;  ",'Copy paste to Here'!E320))),"Empty Cell")</f>
        <v>Empty Cell</v>
      </c>
      <c r="B316" s="51">
        <f>'Copy paste to Here'!C320</f>
        <v>0</v>
      </c>
      <c r="C316" s="52"/>
      <c r="D316" s="52"/>
      <c r="E316" s="53"/>
      <c r="F316" s="53">
        <f t="shared" si="13"/>
        <v>0</v>
      </c>
      <c r="G316" s="54">
        <f t="shared" si="14"/>
        <v>0</v>
      </c>
      <c r="H316" s="57">
        <f t="shared" si="15"/>
        <v>0</v>
      </c>
    </row>
    <row r="317" spans="1:8" s="56" customFormat="1" hidden="1">
      <c r="A317" s="50" t="str">
        <f>IF((LEN('Copy paste to Here'!G321))&gt;5,((CONCATENATE('Copy paste to Here'!G321," &amp; ",'Copy paste to Here'!D321,"  &amp;  ",'Copy paste to Here'!E321))),"Empty Cell")</f>
        <v>Empty Cell</v>
      </c>
      <c r="B317" s="51">
        <f>'Copy paste to Here'!C321</f>
        <v>0</v>
      </c>
      <c r="C317" s="52"/>
      <c r="D317" s="52"/>
      <c r="E317" s="53"/>
      <c r="F317" s="53">
        <f t="shared" si="13"/>
        <v>0</v>
      </c>
      <c r="G317" s="54">
        <f t="shared" si="14"/>
        <v>0</v>
      </c>
      <c r="H317" s="57">
        <f t="shared" si="15"/>
        <v>0</v>
      </c>
    </row>
    <row r="318" spans="1:8" s="56" customFormat="1" hidden="1">
      <c r="A318" s="50" t="str">
        <f>IF((LEN('Copy paste to Here'!G322))&gt;5,((CONCATENATE('Copy paste to Here'!G322," &amp; ",'Copy paste to Here'!D322,"  &amp;  ",'Copy paste to Here'!E322))),"Empty Cell")</f>
        <v>Empty Cell</v>
      </c>
      <c r="B318" s="51">
        <f>'Copy paste to Here'!C322</f>
        <v>0</v>
      </c>
      <c r="C318" s="52"/>
      <c r="D318" s="52"/>
      <c r="E318" s="53"/>
      <c r="F318" s="53">
        <f t="shared" si="13"/>
        <v>0</v>
      </c>
      <c r="G318" s="54">
        <f t="shared" si="14"/>
        <v>0</v>
      </c>
      <c r="H318" s="57">
        <f t="shared" si="15"/>
        <v>0</v>
      </c>
    </row>
    <row r="319" spans="1:8" s="56" customFormat="1" hidden="1">
      <c r="A319" s="50" t="str">
        <f>IF((LEN('Copy paste to Here'!G323))&gt;5,((CONCATENATE('Copy paste to Here'!G323," &amp; ",'Copy paste to Here'!D323,"  &amp;  ",'Copy paste to Here'!E323))),"Empty Cell")</f>
        <v>Empty Cell</v>
      </c>
      <c r="B319" s="51">
        <f>'Copy paste to Here'!C323</f>
        <v>0</v>
      </c>
      <c r="C319" s="52"/>
      <c r="D319" s="52"/>
      <c r="E319" s="53"/>
      <c r="F319" s="53">
        <f t="shared" si="13"/>
        <v>0</v>
      </c>
      <c r="G319" s="54">
        <f t="shared" si="14"/>
        <v>0</v>
      </c>
      <c r="H319" s="57">
        <f t="shared" si="15"/>
        <v>0</v>
      </c>
    </row>
    <row r="320" spans="1:8" s="56" customFormat="1" hidden="1">
      <c r="A320" s="50" t="str">
        <f>IF((LEN('Copy paste to Here'!G324))&gt;5,((CONCATENATE('Copy paste to Here'!G324," &amp; ",'Copy paste to Here'!D324,"  &amp;  ",'Copy paste to Here'!E324))),"Empty Cell")</f>
        <v>Empty Cell</v>
      </c>
      <c r="B320" s="51">
        <f>'Copy paste to Here'!C324</f>
        <v>0</v>
      </c>
      <c r="C320" s="52"/>
      <c r="D320" s="52"/>
      <c r="E320" s="53"/>
      <c r="F320" s="53">
        <f t="shared" si="13"/>
        <v>0</v>
      </c>
      <c r="G320" s="54">
        <f t="shared" si="14"/>
        <v>0</v>
      </c>
      <c r="H320" s="57">
        <f t="shared" si="15"/>
        <v>0</v>
      </c>
    </row>
    <row r="321" spans="1:8" s="56" customFormat="1" hidden="1">
      <c r="A321" s="50" t="str">
        <f>IF((LEN('Copy paste to Here'!G325))&gt;5,((CONCATENATE('Copy paste to Here'!G325," &amp; ",'Copy paste to Here'!D325,"  &amp;  ",'Copy paste to Here'!E325))),"Empty Cell")</f>
        <v>Empty Cell</v>
      </c>
      <c r="B321" s="51">
        <f>'Copy paste to Here'!C325</f>
        <v>0</v>
      </c>
      <c r="C321" s="52"/>
      <c r="D321" s="52"/>
      <c r="E321" s="53"/>
      <c r="F321" s="53">
        <f t="shared" si="13"/>
        <v>0</v>
      </c>
      <c r="G321" s="54">
        <f t="shared" si="14"/>
        <v>0</v>
      </c>
      <c r="H321" s="57">
        <f t="shared" si="15"/>
        <v>0</v>
      </c>
    </row>
    <row r="322" spans="1:8" s="56" customFormat="1" hidden="1">
      <c r="A322" s="50" t="str">
        <f>IF((LEN('Copy paste to Here'!G326))&gt;5,((CONCATENATE('Copy paste to Here'!G326," &amp; ",'Copy paste to Here'!D326,"  &amp;  ",'Copy paste to Here'!E326))),"Empty Cell")</f>
        <v>Empty Cell</v>
      </c>
      <c r="B322" s="51">
        <f>'Copy paste to Here'!C326</f>
        <v>0</v>
      </c>
      <c r="C322" s="52"/>
      <c r="D322" s="52"/>
      <c r="E322" s="53"/>
      <c r="F322" s="53">
        <f t="shared" si="13"/>
        <v>0</v>
      </c>
      <c r="G322" s="54">
        <f t="shared" si="14"/>
        <v>0</v>
      </c>
      <c r="H322" s="57">
        <f t="shared" si="15"/>
        <v>0</v>
      </c>
    </row>
    <row r="323" spans="1:8" s="56" customFormat="1" hidden="1">
      <c r="A323" s="50" t="str">
        <f>IF((LEN('Copy paste to Here'!G327))&gt;5,((CONCATENATE('Copy paste to Here'!G327," &amp; ",'Copy paste to Here'!D327,"  &amp;  ",'Copy paste to Here'!E327))),"Empty Cell")</f>
        <v>Empty Cell</v>
      </c>
      <c r="B323" s="51">
        <f>'Copy paste to Here'!C327</f>
        <v>0</v>
      </c>
      <c r="C323" s="52"/>
      <c r="D323" s="52"/>
      <c r="E323" s="53"/>
      <c r="F323" s="53">
        <f t="shared" si="13"/>
        <v>0</v>
      </c>
      <c r="G323" s="54">
        <f t="shared" si="14"/>
        <v>0</v>
      </c>
      <c r="H323" s="57">
        <f t="shared" si="15"/>
        <v>0</v>
      </c>
    </row>
    <row r="324" spans="1:8" s="56" customFormat="1" hidden="1">
      <c r="A324" s="50" t="str">
        <f>IF((LEN('Copy paste to Here'!G328))&gt;5,((CONCATENATE('Copy paste to Here'!G328," &amp; ",'Copy paste to Here'!D328,"  &amp;  ",'Copy paste to Here'!E328))),"Empty Cell")</f>
        <v>Empty Cell</v>
      </c>
      <c r="B324" s="51">
        <f>'Copy paste to Here'!C328</f>
        <v>0</v>
      </c>
      <c r="C324" s="52"/>
      <c r="D324" s="52"/>
      <c r="E324" s="53"/>
      <c r="F324" s="53">
        <f t="shared" si="13"/>
        <v>0</v>
      </c>
      <c r="G324" s="54">
        <f t="shared" si="14"/>
        <v>0</v>
      </c>
      <c r="H324" s="57">
        <f t="shared" si="15"/>
        <v>0</v>
      </c>
    </row>
    <row r="325" spans="1:8" s="56" customFormat="1" hidden="1">
      <c r="A325" s="50" t="str">
        <f>IF((LEN('Copy paste to Here'!G329))&gt;5,((CONCATENATE('Copy paste to Here'!G329," &amp; ",'Copy paste to Here'!D329,"  &amp;  ",'Copy paste to Here'!E329))),"Empty Cell")</f>
        <v>Empty Cell</v>
      </c>
      <c r="B325" s="51">
        <f>'Copy paste to Here'!C329</f>
        <v>0</v>
      </c>
      <c r="C325" s="52"/>
      <c r="D325" s="52"/>
      <c r="E325" s="53"/>
      <c r="F325" s="53">
        <f t="shared" si="13"/>
        <v>0</v>
      </c>
      <c r="G325" s="54">
        <f t="shared" si="14"/>
        <v>0</v>
      </c>
      <c r="H325" s="57">
        <f t="shared" si="15"/>
        <v>0</v>
      </c>
    </row>
    <row r="326" spans="1:8" s="56" customFormat="1" hidden="1">
      <c r="A326" s="50" t="str">
        <f>IF((LEN('Copy paste to Here'!G330))&gt;5,((CONCATENATE('Copy paste to Here'!G330," &amp; ",'Copy paste to Here'!D330,"  &amp;  ",'Copy paste to Here'!E330))),"Empty Cell")</f>
        <v>Empty Cell</v>
      </c>
      <c r="B326" s="51">
        <f>'Copy paste to Here'!C330</f>
        <v>0</v>
      </c>
      <c r="C326" s="52"/>
      <c r="D326" s="52"/>
      <c r="E326" s="53"/>
      <c r="F326" s="53">
        <f t="shared" si="13"/>
        <v>0</v>
      </c>
      <c r="G326" s="54">
        <f t="shared" si="14"/>
        <v>0</v>
      </c>
      <c r="H326" s="57">
        <f t="shared" si="15"/>
        <v>0</v>
      </c>
    </row>
    <row r="327" spans="1:8" s="56" customFormat="1" hidden="1">
      <c r="A327" s="50" t="str">
        <f>IF((LEN('Copy paste to Here'!G331))&gt;5,((CONCATENATE('Copy paste to Here'!G331," &amp; ",'Copy paste to Here'!D331,"  &amp;  ",'Copy paste to Here'!E331))),"Empty Cell")</f>
        <v>Empty Cell</v>
      </c>
      <c r="B327" s="51">
        <f>'Copy paste to Here'!C331</f>
        <v>0</v>
      </c>
      <c r="C327" s="52"/>
      <c r="D327" s="52"/>
      <c r="E327" s="53"/>
      <c r="F327" s="53">
        <f t="shared" si="13"/>
        <v>0</v>
      </c>
      <c r="G327" s="54">
        <f t="shared" si="14"/>
        <v>0</v>
      </c>
      <c r="H327" s="57">
        <f t="shared" si="15"/>
        <v>0</v>
      </c>
    </row>
    <row r="328" spans="1:8" s="56" customFormat="1" hidden="1">
      <c r="A328" s="50" t="str">
        <f>IF((LEN('Copy paste to Here'!G332))&gt;5,((CONCATENATE('Copy paste to Here'!G332," &amp; ",'Copy paste to Here'!D332,"  &amp;  ",'Copy paste to Here'!E332))),"Empty Cell")</f>
        <v>Empty Cell</v>
      </c>
      <c r="B328" s="51">
        <f>'Copy paste to Here'!C332</f>
        <v>0</v>
      </c>
      <c r="C328" s="52"/>
      <c r="D328" s="52"/>
      <c r="E328" s="53"/>
      <c r="F328" s="53">
        <f t="shared" si="13"/>
        <v>0</v>
      </c>
      <c r="G328" s="54">
        <f t="shared" si="14"/>
        <v>0</v>
      </c>
      <c r="H328" s="57">
        <f t="shared" si="15"/>
        <v>0</v>
      </c>
    </row>
    <row r="329" spans="1:8" s="56" customFormat="1" hidden="1">
      <c r="A329" s="50" t="str">
        <f>IF((LEN('Copy paste to Here'!G333))&gt;5,((CONCATENATE('Copy paste to Here'!G333," &amp; ",'Copy paste to Here'!D333,"  &amp;  ",'Copy paste to Here'!E333))),"Empty Cell")</f>
        <v>Empty Cell</v>
      </c>
      <c r="B329" s="51">
        <f>'Copy paste to Here'!C333</f>
        <v>0</v>
      </c>
      <c r="C329" s="52"/>
      <c r="D329" s="52"/>
      <c r="E329" s="53"/>
      <c r="F329" s="53">
        <f t="shared" si="13"/>
        <v>0</v>
      </c>
      <c r="G329" s="54">
        <f t="shared" si="14"/>
        <v>0</v>
      </c>
      <c r="H329" s="57">
        <f t="shared" si="15"/>
        <v>0</v>
      </c>
    </row>
    <row r="330" spans="1:8" s="56" customFormat="1" hidden="1">
      <c r="A330" s="50" t="str">
        <f>IF((LEN('Copy paste to Here'!G334))&gt;5,((CONCATENATE('Copy paste to Here'!G334," &amp; ",'Copy paste to Here'!D334,"  &amp;  ",'Copy paste to Here'!E334))),"Empty Cell")</f>
        <v>Empty Cell</v>
      </c>
      <c r="B330" s="51">
        <f>'Copy paste to Here'!C334</f>
        <v>0</v>
      </c>
      <c r="C330" s="52"/>
      <c r="D330" s="52"/>
      <c r="E330" s="53"/>
      <c r="F330" s="53">
        <f t="shared" si="13"/>
        <v>0</v>
      </c>
      <c r="G330" s="54">
        <f t="shared" si="14"/>
        <v>0</v>
      </c>
      <c r="H330" s="57">
        <f t="shared" si="15"/>
        <v>0</v>
      </c>
    </row>
    <row r="331" spans="1:8" s="56" customFormat="1" hidden="1">
      <c r="A331" s="50" t="str">
        <f>IF((LEN('Copy paste to Here'!G335))&gt;5,((CONCATENATE('Copy paste to Here'!G335," &amp; ",'Copy paste to Here'!D335,"  &amp;  ",'Copy paste to Here'!E335))),"Empty Cell")</f>
        <v>Empty Cell</v>
      </c>
      <c r="B331" s="51">
        <f>'Copy paste to Here'!C335</f>
        <v>0</v>
      </c>
      <c r="C331" s="52"/>
      <c r="D331" s="52"/>
      <c r="E331" s="53"/>
      <c r="F331" s="53">
        <f t="shared" si="13"/>
        <v>0</v>
      </c>
      <c r="G331" s="54">
        <f t="shared" si="14"/>
        <v>0</v>
      </c>
      <c r="H331" s="57">
        <f t="shared" si="15"/>
        <v>0</v>
      </c>
    </row>
    <row r="332" spans="1:8" s="56" customFormat="1" hidden="1">
      <c r="A332" s="50" t="str">
        <f>IF((LEN('Copy paste to Here'!G336))&gt;5,((CONCATENATE('Copy paste to Here'!G336," &amp; ",'Copy paste to Here'!D336,"  &amp;  ",'Copy paste to Here'!E336))),"Empty Cell")</f>
        <v>Empty Cell</v>
      </c>
      <c r="B332" s="51">
        <f>'Copy paste to Here'!C336</f>
        <v>0</v>
      </c>
      <c r="C332" s="52"/>
      <c r="D332" s="52"/>
      <c r="E332" s="53"/>
      <c r="F332" s="53">
        <f t="shared" si="13"/>
        <v>0</v>
      </c>
      <c r="G332" s="54">
        <f t="shared" si="14"/>
        <v>0</v>
      </c>
      <c r="H332" s="57">
        <f t="shared" si="15"/>
        <v>0</v>
      </c>
    </row>
    <row r="333" spans="1:8" s="56" customFormat="1" hidden="1">
      <c r="A333" s="50" t="str">
        <f>IF((LEN('Copy paste to Here'!G337))&gt;5,((CONCATENATE('Copy paste to Here'!G337," &amp; ",'Copy paste to Here'!D337,"  &amp;  ",'Copy paste to Here'!E337))),"Empty Cell")</f>
        <v>Empty Cell</v>
      </c>
      <c r="B333" s="51">
        <f>'Copy paste to Here'!C337</f>
        <v>0</v>
      </c>
      <c r="C333" s="52"/>
      <c r="D333" s="52"/>
      <c r="E333" s="53"/>
      <c r="F333" s="53">
        <f t="shared" si="13"/>
        <v>0</v>
      </c>
      <c r="G333" s="54">
        <f t="shared" si="14"/>
        <v>0</v>
      </c>
      <c r="H333" s="57">
        <f t="shared" si="15"/>
        <v>0</v>
      </c>
    </row>
    <row r="334" spans="1:8" s="56" customFormat="1" hidden="1">
      <c r="A334" s="50" t="str">
        <f>IF((LEN('Copy paste to Here'!G338))&gt;5,((CONCATENATE('Copy paste to Here'!G338," &amp; ",'Copy paste to Here'!D338,"  &amp;  ",'Copy paste to Here'!E338))),"Empty Cell")</f>
        <v>Empty Cell</v>
      </c>
      <c r="B334" s="51">
        <f>'Copy paste to Here'!C338</f>
        <v>0</v>
      </c>
      <c r="C334" s="52"/>
      <c r="D334" s="52"/>
      <c r="E334" s="53"/>
      <c r="F334" s="53">
        <f t="shared" si="13"/>
        <v>0</v>
      </c>
      <c r="G334" s="54">
        <f t="shared" si="14"/>
        <v>0</v>
      </c>
      <c r="H334" s="57">
        <f t="shared" si="15"/>
        <v>0</v>
      </c>
    </row>
    <row r="335" spans="1:8" s="56" customFormat="1" hidden="1">
      <c r="A335" s="50" t="str">
        <f>IF((LEN('Copy paste to Here'!G339))&gt;5,((CONCATENATE('Copy paste to Here'!G339," &amp; ",'Copy paste to Here'!D339,"  &amp;  ",'Copy paste to Here'!E339))),"Empty Cell")</f>
        <v>Empty Cell</v>
      </c>
      <c r="B335" s="51">
        <f>'Copy paste to Here'!C339</f>
        <v>0</v>
      </c>
      <c r="C335" s="52"/>
      <c r="D335" s="52"/>
      <c r="E335" s="53"/>
      <c r="F335" s="53">
        <f t="shared" si="13"/>
        <v>0</v>
      </c>
      <c r="G335" s="54">
        <f t="shared" si="14"/>
        <v>0</v>
      </c>
      <c r="H335" s="57">
        <f t="shared" si="15"/>
        <v>0</v>
      </c>
    </row>
    <row r="336" spans="1:8" s="56" customFormat="1" hidden="1">
      <c r="A336" s="50" t="str">
        <f>IF((LEN('Copy paste to Here'!G340))&gt;5,((CONCATENATE('Copy paste to Here'!G340," &amp; ",'Copy paste to Here'!D340,"  &amp;  ",'Copy paste to Here'!E340))),"Empty Cell")</f>
        <v>Empty Cell</v>
      </c>
      <c r="B336" s="51">
        <f>'Copy paste to Here'!C340</f>
        <v>0</v>
      </c>
      <c r="C336" s="52"/>
      <c r="D336" s="52"/>
      <c r="E336" s="53"/>
      <c r="F336" s="53">
        <f t="shared" si="13"/>
        <v>0</v>
      </c>
      <c r="G336" s="54">
        <f t="shared" si="14"/>
        <v>0</v>
      </c>
      <c r="H336" s="57">
        <f t="shared" si="15"/>
        <v>0</v>
      </c>
    </row>
    <row r="337" spans="1:8" s="56" customFormat="1" hidden="1">
      <c r="A337" s="50" t="str">
        <f>IF((LEN('Copy paste to Here'!G341))&gt;5,((CONCATENATE('Copy paste to Here'!G341," &amp; ",'Copy paste to Here'!D341,"  &amp;  ",'Copy paste to Here'!E341))),"Empty Cell")</f>
        <v>Empty Cell</v>
      </c>
      <c r="B337" s="51">
        <f>'Copy paste to Here'!C341</f>
        <v>0</v>
      </c>
      <c r="C337" s="52"/>
      <c r="D337" s="52"/>
      <c r="E337" s="53"/>
      <c r="F337" s="53">
        <f t="shared" si="13"/>
        <v>0</v>
      </c>
      <c r="G337" s="54">
        <f t="shared" si="14"/>
        <v>0</v>
      </c>
      <c r="H337" s="57">
        <f t="shared" si="15"/>
        <v>0</v>
      </c>
    </row>
    <row r="338" spans="1:8" s="56" customFormat="1" hidden="1">
      <c r="A338" s="50" t="str">
        <f>IF((LEN('Copy paste to Here'!G342))&gt;5,((CONCATENATE('Copy paste to Here'!G342," &amp; ",'Copy paste to Here'!D342,"  &amp;  ",'Copy paste to Here'!E342))),"Empty Cell")</f>
        <v>Empty Cell</v>
      </c>
      <c r="B338" s="51">
        <f>'Copy paste to Here'!C342</f>
        <v>0</v>
      </c>
      <c r="C338" s="52"/>
      <c r="D338" s="52"/>
      <c r="E338" s="53"/>
      <c r="F338" s="53">
        <f t="shared" si="13"/>
        <v>0</v>
      </c>
      <c r="G338" s="54">
        <f t="shared" si="14"/>
        <v>0</v>
      </c>
      <c r="H338" s="57">
        <f t="shared" si="15"/>
        <v>0</v>
      </c>
    </row>
    <row r="339" spans="1:8" s="56" customFormat="1" hidden="1">
      <c r="A339" s="50" t="str">
        <f>IF((LEN('Copy paste to Here'!G343))&gt;5,((CONCATENATE('Copy paste to Here'!G343," &amp; ",'Copy paste to Here'!D343,"  &amp;  ",'Copy paste to Here'!E343))),"Empty Cell")</f>
        <v>Empty Cell</v>
      </c>
      <c r="B339" s="51">
        <f>'Copy paste to Here'!C343</f>
        <v>0</v>
      </c>
      <c r="C339" s="52"/>
      <c r="D339" s="52"/>
      <c r="E339" s="53"/>
      <c r="F339" s="53">
        <f t="shared" ref="F339:F402" si="16">D339*E339</f>
        <v>0</v>
      </c>
      <c r="G339" s="54">
        <f t="shared" ref="G339:G402" si="17">E339*$E$14</f>
        <v>0</v>
      </c>
      <c r="H339" s="57">
        <f t="shared" ref="H339:H402" si="18">D339*G339</f>
        <v>0</v>
      </c>
    </row>
    <row r="340" spans="1:8" s="56" customFormat="1" hidden="1">
      <c r="A340" s="50" t="str">
        <f>IF((LEN('Copy paste to Here'!G344))&gt;5,((CONCATENATE('Copy paste to Here'!G344," &amp; ",'Copy paste to Here'!D344,"  &amp;  ",'Copy paste to Here'!E344))),"Empty Cell")</f>
        <v>Empty Cell</v>
      </c>
      <c r="B340" s="51">
        <f>'Copy paste to Here'!C344</f>
        <v>0</v>
      </c>
      <c r="C340" s="52"/>
      <c r="D340" s="52"/>
      <c r="E340" s="53"/>
      <c r="F340" s="53">
        <f t="shared" si="16"/>
        <v>0</v>
      </c>
      <c r="G340" s="54">
        <f t="shared" si="17"/>
        <v>0</v>
      </c>
      <c r="H340" s="57">
        <f t="shared" si="18"/>
        <v>0</v>
      </c>
    </row>
    <row r="341" spans="1:8" s="56" customFormat="1" hidden="1">
      <c r="A341" s="50" t="str">
        <f>IF((LEN('Copy paste to Here'!G345))&gt;5,((CONCATENATE('Copy paste to Here'!G345," &amp; ",'Copy paste to Here'!D345,"  &amp;  ",'Copy paste to Here'!E345))),"Empty Cell")</f>
        <v>Empty Cell</v>
      </c>
      <c r="B341" s="51">
        <f>'Copy paste to Here'!C345</f>
        <v>0</v>
      </c>
      <c r="C341" s="52"/>
      <c r="D341" s="52"/>
      <c r="E341" s="53"/>
      <c r="F341" s="53">
        <f t="shared" si="16"/>
        <v>0</v>
      </c>
      <c r="G341" s="54">
        <f t="shared" si="17"/>
        <v>0</v>
      </c>
      <c r="H341" s="57">
        <f t="shared" si="18"/>
        <v>0</v>
      </c>
    </row>
    <row r="342" spans="1:8" s="56" customFormat="1" hidden="1">
      <c r="A342" s="50" t="str">
        <f>IF((LEN('Copy paste to Here'!G346))&gt;5,((CONCATENATE('Copy paste to Here'!G346," &amp; ",'Copy paste to Here'!D346,"  &amp;  ",'Copy paste to Here'!E346))),"Empty Cell")</f>
        <v>Empty Cell</v>
      </c>
      <c r="B342" s="51">
        <f>'Copy paste to Here'!C346</f>
        <v>0</v>
      </c>
      <c r="C342" s="52"/>
      <c r="D342" s="52"/>
      <c r="E342" s="53"/>
      <c r="F342" s="53">
        <f t="shared" si="16"/>
        <v>0</v>
      </c>
      <c r="G342" s="54">
        <f t="shared" si="17"/>
        <v>0</v>
      </c>
      <c r="H342" s="57">
        <f t="shared" si="18"/>
        <v>0</v>
      </c>
    </row>
    <row r="343" spans="1:8" s="56" customFormat="1" hidden="1">
      <c r="A343" s="50" t="str">
        <f>IF((LEN('Copy paste to Here'!G347))&gt;5,((CONCATENATE('Copy paste to Here'!G347," &amp; ",'Copy paste to Here'!D347,"  &amp;  ",'Copy paste to Here'!E347))),"Empty Cell")</f>
        <v>Empty Cell</v>
      </c>
      <c r="B343" s="51">
        <f>'Copy paste to Here'!C347</f>
        <v>0</v>
      </c>
      <c r="C343" s="52"/>
      <c r="D343" s="52"/>
      <c r="E343" s="53"/>
      <c r="F343" s="53">
        <f t="shared" si="16"/>
        <v>0</v>
      </c>
      <c r="G343" s="54">
        <f t="shared" si="17"/>
        <v>0</v>
      </c>
      <c r="H343" s="57">
        <f t="shared" si="18"/>
        <v>0</v>
      </c>
    </row>
    <row r="344" spans="1:8" s="56" customFormat="1" hidden="1">
      <c r="A344" s="50" t="str">
        <f>IF((LEN('Copy paste to Here'!G348))&gt;5,((CONCATENATE('Copy paste to Here'!G348," &amp; ",'Copy paste to Here'!D348,"  &amp;  ",'Copy paste to Here'!E348))),"Empty Cell")</f>
        <v>Empty Cell</v>
      </c>
      <c r="B344" s="51">
        <f>'Copy paste to Here'!C348</f>
        <v>0</v>
      </c>
      <c r="C344" s="52"/>
      <c r="D344" s="52"/>
      <c r="E344" s="53"/>
      <c r="F344" s="53">
        <f t="shared" si="16"/>
        <v>0</v>
      </c>
      <c r="G344" s="54">
        <f t="shared" si="17"/>
        <v>0</v>
      </c>
      <c r="H344" s="57">
        <f t="shared" si="18"/>
        <v>0</v>
      </c>
    </row>
    <row r="345" spans="1:8" s="56" customFormat="1" hidden="1">
      <c r="A345" s="50" t="str">
        <f>IF((LEN('Copy paste to Here'!G349))&gt;5,((CONCATENATE('Copy paste to Here'!G349," &amp; ",'Copy paste to Here'!D349,"  &amp;  ",'Copy paste to Here'!E349))),"Empty Cell")</f>
        <v>Empty Cell</v>
      </c>
      <c r="B345" s="51">
        <f>'Copy paste to Here'!C349</f>
        <v>0</v>
      </c>
      <c r="C345" s="52"/>
      <c r="D345" s="52"/>
      <c r="E345" s="53"/>
      <c r="F345" s="53">
        <f t="shared" si="16"/>
        <v>0</v>
      </c>
      <c r="G345" s="54">
        <f t="shared" si="17"/>
        <v>0</v>
      </c>
      <c r="H345" s="57">
        <f t="shared" si="18"/>
        <v>0</v>
      </c>
    </row>
    <row r="346" spans="1:8" s="56" customFormat="1" hidden="1">
      <c r="A346" s="50" t="str">
        <f>IF((LEN('Copy paste to Here'!G350))&gt;5,((CONCATENATE('Copy paste to Here'!G350," &amp; ",'Copy paste to Here'!D350,"  &amp;  ",'Copy paste to Here'!E350))),"Empty Cell")</f>
        <v>Empty Cell</v>
      </c>
      <c r="B346" s="51">
        <f>'Copy paste to Here'!C350</f>
        <v>0</v>
      </c>
      <c r="C346" s="52"/>
      <c r="D346" s="52"/>
      <c r="E346" s="53"/>
      <c r="F346" s="53">
        <f t="shared" si="16"/>
        <v>0</v>
      </c>
      <c r="G346" s="54">
        <f t="shared" si="17"/>
        <v>0</v>
      </c>
      <c r="H346" s="57">
        <f t="shared" si="18"/>
        <v>0</v>
      </c>
    </row>
    <row r="347" spans="1:8" s="56" customFormat="1" hidden="1">
      <c r="A347" s="50" t="str">
        <f>IF((LEN('Copy paste to Here'!G351))&gt;5,((CONCATENATE('Copy paste to Here'!G351," &amp; ",'Copy paste to Here'!D351,"  &amp;  ",'Copy paste to Here'!E351))),"Empty Cell")</f>
        <v>Empty Cell</v>
      </c>
      <c r="B347" s="51">
        <f>'Copy paste to Here'!C351</f>
        <v>0</v>
      </c>
      <c r="C347" s="52"/>
      <c r="D347" s="52"/>
      <c r="E347" s="53"/>
      <c r="F347" s="53">
        <f t="shared" si="16"/>
        <v>0</v>
      </c>
      <c r="G347" s="54">
        <f t="shared" si="17"/>
        <v>0</v>
      </c>
      <c r="H347" s="57">
        <f t="shared" si="18"/>
        <v>0</v>
      </c>
    </row>
    <row r="348" spans="1:8" s="56" customFormat="1" hidden="1">
      <c r="A348" s="50" t="str">
        <f>IF((LEN('Copy paste to Here'!G352))&gt;5,((CONCATENATE('Copy paste to Here'!G352," &amp; ",'Copy paste to Here'!D352,"  &amp;  ",'Copy paste to Here'!E352))),"Empty Cell")</f>
        <v>Empty Cell</v>
      </c>
      <c r="B348" s="51">
        <f>'Copy paste to Here'!C352</f>
        <v>0</v>
      </c>
      <c r="C348" s="52"/>
      <c r="D348" s="52"/>
      <c r="E348" s="53"/>
      <c r="F348" s="53">
        <f t="shared" si="16"/>
        <v>0</v>
      </c>
      <c r="G348" s="54">
        <f t="shared" si="17"/>
        <v>0</v>
      </c>
      <c r="H348" s="57">
        <f t="shared" si="18"/>
        <v>0</v>
      </c>
    </row>
    <row r="349" spans="1:8" s="56" customFormat="1" hidden="1">
      <c r="A349" s="50" t="str">
        <f>IF((LEN('Copy paste to Here'!G353))&gt;5,((CONCATENATE('Copy paste to Here'!G353," &amp; ",'Copy paste to Here'!D353,"  &amp;  ",'Copy paste to Here'!E353))),"Empty Cell")</f>
        <v>Empty Cell</v>
      </c>
      <c r="B349" s="51">
        <f>'Copy paste to Here'!C353</f>
        <v>0</v>
      </c>
      <c r="C349" s="52"/>
      <c r="D349" s="52"/>
      <c r="E349" s="53"/>
      <c r="F349" s="53">
        <f t="shared" si="16"/>
        <v>0</v>
      </c>
      <c r="G349" s="54">
        <f t="shared" si="17"/>
        <v>0</v>
      </c>
      <c r="H349" s="57">
        <f t="shared" si="18"/>
        <v>0</v>
      </c>
    </row>
    <row r="350" spans="1:8" s="56" customFormat="1" hidden="1">
      <c r="A350" s="50" t="str">
        <f>IF((LEN('Copy paste to Here'!G354))&gt;5,((CONCATENATE('Copy paste to Here'!G354," &amp; ",'Copy paste to Here'!D354,"  &amp;  ",'Copy paste to Here'!E354))),"Empty Cell")</f>
        <v>Empty Cell</v>
      </c>
      <c r="B350" s="51">
        <f>'Copy paste to Here'!C354</f>
        <v>0</v>
      </c>
      <c r="C350" s="52"/>
      <c r="D350" s="52"/>
      <c r="E350" s="53"/>
      <c r="F350" s="53">
        <f t="shared" si="16"/>
        <v>0</v>
      </c>
      <c r="G350" s="54">
        <f t="shared" si="17"/>
        <v>0</v>
      </c>
      <c r="H350" s="57">
        <f t="shared" si="18"/>
        <v>0</v>
      </c>
    </row>
    <row r="351" spans="1:8" s="56" customFormat="1" hidden="1">
      <c r="A351" s="50" t="str">
        <f>IF((LEN('Copy paste to Here'!G355))&gt;5,((CONCATENATE('Copy paste to Here'!G355," &amp; ",'Copy paste to Here'!D355,"  &amp;  ",'Copy paste to Here'!E355))),"Empty Cell")</f>
        <v>Empty Cell</v>
      </c>
      <c r="B351" s="51">
        <f>'Copy paste to Here'!C355</f>
        <v>0</v>
      </c>
      <c r="C351" s="52"/>
      <c r="D351" s="52"/>
      <c r="E351" s="53"/>
      <c r="F351" s="53">
        <f t="shared" si="16"/>
        <v>0</v>
      </c>
      <c r="G351" s="54">
        <f t="shared" si="17"/>
        <v>0</v>
      </c>
      <c r="H351" s="57">
        <f t="shared" si="18"/>
        <v>0</v>
      </c>
    </row>
    <row r="352" spans="1:8" s="56" customFormat="1" hidden="1">
      <c r="A352" s="50" t="str">
        <f>IF((LEN('Copy paste to Here'!G356))&gt;5,((CONCATENATE('Copy paste to Here'!G356," &amp; ",'Copy paste to Here'!D356,"  &amp;  ",'Copy paste to Here'!E356))),"Empty Cell")</f>
        <v>Empty Cell</v>
      </c>
      <c r="B352" s="51">
        <f>'Copy paste to Here'!C356</f>
        <v>0</v>
      </c>
      <c r="C352" s="52"/>
      <c r="D352" s="52"/>
      <c r="E352" s="53"/>
      <c r="F352" s="53">
        <f t="shared" si="16"/>
        <v>0</v>
      </c>
      <c r="G352" s="54">
        <f t="shared" si="17"/>
        <v>0</v>
      </c>
      <c r="H352" s="57">
        <f t="shared" si="18"/>
        <v>0</v>
      </c>
    </row>
    <row r="353" spans="1:8" s="56" customFormat="1" hidden="1">
      <c r="A353" s="50" t="str">
        <f>IF((LEN('Copy paste to Here'!G357))&gt;5,((CONCATENATE('Copy paste to Here'!G357," &amp; ",'Copy paste to Here'!D357,"  &amp;  ",'Copy paste to Here'!E357))),"Empty Cell")</f>
        <v>Empty Cell</v>
      </c>
      <c r="B353" s="51">
        <f>'Copy paste to Here'!C357</f>
        <v>0</v>
      </c>
      <c r="C353" s="52"/>
      <c r="D353" s="52"/>
      <c r="E353" s="53"/>
      <c r="F353" s="53">
        <f t="shared" si="16"/>
        <v>0</v>
      </c>
      <c r="G353" s="54">
        <f t="shared" si="17"/>
        <v>0</v>
      </c>
      <c r="H353" s="57">
        <f t="shared" si="18"/>
        <v>0</v>
      </c>
    </row>
    <row r="354" spans="1:8" s="56" customFormat="1" hidden="1">
      <c r="A354" s="50" t="str">
        <f>IF((LEN('Copy paste to Here'!G358))&gt;5,((CONCATENATE('Copy paste to Here'!G358," &amp; ",'Copy paste to Here'!D358,"  &amp;  ",'Copy paste to Here'!E358))),"Empty Cell")</f>
        <v>Empty Cell</v>
      </c>
      <c r="B354" s="51">
        <f>'Copy paste to Here'!C358</f>
        <v>0</v>
      </c>
      <c r="C354" s="52"/>
      <c r="D354" s="52"/>
      <c r="E354" s="53"/>
      <c r="F354" s="53">
        <f t="shared" si="16"/>
        <v>0</v>
      </c>
      <c r="G354" s="54">
        <f t="shared" si="17"/>
        <v>0</v>
      </c>
      <c r="H354" s="57">
        <f t="shared" si="18"/>
        <v>0</v>
      </c>
    </row>
    <row r="355" spans="1:8" s="56" customFormat="1" hidden="1">
      <c r="A355" s="50" t="str">
        <f>IF((LEN('Copy paste to Here'!G359))&gt;5,((CONCATENATE('Copy paste to Here'!G359," &amp; ",'Copy paste to Here'!D359,"  &amp;  ",'Copy paste to Here'!E359))),"Empty Cell")</f>
        <v>Empty Cell</v>
      </c>
      <c r="B355" s="51">
        <f>'Copy paste to Here'!C359</f>
        <v>0</v>
      </c>
      <c r="C355" s="52"/>
      <c r="D355" s="52"/>
      <c r="E355" s="53"/>
      <c r="F355" s="53">
        <f t="shared" si="16"/>
        <v>0</v>
      </c>
      <c r="G355" s="54">
        <f t="shared" si="17"/>
        <v>0</v>
      </c>
      <c r="H355" s="57">
        <f t="shared" si="18"/>
        <v>0</v>
      </c>
    </row>
    <row r="356" spans="1:8" s="56" customFormat="1" hidden="1">
      <c r="A356" s="50" t="str">
        <f>IF((LEN('Copy paste to Here'!G360))&gt;5,((CONCATENATE('Copy paste to Here'!G360," &amp; ",'Copy paste to Here'!D360,"  &amp;  ",'Copy paste to Here'!E360))),"Empty Cell")</f>
        <v>Empty Cell</v>
      </c>
      <c r="B356" s="51">
        <f>'Copy paste to Here'!C360</f>
        <v>0</v>
      </c>
      <c r="C356" s="52"/>
      <c r="D356" s="52"/>
      <c r="E356" s="53"/>
      <c r="F356" s="53">
        <f t="shared" si="16"/>
        <v>0</v>
      </c>
      <c r="G356" s="54">
        <f t="shared" si="17"/>
        <v>0</v>
      </c>
      <c r="H356" s="57">
        <f t="shared" si="18"/>
        <v>0</v>
      </c>
    </row>
    <row r="357" spans="1:8" s="56" customFormat="1" hidden="1">
      <c r="A357" s="50" t="str">
        <f>IF((LEN('Copy paste to Here'!G361))&gt;5,((CONCATENATE('Copy paste to Here'!G361," &amp; ",'Copy paste to Here'!D361,"  &amp;  ",'Copy paste to Here'!E361))),"Empty Cell")</f>
        <v>Empty Cell</v>
      </c>
      <c r="B357" s="51">
        <f>'Copy paste to Here'!C361</f>
        <v>0</v>
      </c>
      <c r="C357" s="52"/>
      <c r="D357" s="52"/>
      <c r="E357" s="53"/>
      <c r="F357" s="53">
        <f t="shared" si="16"/>
        <v>0</v>
      </c>
      <c r="G357" s="54">
        <f t="shared" si="17"/>
        <v>0</v>
      </c>
      <c r="H357" s="57">
        <f t="shared" si="18"/>
        <v>0</v>
      </c>
    </row>
    <row r="358" spans="1:8" s="56" customFormat="1" hidden="1">
      <c r="A358" s="50" t="str">
        <f>IF((LEN('Copy paste to Here'!G362))&gt;5,((CONCATENATE('Copy paste to Here'!G362," &amp; ",'Copy paste to Here'!D362,"  &amp;  ",'Copy paste to Here'!E362))),"Empty Cell")</f>
        <v>Empty Cell</v>
      </c>
      <c r="B358" s="51">
        <f>'Copy paste to Here'!C362</f>
        <v>0</v>
      </c>
      <c r="C358" s="52"/>
      <c r="D358" s="52"/>
      <c r="E358" s="53"/>
      <c r="F358" s="53">
        <f t="shared" si="16"/>
        <v>0</v>
      </c>
      <c r="G358" s="54">
        <f t="shared" si="17"/>
        <v>0</v>
      </c>
      <c r="H358" s="57">
        <f t="shared" si="18"/>
        <v>0</v>
      </c>
    </row>
    <row r="359" spans="1:8" s="56" customFormat="1" hidden="1">
      <c r="A359" s="50" t="str">
        <f>IF((LEN('Copy paste to Here'!G363))&gt;5,((CONCATENATE('Copy paste to Here'!G363," &amp; ",'Copy paste to Here'!D363,"  &amp;  ",'Copy paste to Here'!E363))),"Empty Cell")</f>
        <v>Empty Cell</v>
      </c>
      <c r="B359" s="51">
        <f>'Copy paste to Here'!C363</f>
        <v>0</v>
      </c>
      <c r="C359" s="52"/>
      <c r="D359" s="52"/>
      <c r="E359" s="53"/>
      <c r="F359" s="53">
        <f t="shared" si="16"/>
        <v>0</v>
      </c>
      <c r="G359" s="54">
        <f t="shared" si="17"/>
        <v>0</v>
      </c>
      <c r="H359" s="57">
        <f t="shared" si="18"/>
        <v>0</v>
      </c>
    </row>
    <row r="360" spans="1:8" s="56" customFormat="1" hidden="1">
      <c r="A360" s="50" t="str">
        <f>IF((LEN('Copy paste to Here'!G364))&gt;5,((CONCATENATE('Copy paste to Here'!G364," &amp; ",'Copy paste to Here'!D364,"  &amp;  ",'Copy paste to Here'!E364))),"Empty Cell")</f>
        <v>Empty Cell</v>
      </c>
      <c r="B360" s="51">
        <f>'Copy paste to Here'!C364</f>
        <v>0</v>
      </c>
      <c r="C360" s="52"/>
      <c r="D360" s="52"/>
      <c r="E360" s="53"/>
      <c r="F360" s="53">
        <f t="shared" si="16"/>
        <v>0</v>
      </c>
      <c r="G360" s="54">
        <f t="shared" si="17"/>
        <v>0</v>
      </c>
      <c r="H360" s="57">
        <f t="shared" si="18"/>
        <v>0</v>
      </c>
    </row>
    <row r="361" spans="1:8" s="56" customFormat="1" hidden="1">
      <c r="A361" s="50" t="str">
        <f>IF((LEN('Copy paste to Here'!G365))&gt;5,((CONCATENATE('Copy paste to Here'!G365," &amp; ",'Copy paste to Here'!D365,"  &amp;  ",'Copy paste to Here'!E365))),"Empty Cell")</f>
        <v>Empty Cell</v>
      </c>
      <c r="B361" s="51">
        <f>'Copy paste to Here'!C365</f>
        <v>0</v>
      </c>
      <c r="C361" s="52"/>
      <c r="D361" s="52"/>
      <c r="E361" s="53"/>
      <c r="F361" s="53">
        <f t="shared" si="16"/>
        <v>0</v>
      </c>
      <c r="G361" s="54">
        <f t="shared" si="17"/>
        <v>0</v>
      </c>
      <c r="H361" s="57">
        <f t="shared" si="18"/>
        <v>0</v>
      </c>
    </row>
    <row r="362" spans="1:8" s="56" customFormat="1" hidden="1">
      <c r="A362" s="50" t="str">
        <f>IF((LEN('Copy paste to Here'!G366))&gt;5,((CONCATENATE('Copy paste to Here'!G366," &amp; ",'Copy paste to Here'!D366,"  &amp;  ",'Copy paste to Here'!E366))),"Empty Cell")</f>
        <v>Empty Cell</v>
      </c>
      <c r="B362" s="51">
        <f>'Copy paste to Here'!C366</f>
        <v>0</v>
      </c>
      <c r="C362" s="52"/>
      <c r="D362" s="52"/>
      <c r="E362" s="53"/>
      <c r="F362" s="53">
        <f t="shared" si="16"/>
        <v>0</v>
      </c>
      <c r="G362" s="54">
        <f t="shared" si="17"/>
        <v>0</v>
      </c>
      <c r="H362" s="57">
        <f t="shared" si="18"/>
        <v>0</v>
      </c>
    </row>
    <row r="363" spans="1:8" s="56" customFormat="1" hidden="1">
      <c r="A363" s="50" t="str">
        <f>IF((LEN('Copy paste to Here'!G367))&gt;5,((CONCATENATE('Copy paste to Here'!G367," &amp; ",'Copy paste to Here'!D367,"  &amp;  ",'Copy paste to Here'!E367))),"Empty Cell")</f>
        <v>Empty Cell</v>
      </c>
      <c r="B363" s="51">
        <f>'Copy paste to Here'!C367</f>
        <v>0</v>
      </c>
      <c r="C363" s="52"/>
      <c r="D363" s="52"/>
      <c r="E363" s="53"/>
      <c r="F363" s="53">
        <f t="shared" si="16"/>
        <v>0</v>
      </c>
      <c r="G363" s="54">
        <f t="shared" si="17"/>
        <v>0</v>
      </c>
      <c r="H363" s="57">
        <f t="shared" si="18"/>
        <v>0</v>
      </c>
    </row>
    <row r="364" spans="1:8" s="56" customFormat="1" hidden="1">
      <c r="A364" s="50" t="str">
        <f>IF((LEN('Copy paste to Here'!G368))&gt;5,((CONCATENATE('Copy paste to Here'!G368," &amp; ",'Copy paste to Here'!D368,"  &amp;  ",'Copy paste to Here'!E368))),"Empty Cell")</f>
        <v>Empty Cell</v>
      </c>
      <c r="B364" s="51">
        <f>'Copy paste to Here'!C368</f>
        <v>0</v>
      </c>
      <c r="C364" s="52"/>
      <c r="D364" s="52"/>
      <c r="E364" s="53"/>
      <c r="F364" s="53">
        <f t="shared" si="16"/>
        <v>0</v>
      </c>
      <c r="G364" s="54">
        <f t="shared" si="17"/>
        <v>0</v>
      </c>
      <c r="H364" s="57">
        <f t="shared" si="18"/>
        <v>0</v>
      </c>
    </row>
    <row r="365" spans="1:8" s="56" customFormat="1" hidden="1">
      <c r="A365" s="50" t="str">
        <f>IF((LEN('Copy paste to Here'!G369))&gt;5,((CONCATENATE('Copy paste to Here'!G369," &amp; ",'Copy paste to Here'!D369,"  &amp;  ",'Copy paste to Here'!E369))),"Empty Cell")</f>
        <v>Empty Cell</v>
      </c>
      <c r="B365" s="51">
        <f>'Copy paste to Here'!C369</f>
        <v>0</v>
      </c>
      <c r="C365" s="52"/>
      <c r="D365" s="52"/>
      <c r="E365" s="53"/>
      <c r="F365" s="53">
        <f t="shared" si="16"/>
        <v>0</v>
      </c>
      <c r="G365" s="54">
        <f t="shared" si="17"/>
        <v>0</v>
      </c>
      <c r="H365" s="57">
        <f t="shared" si="18"/>
        <v>0</v>
      </c>
    </row>
    <row r="366" spans="1:8" s="56" customFormat="1" hidden="1">
      <c r="A366" s="50" t="str">
        <f>IF((LEN('Copy paste to Here'!G370))&gt;5,((CONCATENATE('Copy paste to Here'!G370," &amp; ",'Copy paste to Here'!D370,"  &amp;  ",'Copy paste to Here'!E370))),"Empty Cell")</f>
        <v>Empty Cell</v>
      </c>
      <c r="B366" s="51">
        <f>'Copy paste to Here'!C370</f>
        <v>0</v>
      </c>
      <c r="C366" s="52"/>
      <c r="D366" s="52"/>
      <c r="E366" s="53"/>
      <c r="F366" s="53">
        <f t="shared" si="16"/>
        <v>0</v>
      </c>
      <c r="G366" s="54">
        <f t="shared" si="17"/>
        <v>0</v>
      </c>
      <c r="H366" s="57">
        <f t="shared" si="18"/>
        <v>0</v>
      </c>
    </row>
    <row r="367" spans="1:8" s="56" customFormat="1" hidden="1">
      <c r="A367" s="50" t="str">
        <f>IF((LEN('Copy paste to Here'!G371))&gt;5,((CONCATENATE('Copy paste to Here'!G371," &amp; ",'Copy paste to Here'!D371,"  &amp;  ",'Copy paste to Here'!E371))),"Empty Cell")</f>
        <v>Empty Cell</v>
      </c>
      <c r="B367" s="51">
        <f>'Copy paste to Here'!C371</f>
        <v>0</v>
      </c>
      <c r="C367" s="52"/>
      <c r="D367" s="52"/>
      <c r="E367" s="53"/>
      <c r="F367" s="53">
        <f t="shared" si="16"/>
        <v>0</v>
      </c>
      <c r="G367" s="54">
        <f t="shared" si="17"/>
        <v>0</v>
      </c>
      <c r="H367" s="57">
        <f t="shared" si="18"/>
        <v>0</v>
      </c>
    </row>
    <row r="368" spans="1:8" s="56" customFormat="1" hidden="1">
      <c r="A368" s="50" t="str">
        <f>IF((LEN('Copy paste to Here'!G372))&gt;5,((CONCATENATE('Copy paste to Here'!G372," &amp; ",'Copy paste to Here'!D372,"  &amp;  ",'Copy paste to Here'!E372))),"Empty Cell")</f>
        <v>Empty Cell</v>
      </c>
      <c r="B368" s="51">
        <f>'Copy paste to Here'!C372</f>
        <v>0</v>
      </c>
      <c r="C368" s="52"/>
      <c r="D368" s="52"/>
      <c r="E368" s="53"/>
      <c r="F368" s="53">
        <f t="shared" si="16"/>
        <v>0</v>
      </c>
      <c r="G368" s="54">
        <f t="shared" si="17"/>
        <v>0</v>
      </c>
      <c r="H368" s="57">
        <f t="shared" si="18"/>
        <v>0</v>
      </c>
    </row>
    <row r="369" spans="1:8" s="56" customFormat="1" hidden="1">
      <c r="A369" s="50" t="str">
        <f>IF((LEN('Copy paste to Here'!G373))&gt;5,((CONCATENATE('Copy paste to Here'!G373," &amp; ",'Copy paste to Here'!D373,"  &amp;  ",'Copy paste to Here'!E373))),"Empty Cell")</f>
        <v>Empty Cell</v>
      </c>
      <c r="B369" s="51">
        <f>'Copy paste to Here'!C373</f>
        <v>0</v>
      </c>
      <c r="C369" s="52"/>
      <c r="D369" s="52"/>
      <c r="E369" s="53"/>
      <c r="F369" s="53">
        <f t="shared" si="16"/>
        <v>0</v>
      </c>
      <c r="G369" s="54">
        <f t="shared" si="17"/>
        <v>0</v>
      </c>
      <c r="H369" s="57">
        <f t="shared" si="18"/>
        <v>0</v>
      </c>
    </row>
    <row r="370" spans="1:8" s="56" customFormat="1" hidden="1">
      <c r="A370" s="50" t="str">
        <f>IF((LEN('Copy paste to Here'!G374))&gt;5,((CONCATENATE('Copy paste to Here'!G374," &amp; ",'Copy paste to Here'!D374,"  &amp;  ",'Copy paste to Here'!E374))),"Empty Cell")</f>
        <v>Empty Cell</v>
      </c>
      <c r="B370" s="51">
        <f>'Copy paste to Here'!C374</f>
        <v>0</v>
      </c>
      <c r="C370" s="52"/>
      <c r="D370" s="52"/>
      <c r="E370" s="53"/>
      <c r="F370" s="53">
        <f t="shared" si="16"/>
        <v>0</v>
      </c>
      <c r="G370" s="54">
        <f t="shared" si="17"/>
        <v>0</v>
      </c>
      <c r="H370" s="57">
        <f t="shared" si="18"/>
        <v>0</v>
      </c>
    </row>
    <row r="371" spans="1:8" s="56" customFormat="1" hidden="1">
      <c r="A371" s="50" t="str">
        <f>IF((LEN('Copy paste to Here'!G375))&gt;5,((CONCATENATE('Copy paste to Here'!G375," &amp; ",'Copy paste to Here'!D375,"  &amp;  ",'Copy paste to Here'!E375))),"Empty Cell")</f>
        <v>Empty Cell</v>
      </c>
      <c r="B371" s="51">
        <f>'Copy paste to Here'!C375</f>
        <v>0</v>
      </c>
      <c r="C371" s="52"/>
      <c r="D371" s="52"/>
      <c r="E371" s="53"/>
      <c r="F371" s="53">
        <f t="shared" si="16"/>
        <v>0</v>
      </c>
      <c r="G371" s="54">
        <f t="shared" si="17"/>
        <v>0</v>
      </c>
      <c r="H371" s="57">
        <f t="shared" si="18"/>
        <v>0</v>
      </c>
    </row>
    <row r="372" spans="1:8" s="56" customFormat="1" hidden="1">
      <c r="A372" s="50" t="str">
        <f>IF((LEN('Copy paste to Here'!G376))&gt;5,((CONCATENATE('Copy paste to Here'!G376," &amp; ",'Copy paste to Here'!D376,"  &amp;  ",'Copy paste to Here'!E376))),"Empty Cell")</f>
        <v>Empty Cell</v>
      </c>
      <c r="B372" s="51">
        <f>'Copy paste to Here'!C376</f>
        <v>0</v>
      </c>
      <c r="C372" s="52"/>
      <c r="D372" s="52"/>
      <c r="E372" s="53"/>
      <c r="F372" s="53">
        <f t="shared" si="16"/>
        <v>0</v>
      </c>
      <c r="G372" s="54">
        <f t="shared" si="17"/>
        <v>0</v>
      </c>
      <c r="H372" s="57">
        <f t="shared" si="18"/>
        <v>0</v>
      </c>
    </row>
    <row r="373" spans="1:8" s="56" customFormat="1" hidden="1">
      <c r="A373" s="50" t="str">
        <f>IF((LEN('Copy paste to Here'!G377))&gt;5,((CONCATENATE('Copy paste to Here'!G377," &amp; ",'Copy paste to Here'!D377,"  &amp;  ",'Copy paste to Here'!E377))),"Empty Cell")</f>
        <v>Empty Cell</v>
      </c>
      <c r="B373" s="51">
        <f>'Copy paste to Here'!C377</f>
        <v>0</v>
      </c>
      <c r="C373" s="52"/>
      <c r="D373" s="52"/>
      <c r="E373" s="53"/>
      <c r="F373" s="53">
        <f t="shared" si="16"/>
        <v>0</v>
      </c>
      <c r="G373" s="54">
        <f t="shared" si="17"/>
        <v>0</v>
      </c>
      <c r="H373" s="57">
        <f t="shared" si="18"/>
        <v>0</v>
      </c>
    </row>
    <row r="374" spans="1:8" s="56" customFormat="1" hidden="1">
      <c r="A374" s="50" t="str">
        <f>IF((LEN('Copy paste to Here'!G378))&gt;5,((CONCATENATE('Copy paste to Here'!G378," &amp; ",'Copy paste to Here'!D378,"  &amp;  ",'Copy paste to Here'!E378))),"Empty Cell")</f>
        <v>Empty Cell</v>
      </c>
      <c r="B374" s="51">
        <f>'Copy paste to Here'!C378</f>
        <v>0</v>
      </c>
      <c r="C374" s="52"/>
      <c r="D374" s="52"/>
      <c r="E374" s="53"/>
      <c r="F374" s="53">
        <f t="shared" si="16"/>
        <v>0</v>
      </c>
      <c r="G374" s="54">
        <f t="shared" si="17"/>
        <v>0</v>
      </c>
      <c r="H374" s="57">
        <f t="shared" si="18"/>
        <v>0</v>
      </c>
    </row>
    <row r="375" spans="1:8" s="56" customFormat="1" hidden="1">
      <c r="A375" s="50" t="str">
        <f>IF((LEN('Copy paste to Here'!G379))&gt;5,((CONCATENATE('Copy paste to Here'!G379," &amp; ",'Copy paste to Here'!D379,"  &amp;  ",'Copy paste to Here'!E379))),"Empty Cell")</f>
        <v>Empty Cell</v>
      </c>
      <c r="B375" s="51">
        <f>'Copy paste to Here'!C379</f>
        <v>0</v>
      </c>
      <c r="C375" s="52"/>
      <c r="D375" s="52"/>
      <c r="E375" s="53"/>
      <c r="F375" s="53">
        <f t="shared" si="16"/>
        <v>0</v>
      </c>
      <c r="G375" s="54">
        <f t="shared" si="17"/>
        <v>0</v>
      </c>
      <c r="H375" s="57">
        <f t="shared" si="18"/>
        <v>0</v>
      </c>
    </row>
    <row r="376" spans="1:8" s="56" customFormat="1" hidden="1">
      <c r="A376" s="50" t="str">
        <f>IF((LEN('Copy paste to Here'!G380))&gt;5,((CONCATENATE('Copy paste to Here'!G380," &amp; ",'Copy paste to Here'!D380,"  &amp;  ",'Copy paste to Here'!E380))),"Empty Cell")</f>
        <v>Empty Cell</v>
      </c>
      <c r="B376" s="51">
        <f>'Copy paste to Here'!C380</f>
        <v>0</v>
      </c>
      <c r="C376" s="52"/>
      <c r="D376" s="52"/>
      <c r="E376" s="53"/>
      <c r="F376" s="53">
        <f t="shared" si="16"/>
        <v>0</v>
      </c>
      <c r="G376" s="54">
        <f t="shared" si="17"/>
        <v>0</v>
      </c>
      <c r="H376" s="57">
        <f t="shared" si="18"/>
        <v>0</v>
      </c>
    </row>
    <row r="377" spans="1:8" s="56" customFormat="1" hidden="1">
      <c r="A377" s="50" t="str">
        <f>IF((LEN('Copy paste to Here'!G381))&gt;5,((CONCATENATE('Copy paste to Here'!G381," &amp; ",'Copy paste to Here'!D381,"  &amp;  ",'Copy paste to Here'!E381))),"Empty Cell")</f>
        <v>Empty Cell</v>
      </c>
      <c r="B377" s="51">
        <f>'Copy paste to Here'!C381</f>
        <v>0</v>
      </c>
      <c r="C377" s="52"/>
      <c r="D377" s="52"/>
      <c r="E377" s="53"/>
      <c r="F377" s="53">
        <f t="shared" si="16"/>
        <v>0</v>
      </c>
      <c r="G377" s="54">
        <f t="shared" si="17"/>
        <v>0</v>
      </c>
      <c r="H377" s="57">
        <f t="shared" si="18"/>
        <v>0</v>
      </c>
    </row>
    <row r="378" spans="1:8" s="56" customFormat="1" hidden="1">
      <c r="A378" s="50" t="str">
        <f>IF((LEN('Copy paste to Here'!G382))&gt;5,((CONCATENATE('Copy paste to Here'!G382," &amp; ",'Copy paste to Here'!D382,"  &amp;  ",'Copy paste to Here'!E382))),"Empty Cell")</f>
        <v>Empty Cell</v>
      </c>
      <c r="B378" s="51">
        <f>'Copy paste to Here'!C382</f>
        <v>0</v>
      </c>
      <c r="C378" s="52"/>
      <c r="D378" s="52"/>
      <c r="E378" s="53"/>
      <c r="F378" s="53">
        <f t="shared" si="16"/>
        <v>0</v>
      </c>
      <c r="G378" s="54">
        <f t="shared" si="17"/>
        <v>0</v>
      </c>
      <c r="H378" s="57">
        <f t="shared" si="18"/>
        <v>0</v>
      </c>
    </row>
    <row r="379" spans="1:8" s="56" customFormat="1" hidden="1">
      <c r="A379" s="50" t="str">
        <f>IF((LEN('Copy paste to Here'!G383))&gt;5,((CONCATENATE('Copy paste to Here'!G383," &amp; ",'Copy paste to Here'!D383,"  &amp;  ",'Copy paste to Here'!E383))),"Empty Cell")</f>
        <v>Empty Cell</v>
      </c>
      <c r="B379" s="51">
        <f>'Copy paste to Here'!C383</f>
        <v>0</v>
      </c>
      <c r="C379" s="52"/>
      <c r="D379" s="52"/>
      <c r="E379" s="53"/>
      <c r="F379" s="53">
        <f t="shared" si="16"/>
        <v>0</v>
      </c>
      <c r="G379" s="54">
        <f t="shared" si="17"/>
        <v>0</v>
      </c>
      <c r="H379" s="57">
        <f t="shared" si="18"/>
        <v>0</v>
      </c>
    </row>
    <row r="380" spans="1:8" s="56" customFormat="1" hidden="1">
      <c r="A380" s="50" t="str">
        <f>IF((LEN('Copy paste to Here'!G384))&gt;5,((CONCATENATE('Copy paste to Here'!G384," &amp; ",'Copy paste to Here'!D384,"  &amp;  ",'Copy paste to Here'!E384))),"Empty Cell")</f>
        <v>Empty Cell</v>
      </c>
      <c r="B380" s="51">
        <f>'Copy paste to Here'!C384</f>
        <v>0</v>
      </c>
      <c r="C380" s="52"/>
      <c r="D380" s="52"/>
      <c r="E380" s="53"/>
      <c r="F380" s="53">
        <f t="shared" si="16"/>
        <v>0</v>
      </c>
      <c r="G380" s="54">
        <f t="shared" si="17"/>
        <v>0</v>
      </c>
      <c r="H380" s="57">
        <f t="shared" si="18"/>
        <v>0</v>
      </c>
    </row>
    <row r="381" spans="1:8" s="56" customFormat="1" hidden="1">
      <c r="A381" s="50" t="str">
        <f>IF((LEN('Copy paste to Here'!G385))&gt;5,((CONCATENATE('Copy paste to Here'!G385," &amp; ",'Copy paste to Here'!D385,"  &amp;  ",'Copy paste to Here'!E385))),"Empty Cell")</f>
        <v>Empty Cell</v>
      </c>
      <c r="B381" s="51">
        <f>'Copy paste to Here'!C385</f>
        <v>0</v>
      </c>
      <c r="C381" s="52"/>
      <c r="D381" s="52"/>
      <c r="E381" s="53"/>
      <c r="F381" s="53">
        <f t="shared" si="16"/>
        <v>0</v>
      </c>
      <c r="G381" s="54">
        <f t="shared" si="17"/>
        <v>0</v>
      </c>
      <c r="H381" s="57">
        <f t="shared" si="18"/>
        <v>0</v>
      </c>
    </row>
    <row r="382" spans="1:8" s="56" customFormat="1" hidden="1">
      <c r="A382" s="50" t="str">
        <f>IF((LEN('Copy paste to Here'!G386))&gt;5,((CONCATENATE('Copy paste to Here'!G386," &amp; ",'Copy paste to Here'!D386,"  &amp;  ",'Copy paste to Here'!E386))),"Empty Cell")</f>
        <v>Empty Cell</v>
      </c>
      <c r="B382" s="51">
        <f>'Copy paste to Here'!C386</f>
        <v>0</v>
      </c>
      <c r="C382" s="52"/>
      <c r="D382" s="52"/>
      <c r="E382" s="53"/>
      <c r="F382" s="53">
        <f t="shared" si="16"/>
        <v>0</v>
      </c>
      <c r="G382" s="54">
        <f t="shared" si="17"/>
        <v>0</v>
      </c>
      <c r="H382" s="57">
        <f t="shared" si="18"/>
        <v>0</v>
      </c>
    </row>
    <row r="383" spans="1:8" s="56" customFormat="1" hidden="1">
      <c r="A383" s="50" t="str">
        <f>IF((LEN('Copy paste to Here'!G387))&gt;5,((CONCATENATE('Copy paste to Here'!G387," &amp; ",'Copy paste to Here'!D387,"  &amp;  ",'Copy paste to Here'!E387))),"Empty Cell")</f>
        <v>Empty Cell</v>
      </c>
      <c r="B383" s="51">
        <f>'Copy paste to Here'!C387</f>
        <v>0</v>
      </c>
      <c r="C383" s="52"/>
      <c r="D383" s="52"/>
      <c r="E383" s="53"/>
      <c r="F383" s="53">
        <f t="shared" si="16"/>
        <v>0</v>
      </c>
      <c r="G383" s="54">
        <f t="shared" si="17"/>
        <v>0</v>
      </c>
      <c r="H383" s="57">
        <f t="shared" si="18"/>
        <v>0</v>
      </c>
    </row>
    <row r="384" spans="1:8" s="56" customFormat="1" hidden="1">
      <c r="A384" s="50" t="str">
        <f>IF((LEN('Copy paste to Here'!G388))&gt;5,((CONCATENATE('Copy paste to Here'!G388," &amp; ",'Copy paste to Here'!D388,"  &amp;  ",'Copy paste to Here'!E388))),"Empty Cell")</f>
        <v>Empty Cell</v>
      </c>
      <c r="B384" s="51">
        <f>'Copy paste to Here'!C388</f>
        <v>0</v>
      </c>
      <c r="C384" s="52"/>
      <c r="D384" s="52"/>
      <c r="E384" s="53"/>
      <c r="F384" s="53">
        <f t="shared" si="16"/>
        <v>0</v>
      </c>
      <c r="G384" s="54">
        <f t="shared" si="17"/>
        <v>0</v>
      </c>
      <c r="H384" s="57">
        <f t="shared" si="18"/>
        <v>0</v>
      </c>
    </row>
    <row r="385" spans="1:8" s="56" customFormat="1" hidden="1">
      <c r="A385" s="50" t="str">
        <f>IF((LEN('Copy paste to Here'!G389))&gt;5,((CONCATENATE('Copy paste to Here'!G389," &amp; ",'Copy paste to Here'!D389,"  &amp;  ",'Copy paste to Here'!E389))),"Empty Cell")</f>
        <v>Empty Cell</v>
      </c>
      <c r="B385" s="51">
        <f>'Copy paste to Here'!C389</f>
        <v>0</v>
      </c>
      <c r="C385" s="52"/>
      <c r="D385" s="52"/>
      <c r="E385" s="53"/>
      <c r="F385" s="53">
        <f t="shared" si="16"/>
        <v>0</v>
      </c>
      <c r="G385" s="54">
        <f t="shared" si="17"/>
        <v>0</v>
      </c>
      <c r="H385" s="57">
        <f t="shared" si="18"/>
        <v>0</v>
      </c>
    </row>
    <row r="386" spans="1:8" s="56" customFormat="1" hidden="1">
      <c r="A386" s="50" t="str">
        <f>IF((LEN('Copy paste to Here'!G390))&gt;5,((CONCATENATE('Copy paste to Here'!G390," &amp; ",'Copy paste to Here'!D390,"  &amp;  ",'Copy paste to Here'!E390))),"Empty Cell")</f>
        <v>Empty Cell</v>
      </c>
      <c r="B386" s="51">
        <f>'Copy paste to Here'!C390</f>
        <v>0</v>
      </c>
      <c r="C386" s="52"/>
      <c r="D386" s="52"/>
      <c r="E386" s="53"/>
      <c r="F386" s="53">
        <f t="shared" si="16"/>
        <v>0</v>
      </c>
      <c r="G386" s="54">
        <f t="shared" si="17"/>
        <v>0</v>
      </c>
      <c r="H386" s="57">
        <f t="shared" si="18"/>
        <v>0</v>
      </c>
    </row>
    <row r="387" spans="1:8" s="56" customFormat="1" hidden="1">
      <c r="A387" s="50" t="str">
        <f>IF((LEN('Copy paste to Here'!G391))&gt;5,((CONCATENATE('Copy paste to Here'!G391," &amp; ",'Copy paste to Here'!D391,"  &amp;  ",'Copy paste to Here'!E391))),"Empty Cell")</f>
        <v>Empty Cell</v>
      </c>
      <c r="B387" s="51">
        <f>'Copy paste to Here'!C391</f>
        <v>0</v>
      </c>
      <c r="C387" s="52"/>
      <c r="D387" s="52"/>
      <c r="E387" s="53"/>
      <c r="F387" s="53">
        <f t="shared" si="16"/>
        <v>0</v>
      </c>
      <c r="G387" s="54">
        <f t="shared" si="17"/>
        <v>0</v>
      </c>
      <c r="H387" s="57">
        <f t="shared" si="18"/>
        <v>0</v>
      </c>
    </row>
    <row r="388" spans="1:8" s="56" customFormat="1" hidden="1">
      <c r="A388" s="50" t="str">
        <f>IF((LEN('Copy paste to Here'!G392))&gt;5,((CONCATENATE('Copy paste to Here'!G392," &amp; ",'Copy paste to Here'!D392,"  &amp;  ",'Copy paste to Here'!E392))),"Empty Cell")</f>
        <v>Empty Cell</v>
      </c>
      <c r="B388" s="51">
        <f>'Copy paste to Here'!C392</f>
        <v>0</v>
      </c>
      <c r="C388" s="52"/>
      <c r="D388" s="52"/>
      <c r="E388" s="53"/>
      <c r="F388" s="53">
        <f t="shared" si="16"/>
        <v>0</v>
      </c>
      <c r="G388" s="54">
        <f t="shared" si="17"/>
        <v>0</v>
      </c>
      <c r="H388" s="57">
        <f t="shared" si="18"/>
        <v>0</v>
      </c>
    </row>
    <row r="389" spans="1:8" s="56" customFormat="1" hidden="1">
      <c r="A389" s="50" t="str">
        <f>IF((LEN('Copy paste to Here'!G393))&gt;5,((CONCATENATE('Copy paste to Here'!G393," &amp; ",'Copy paste to Here'!D393,"  &amp;  ",'Copy paste to Here'!E393))),"Empty Cell")</f>
        <v>Empty Cell</v>
      </c>
      <c r="B389" s="51">
        <f>'Copy paste to Here'!C393</f>
        <v>0</v>
      </c>
      <c r="C389" s="52"/>
      <c r="D389" s="52"/>
      <c r="E389" s="53"/>
      <c r="F389" s="53">
        <f t="shared" si="16"/>
        <v>0</v>
      </c>
      <c r="G389" s="54">
        <f t="shared" si="17"/>
        <v>0</v>
      </c>
      <c r="H389" s="57">
        <f t="shared" si="18"/>
        <v>0</v>
      </c>
    </row>
    <row r="390" spans="1:8" s="56" customFormat="1" hidden="1">
      <c r="A390" s="50" t="str">
        <f>IF((LEN('Copy paste to Here'!G394))&gt;5,((CONCATENATE('Copy paste to Here'!G394," &amp; ",'Copy paste to Here'!D394,"  &amp;  ",'Copy paste to Here'!E394))),"Empty Cell")</f>
        <v>Empty Cell</v>
      </c>
      <c r="B390" s="51">
        <f>'Copy paste to Here'!C394</f>
        <v>0</v>
      </c>
      <c r="C390" s="52"/>
      <c r="D390" s="52"/>
      <c r="E390" s="53"/>
      <c r="F390" s="53">
        <f t="shared" si="16"/>
        <v>0</v>
      </c>
      <c r="G390" s="54">
        <f t="shared" si="17"/>
        <v>0</v>
      </c>
      <c r="H390" s="57">
        <f t="shared" si="18"/>
        <v>0</v>
      </c>
    </row>
    <row r="391" spans="1:8" s="56" customFormat="1" hidden="1">
      <c r="A391" s="50" t="str">
        <f>IF((LEN('Copy paste to Here'!G395))&gt;5,((CONCATENATE('Copy paste to Here'!G395," &amp; ",'Copy paste to Here'!D395,"  &amp;  ",'Copy paste to Here'!E395))),"Empty Cell")</f>
        <v>Empty Cell</v>
      </c>
      <c r="B391" s="51">
        <f>'Copy paste to Here'!C395</f>
        <v>0</v>
      </c>
      <c r="C391" s="52"/>
      <c r="D391" s="52"/>
      <c r="E391" s="53"/>
      <c r="F391" s="53">
        <f t="shared" si="16"/>
        <v>0</v>
      </c>
      <c r="G391" s="54">
        <f t="shared" si="17"/>
        <v>0</v>
      </c>
      <c r="H391" s="57">
        <f t="shared" si="18"/>
        <v>0</v>
      </c>
    </row>
    <row r="392" spans="1:8" s="56" customFormat="1" hidden="1">
      <c r="A392" s="50" t="str">
        <f>IF((LEN('Copy paste to Here'!G396))&gt;5,((CONCATENATE('Copy paste to Here'!G396," &amp; ",'Copy paste to Here'!D396,"  &amp;  ",'Copy paste to Here'!E396))),"Empty Cell")</f>
        <v>Empty Cell</v>
      </c>
      <c r="B392" s="51">
        <f>'Copy paste to Here'!C396</f>
        <v>0</v>
      </c>
      <c r="C392" s="52"/>
      <c r="D392" s="52"/>
      <c r="E392" s="53"/>
      <c r="F392" s="53">
        <f t="shared" si="16"/>
        <v>0</v>
      </c>
      <c r="G392" s="54">
        <f t="shared" si="17"/>
        <v>0</v>
      </c>
      <c r="H392" s="57">
        <f t="shared" si="18"/>
        <v>0</v>
      </c>
    </row>
    <row r="393" spans="1:8" s="56" customFormat="1" hidden="1">
      <c r="A393" s="50" t="str">
        <f>IF((LEN('Copy paste to Here'!G397))&gt;5,((CONCATENATE('Copy paste to Here'!G397," &amp; ",'Copy paste to Here'!D397,"  &amp;  ",'Copy paste to Here'!E397))),"Empty Cell")</f>
        <v>Empty Cell</v>
      </c>
      <c r="B393" s="51">
        <f>'Copy paste to Here'!C397</f>
        <v>0</v>
      </c>
      <c r="C393" s="52"/>
      <c r="D393" s="52"/>
      <c r="E393" s="53"/>
      <c r="F393" s="53">
        <f t="shared" si="16"/>
        <v>0</v>
      </c>
      <c r="G393" s="54">
        <f t="shared" si="17"/>
        <v>0</v>
      </c>
      <c r="H393" s="57">
        <f t="shared" si="18"/>
        <v>0</v>
      </c>
    </row>
    <row r="394" spans="1:8" s="56" customFormat="1" hidden="1">
      <c r="A394" s="50" t="str">
        <f>IF((LEN('Copy paste to Here'!G398))&gt;5,((CONCATENATE('Copy paste to Here'!G398," &amp; ",'Copy paste to Here'!D398,"  &amp;  ",'Copy paste to Here'!E398))),"Empty Cell")</f>
        <v>Empty Cell</v>
      </c>
      <c r="B394" s="51">
        <f>'Copy paste to Here'!C398</f>
        <v>0</v>
      </c>
      <c r="C394" s="52"/>
      <c r="D394" s="52"/>
      <c r="E394" s="53"/>
      <c r="F394" s="53">
        <f t="shared" si="16"/>
        <v>0</v>
      </c>
      <c r="G394" s="54">
        <f t="shared" si="17"/>
        <v>0</v>
      </c>
      <c r="H394" s="57">
        <f t="shared" si="18"/>
        <v>0</v>
      </c>
    </row>
    <row r="395" spans="1:8" s="56" customFormat="1" hidden="1">
      <c r="A395" s="50" t="str">
        <f>IF((LEN('Copy paste to Here'!G399))&gt;5,((CONCATENATE('Copy paste to Here'!G399," &amp; ",'Copy paste to Here'!D399,"  &amp;  ",'Copy paste to Here'!E399))),"Empty Cell")</f>
        <v>Empty Cell</v>
      </c>
      <c r="B395" s="51">
        <f>'Copy paste to Here'!C399</f>
        <v>0</v>
      </c>
      <c r="C395" s="52"/>
      <c r="D395" s="52"/>
      <c r="E395" s="53"/>
      <c r="F395" s="53">
        <f t="shared" si="16"/>
        <v>0</v>
      </c>
      <c r="G395" s="54">
        <f t="shared" si="17"/>
        <v>0</v>
      </c>
      <c r="H395" s="57">
        <f t="shared" si="18"/>
        <v>0</v>
      </c>
    </row>
    <row r="396" spans="1:8" s="56" customFormat="1" hidden="1">
      <c r="A396" s="50" t="str">
        <f>IF((LEN('Copy paste to Here'!G400))&gt;5,((CONCATENATE('Copy paste to Here'!G400," &amp; ",'Copy paste to Here'!D400,"  &amp;  ",'Copy paste to Here'!E400))),"Empty Cell")</f>
        <v>Empty Cell</v>
      </c>
      <c r="B396" s="51">
        <f>'Copy paste to Here'!C400</f>
        <v>0</v>
      </c>
      <c r="C396" s="52"/>
      <c r="D396" s="52"/>
      <c r="E396" s="53"/>
      <c r="F396" s="53">
        <f t="shared" si="16"/>
        <v>0</v>
      </c>
      <c r="G396" s="54">
        <f t="shared" si="17"/>
        <v>0</v>
      </c>
      <c r="H396" s="57">
        <f t="shared" si="18"/>
        <v>0</v>
      </c>
    </row>
    <row r="397" spans="1:8" s="56" customFormat="1" hidden="1">
      <c r="A397" s="50" t="str">
        <f>IF((LEN('Copy paste to Here'!G401))&gt;5,((CONCATENATE('Copy paste to Here'!G401," &amp; ",'Copy paste to Here'!D401,"  &amp;  ",'Copy paste to Here'!E401))),"Empty Cell")</f>
        <v>Empty Cell</v>
      </c>
      <c r="B397" s="51">
        <f>'Copy paste to Here'!C401</f>
        <v>0</v>
      </c>
      <c r="C397" s="52"/>
      <c r="D397" s="52"/>
      <c r="E397" s="53"/>
      <c r="F397" s="53">
        <f t="shared" si="16"/>
        <v>0</v>
      </c>
      <c r="G397" s="54">
        <f t="shared" si="17"/>
        <v>0</v>
      </c>
      <c r="H397" s="57">
        <f t="shared" si="18"/>
        <v>0</v>
      </c>
    </row>
    <row r="398" spans="1:8" s="56" customFormat="1" hidden="1">
      <c r="A398" s="50" t="str">
        <f>IF((LEN('Copy paste to Here'!G402))&gt;5,((CONCATENATE('Copy paste to Here'!G402," &amp; ",'Copy paste to Here'!D402,"  &amp;  ",'Copy paste to Here'!E402))),"Empty Cell")</f>
        <v>Empty Cell</v>
      </c>
      <c r="B398" s="51">
        <f>'Copy paste to Here'!C402</f>
        <v>0</v>
      </c>
      <c r="C398" s="52"/>
      <c r="D398" s="52"/>
      <c r="E398" s="53"/>
      <c r="F398" s="53">
        <f t="shared" si="16"/>
        <v>0</v>
      </c>
      <c r="G398" s="54">
        <f t="shared" si="17"/>
        <v>0</v>
      </c>
      <c r="H398" s="57">
        <f t="shared" si="18"/>
        <v>0</v>
      </c>
    </row>
    <row r="399" spans="1:8" s="56" customFormat="1" hidden="1">
      <c r="A399" s="50" t="str">
        <f>IF((LEN('Copy paste to Here'!G403))&gt;5,((CONCATENATE('Copy paste to Here'!G403," &amp; ",'Copy paste to Here'!D403,"  &amp;  ",'Copy paste to Here'!E403))),"Empty Cell")</f>
        <v>Empty Cell</v>
      </c>
      <c r="B399" s="51">
        <f>'Copy paste to Here'!C403</f>
        <v>0</v>
      </c>
      <c r="C399" s="52"/>
      <c r="D399" s="52"/>
      <c r="E399" s="53"/>
      <c r="F399" s="53">
        <f t="shared" si="16"/>
        <v>0</v>
      </c>
      <c r="G399" s="54">
        <f t="shared" si="17"/>
        <v>0</v>
      </c>
      <c r="H399" s="57">
        <f t="shared" si="18"/>
        <v>0</v>
      </c>
    </row>
    <row r="400" spans="1:8" s="56" customFormat="1" hidden="1">
      <c r="A400" s="50" t="str">
        <f>IF((LEN('Copy paste to Here'!G404))&gt;5,((CONCATENATE('Copy paste to Here'!G404," &amp; ",'Copy paste to Here'!D404,"  &amp;  ",'Copy paste to Here'!E404))),"Empty Cell")</f>
        <v>Empty Cell</v>
      </c>
      <c r="B400" s="51">
        <f>'Copy paste to Here'!C404</f>
        <v>0</v>
      </c>
      <c r="C400" s="52"/>
      <c r="D400" s="52"/>
      <c r="E400" s="53"/>
      <c r="F400" s="53">
        <f t="shared" si="16"/>
        <v>0</v>
      </c>
      <c r="G400" s="54">
        <f t="shared" si="17"/>
        <v>0</v>
      </c>
      <c r="H400" s="57">
        <f t="shared" si="18"/>
        <v>0</v>
      </c>
    </row>
    <row r="401" spans="1:8" s="56" customFormat="1" hidden="1">
      <c r="A401" s="50" t="str">
        <f>IF((LEN('Copy paste to Here'!G405))&gt;5,((CONCATENATE('Copy paste to Here'!G405," &amp; ",'Copy paste to Here'!D405,"  &amp;  ",'Copy paste to Here'!E405))),"Empty Cell")</f>
        <v>Empty Cell</v>
      </c>
      <c r="B401" s="51">
        <f>'Copy paste to Here'!C405</f>
        <v>0</v>
      </c>
      <c r="C401" s="52"/>
      <c r="D401" s="52"/>
      <c r="E401" s="53"/>
      <c r="F401" s="53">
        <f t="shared" si="16"/>
        <v>0</v>
      </c>
      <c r="G401" s="54">
        <f t="shared" si="17"/>
        <v>0</v>
      </c>
      <c r="H401" s="57">
        <f t="shared" si="18"/>
        <v>0</v>
      </c>
    </row>
    <row r="402" spans="1:8" s="56" customFormat="1" hidden="1">
      <c r="A402" s="50" t="str">
        <f>IF((LEN('Copy paste to Here'!G406))&gt;5,((CONCATENATE('Copy paste to Here'!G406," &amp; ",'Copy paste to Here'!D406,"  &amp;  ",'Copy paste to Here'!E406))),"Empty Cell")</f>
        <v>Empty Cell</v>
      </c>
      <c r="B402" s="51">
        <f>'Copy paste to Here'!C406</f>
        <v>0</v>
      </c>
      <c r="C402" s="52"/>
      <c r="D402" s="52"/>
      <c r="E402" s="53"/>
      <c r="F402" s="53">
        <f t="shared" si="16"/>
        <v>0</v>
      </c>
      <c r="G402" s="54">
        <f t="shared" si="17"/>
        <v>0</v>
      </c>
      <c r="H402" s="57">
        <f t="shared" si="18"/>
        <v>0</v>
      </c>
    </row>
    <row r="403" spans="1:8" s="56" customFormat="1" hidden="1">
      <c r="A403" s="50" t="str">
        <f>IF((LEN('Copy paste to Here'!G407))&gt;5,((CONCATENATE('Copy paste to Here'!G407," &amp; ",'Copy paste to Here'!D407,"  &amp;  ",'Copy paste to Here'!E407))),"Empty Cell")</f>
        <v>Empty Cell</v>
      </c>
      <c r="B403" s="51">
        <f>'Copy paste to Here'!C407</f>
        <v>0</v>
      </c>
      <c r="C403" s="52"/>
      <c r="D403" s="52"/>
      <c r="E403" s="53"/>
      <c r="F403" s="53">
        <f t="shared" ref="F403:F466" si="19">D403*E403</f>
        <v>0</v>
      </c>
      <c r="G403" s="54">
        <f t="shared" ref="G403:G466" si="20">E403*$E$14</f>
        <v>0</v>
      </c>
      <c r="H403" s="57">
        <f t="shared" ref="H403:H466" si="21">D403*G403</f>
        <v>0</v>
      </c>
    </row>
    <row r="404" spans="1:8" s="56" customFormat="1" hidden="1">
      <c r="A404" s="50" t="str">
        <f>IF((LEN('Copy paste to Here'!G408))&gt;5,((CONCATENATE('Copy paste to Here'!G408," &amp; ",'Copy paste to Here'!D408,"  &amp;  ",'Copy paste to Here'!E408))),"Empty Cell")</f>
        <v>Empty Cell</v>
      </c>
      <c r="B404" s="51">
        <f>'Copy paste to Here'!C408</f>
        <v>0</v>
      </c>
      <c r="C404" s="52"/>
      <c r="D404" s="52"/>
      <c r="E404" s="53"/>
      <c r="F404" s="53">
        <f t="shared" si="19"/>
        <v>0</v>
      </c>
      <c r="G404" s="54">
        <f t="shared" si="20"/>
        <v>0</v>
      </c>
      <c r="H404" s="57">
        <f t="shared" si="21"/>
        <v>0</v>
      </c>
    </row>
    <row r="405" spans="1:8" s="56" customFormat="1" hidden="1">
      <c r="A405" s="50" t="str">
        <f>IF((LEN('Copy paste to Here'!G409))&gt;5,((CONCATENATE('Copy paste to Here'!G409," &amp; ",'Copy paste to Here'!D409,"  &amp;  ",'Copy paste to Here'!E409))),"Empty Cell")</f>
        <v>Empty Cell</v>
      </c>
      <c r="B405" s="51">
        <f>'Copy paste to Here'!C409</f>
        <v>0</v>
      </c>
      <c r="C405" s="52"/>
      <c r="D405" s="52"/>
      <c r="E405" s="53"/>
      <c r="F405" s="53">
        <f t="shared" si="19"/>
        <v>0</v>
      </c>
      <c r="G405" s="54">
        <f t="shared" si="20"/>
        <v>0</v>
      </c>
      <c r="H405" s="57">
        <f t="shared" si="21"/>
        <v>0</v>
      </c>
    </row>
    <row r="406" spans="1:8" s="56" customFormat="1" hidden="1">
      <c r="A406" s="50" t="str">
        <f>IF((LEN('Copy paste to Here'!G410))&gt;5,((CONCATENATE('Copy paste to Here'!G410," &amp; ",'Copy paste to Here'!D410,"  &amp;  ",'Copy paste to Here'!E410))),"Empty Cell")</f>
        <v>Empty Cell</v>
      </c>
      <c r="B406" s="51">
        <f>'Copy paste to Here'!C410</f>
        <v>0</v>
      </c>
      <c r="C406" s="52"/>
      <c r="D406" s="52"/>
      <c r="E406" s="53"/>
      <c r="F406" s="53">
        <f t="shared" si="19"/>
        <v>0</v>
      </c>
      <c r="G406" s="54">
        <f t="shared" si="20"/>
        <v>0</v>
      </c>
      <c r="H406" s="57">
        <f t="shared" si="21"/>
        <v>0</v>
      </c>
    </row>
    <row r="407" spans="1:8" s="56" customFormat="1" hidden="1">
      <c r="A407" s="50" t="str">
        <f>IF((LEN('Copy paste to Here'!G411))&gt;5,((CONCATENATE('Copy paste to Here'!G411," &amp; ",'Copy paste to Here'!D411,"  &amp;  ",'Copy paste to Here'!E411))),"Empty Cell")</f>
        <v>Empty Cell</v>
      </c>
      <c r="B407" s="51">
        <f>'Copy paste to Here'!C411</f>
        <v>0</v>
      </c>
      <c r="C407" s="52"/>
      <c r="D407" s="52"/>
      <c r="E407" s="53"/>
      <c r="F407" s="53">
        <f t="shared" si="19"/>
        <v>0</v>
      </c>
      <c r="G407" s="54">
        <f t="shared" si="20"/>
        <v>0</v>
      </c>
      <c r="H407" s="57">
        <f t="shared" si="21"/>
        <v>0</v>
      </c>
    </row>
    <row r="408" spans="1:8" s="56" customFormat="1" hidden="1">
      <c r="A408" s="50" t="str">
        <f>IF((LEN('Copy paste to Here'!G412))&gt;5,((CONCATENATE('Copy paste to Here'!G412," &amp; ",'Copy paste to Here'!D412,"  &amp;  ",'Copy paste to Here'!E412))),"Empty Cell")</f>
        <v>Empty Cell</v>
      </c>
      <c r="B408" s="51">
        <f>'Copy paste to Here'!C412</f>
        <v>0</v>
      </c>
      <c r="C408" s="52"/>
      <c r="D408" s="52"/>
      <c r="E408" s="53"/>
      <c r="F408" s="53">
        <f t="shared" si="19"/>
        <v>0</v>
      </c>
      <c r="G408" s="54">
        <f t="shared" si="20"/>
        <v>0</v>
      </c>
      <c r="H408" s="57">
        <f t="shared" si="21"/>
        <v>0</v>
      </c>
    </row>
    <row r="409" spans="1:8" s="56" customFormat="1" hidden="1">
      <c r="A409" s="50" t="str">
        <f>IF((LEN('Copy paste to Here'!G413))&gt;5,((CONCATENATE('Copy paste to Here'!G413," &amp; ",'Copy paste to Here'!D413,"  &amp;  ",'Copy paste to Here'!E413))),"Empty Cell")</f>
        <v>Empty Cell</v>
      </c>
      <c r="B409" s="51">
        <f>'Copy paste to Here'!C413</f>
        <v>0</v>
      </c>
      <c r="C409" s="52"/>
      <c r="D409" s="52"/>
      <c r="E409" s="53"/>
      <c r="F409" s="53">
        <f t="shared" si="19"/>
        <v>0</v>
      </c>
      <c r="G409" s="54">
        <f t="shared" si="20"/>
        <v>0</v>
      </c>
      <c r="H409" s="57">
        <f t="shared" si="21"/>
        <v>0</v>
      </c>
    </row>
    <row r="410" spans="1:8" s="56" customFormat="1" hidden="1">
      <c r="A410" s="50" t="str">
        <f>IF((LEN('Copy paste to Here'!G414))&gt;5,((CONCATENATE('Copy paste to Here'!G414," &amp; ",'Copy paste to Here'!D414,"  &amp;  ",'Copy paste to Here'!E414))),"Empty Cell")</f>
        <v>Empty Cell</v>
      </c>
      <c r="B410" s="51">
        <f>'Copy paste to Here'!C414</f>
        <v>0</v>
      </c>
      <c r="C410" s="52"/>
      <c r="D410" s="52"/>
      <c r="E410" s="53"/>
      <c r="F410" s="53">
        <f t="shared" si="19"/>
        <v>0</v>
      </c>
      <c r="G410" s="54">
        <f t="shared" si="20"/>
        <v>0</v>
      </c>
      <c r="H410" s="57">
        <f t="shared" si="21"/>
        <v>0</v>
      </c>
    </row>
    <row r="411" spans="1:8" s="56" customFormat="1" hidden="1">
      <c r="A411" s="50" t="str">
        <f>IF((LEN('Copy paste to Here'!G415))&gt;5,((CONCATENATE('Copy paste to Here'!G415," &amp; ",'Copy paste to Here'!D415,"  &amp;  ",'Copy paste to Here'!E415))),"Empty Cell")</f>
        <v>Empty Cell</v>
      </c>
      <c r="B411" s="51">
        <f>'Copy paste to Here'!C415</f>
        <v>0</v>
      </c>
      <c r="C411" s="52"/>
      <c r="D411" s="52"/>
      <c r="E411" s="53"/>
      <c r="F411" s="53">
        <f t="shared" si="19"/>
        <v>0</v>
      </c>
      <c r="G411" s="54">
        <f t="shared" si="20"/>
        <v>0</v>
      </c>
      <c r="H411" s="57">
        <f t="shared" si="21"/>
        <v>0</v>
      </c>
    </row>
    <row r="412" spans="1:8" s="56" customFormat="1" hidden="1">
      <c r="A412" s="50" t="str">
        <f>IF((LEN('Copy paste to Here'!G416))&gt;5,((CONCATENATE('Copy paste to Here'!G416," &amp; ",'Copy paste to Here'!D416,"  &amp;  ",'Copy paste to Here'!E416))),"Empty Cell")</f>
        <v>Empty Cell</v>
      </c>
      <c r="B412" s="51">
        <f>'Copy paste to Here'!C416</f>
        <v>0</v>
      </c>
      <c r="C412" s="52"/>
      <c r="D412" s="52"/>
      <c r="E412" s="53"/>
      <c r="F412" s="53">
        <f t="shared" si="19"/>
        <v>0</v>
      </c>
      <c r="G412" s="54">
        <f t="shared" si="20"/>
        <v>0</v>
      </c>
      <c r="H412" s="57">
        <f t="shared" si="21"/>
        <v>0</v>
      </c>
    </row>
    <row r="413" spans="1:8" s="56" customFormat="1" hidden="1">
      <c r="A413" s="50" t="str">
        <f>IF((LEN('Copy paste to Here'!G417))&gt;5,((CONCATENATE('Copy paste to Here'!G417," &amp; ",'Copy paste to Here'!D417,"  &amp;  ",'Copy paste to Here'!E417))),"Empty Cell")</f>
        <v>Empty Cell</v>
      </c>
      <c r="B413" s="51">
        <f>'Copy paste to Here'!C417</f>
        <v>0</v>
      </c>
      <c r="C413" s="52"/>
      <c r="D413" s="52"/>
      <c r="E413" s="53"/>
      <c r="F413" s="53">
        <f t="shared" si="19"/>
        <v>0</v>
      </c>
      <c r="G413" s="54">
        <f t="shared" si="20"/>
        <v>0</v>
      </c>
      <c r="H413" s="57">
        <f t="shared" si="21"/>
        <v>0</v>
      </c>
    </row>
    <row r="414" spans="1:8" s="56" customFormat="1" hidden="1">
      <c r="A414" s="50" t="str">
        <f>IF((LEN('Copy paste to Here'!G418))&gt;5,((CONCATENATE('Copy paste to Here'!G418," &amp; ",'Copy paste to Here'!D418,"  &amp;  ",'Copy paste to Here'!E418))),"Empty Cell")</f>
        <v>Empty Cell</v>
      </c>
      <c r="B414" s="51">
        <f>'Copy paste to Here'!C418</f>
        <v>0</v>
      </c>
      <c r="C414" s="52"/>
      <c r="D414" s="52"/>
      <c r="E414" s="53"/>
      <c r="F414" s="53">
        <f t="shared" si="19"/>
        <v>0</v>
      </c>
      <c r="G414" s="54">
        <f t="shared" si="20"/>
        <v>0</v>
      </c>
      <c r="H414" s="57">
        <f t="shared" si="21"/>
        <v>0</v>
      </c>
    </row>
    <row r="415" spans="1:8" s="56" customFormat="1" hidden="1">
      <c r="A415" s="50" t="str">
        <f>IF((LEN('Copy paste to Here'!G419))&gt;5,((CONCATENATE('Copy paste to Here'!G419," &amp; ",'Copy paste to Here'!D419,"  &amp;  ",'Copy paste to Here'!E419))),"Empty Cell")</f>
        <v>Empty Cell</v>
      </c>
      <c r="B415" s="51">
        <f>'Copy paste to Here'!C419</f>
        <v>0</v>
      </c>
      <c r="C415" s="52"/>
      <c r="D415" s="52"/>
      <c r="E415" s="53"/>
      <c r="F415" s="53">
        <f t="shared" si="19"/>
        <v>0</v>
      </c>
      <c r="G415" s="54">
        <f t="shared" si="20"/>
        <v>0</v>
      </c>
      <c r="H415" s="57">
        <f t="shared" si="21"/>
        <v>0</v>
      </c>
    </row>
    <row r="416" spans="1:8" s="56" customFormat="1" hidden="1">
      <c r="A416" s="50" t="str">
        <f>IF((LEN('Copy paste to Here'!G420))&gt;5,((CONCATENATE('Copy paste to Here'!G420," &amp; ",'Copy paste to Here'!D420,"  &amp;  ",'Copy paste to Here'!E420))),"Empty Cell")</f>
        <v>Empty Cell</v>
      </c>
      <c r="B416" s="51">
        <f>'Copy paste to Here'!C420</f>
        <v>0</v>
      </c>
      <c r="C416" s="52"/>
      <c r="D416" s="52"/>
      <c r="E416" s="53"/>
      <c r="F416" s="53">
        <f t="shared" si="19"/>
        <v>0</v>
      </c>
      <c r="G416" s="54">
        <f t="shared" si="20"/>
        <v>0</v>
      </c>
      <c r="H416" s="57">
        <f t="shared" si="21"/>
        <v>0</v>
      </c>
    </row>
    <row r="417" spans="1:8" s="56" customFormat="1" hidden="1">
      <c r="A417" s="50" t="str">
        <f>IF((LEN('Copy paste to Here'!G421))&gt;5,((CONCATENATE('Copy paste to Here'!G421," &amp; ",'Copy paste to Here'!D421,"  &amp;  ",'Copy paste to Here'!E421))),"Empty Cell")</f>
        <v>Empty Cell</v>
      </c>
      <c r="B417" s="51">
        <f>'Copy paste to Here'!C421</f>
        <v>0</v>
      </c>
      <c r="C417" s="52"/>
      <c r="D417" s="52"/>
      <c r="E417" s="53"/>
      <c r="F417" s="53">
        <f t="shared" si="19"/>
        <v>0</v>
      </c>
      <c r="G417" s="54">
        <f t="shared" si="20"/>
        <v>0</v>
      </c>
      <c r="H417" s="57">
        <f t="shared" si="21"/>
        <v>0</v>
      </c>
    </row>
    <row r="418" spans="1:8" s="56" customFormat="1" hidden="1">
      <c r="A418" s="50" t="str">
        <f>IF((LEN('Copy paste to Here'!G422))&gt;5,((CONCATENATE('Copy paste to Here'!G422," &amp; ",'Copy paste to Here'!D422,"  &amp;  ",'Copy paste to Here'!E422))),"Empty Cell")</f>
        <v>Empty Cell</v>
      </c>
      <c r="B418" s="51">
        <f>'Copy paste to Here'!C422</f>
        <v>0</v>
      </c>
      <c r="C418" s="52"/>
      <c r="D418" s="52"/>
      <c r="E418" s="53"/>
      <c r="F418" s="53">
        <f t="shared" si="19"/>
        <v>0</v>
      </c>
      <c r="G418" s="54">
        <f t="shared" si="20"/>
        <v>0</v>
      </c>
      <c r="H418" s="57">
        <f t="shared" si="21"/>
        <v>0</v>
      </c>
    </row>
    <row r="419" spans="1:8" s="56" customFormat="1" hidden="1">
      <c r="A419" s="50" t="str">
        <f>IF((LEN('Copy paste to Here'!G423))&gt;5,((CONCATENATE('Copy paste to Here'!G423," &amp; ",'Copy paste to Here'!D423,"  &amp;  ",'Copy paste to Here'!E423))),"Empty Cell")</f>
        <v>Empty Cell</v>
      </c>
      <c r="B419" s="51">
        <f>'Copy paste to Here'!C423</f>
        <v>0</v>
      </c>
      <c r="C419" s="52"/>
      <c r="D419" s="52"/>
      <c r="E419" s="53"/>
      <c r="F419" s="53">
        <f t="shared" si="19"/>
        <v>0</v>
      </c>
      <c r="G419" s="54">
        <f t="shared" si="20"/>
        <v>0</v>
      </c>
      <c r="H419" s="57">
        <f t="shared" si="21"/>
        <v>0</v>
      </c>
    </row>
    <row r="420" spans="1:8" s="56" customFormat="1" hidden="1">
      <c r="A420" s="50" t="str">
        <f>IF((LEN('Copy paste to Here'!G424))&gt;5,((CONCATENATE('Copy paste to Here'!G424," &amp; ",'Copy paste to Here'!D424,"  &amp;  ",'Copy paste to Here'!E424))),"Empty Cell")</f>
        <v>Empty Cell</v>
      </c>
      <c r="B420" s="51">
        <f>'Copy paste to Here'!C424</f>
        <v>0</v>
      </c>
      <c r="C420" s="52"/>
      <c r="D420" s="52"/>
      <c r="E420" s="53"/>
      <c r="F420" s="53">
        <f t="shared" si="19"/>
        <v>0</v>
      </c>
      <c r="G420" s="54">
        <f t="shared" si="20"/>
        <v>0</v>
      </c>
      <c r="H420" s="57">
        <f t="shared" si="21"/>
        <v>0</v>
      </c>
    </row>
    <row r="421" spans="1:8" s="56" customFormat="1" hidden="1">
      <c r="A421" s="50" t="str">
        <f>IF((LEN('Copy paste to Here'!G425))&gt;5,((CONCATENATE('Copy paste to Here'!G425," &amp; ",'Copy paste to Here'!D425,"  &amp;  ",'Copy paste to Here'!E425))),"Empty Cell")</f>
        <v>Empty Cell</v>
      </c>
      <c r="B421" s="51">
        <f>'Copy paste to Here'!C425</f>
        <v>0</v>
      </c>
      <c r="C421" s="52"/>
      <c r="D421" s="52"/>
      <c r="E421" s="53"/>
      <c r="F421" s="53">
        <f t="shared" si="19"/>
        <v>0</v>
      </c>
      <c r="G421" s="54">
        <f t="shared" si="20"/>
        <v>0</v>
      </c>
      <c r="H421" s="57">
        <f t="shared" si="21"/>
        <v>0</v>
      </c>
    </row>
    <row r="422" spans="1:8" s="56" customFormat="1" hidden="1">
      <c r="A422" s="50" t="str">
        <f>IF((LEN('Copy paste to Here'!G426))&gt;5,((CONCATENATE('Copy paste to Here'!G426," &amp; ",'Copy paste to Here'!D426,"  &amp;  ",'Copy paste to Here'!E426))),"Empty Cell")</f>
        <v>Empty Cell</v>
      </c>
      <c r="B422" s="51">
        <f>'Copy paste to Here'!C426</f>
        <v>0</v>
      </c>
      <c r="C422" s="52"/>
      <c r="D422" s="52"/>
      <c r="E422" s="53"/>
      <c r="F422" s="53">
        <f t="shared" si="19"/>
        <v>0</v>
      </c>
      <c r="G422" s="54">
        <f t="shared" si="20"/>
        <v>0</v>
      </c>
      <c r="H422" s="57">
        <f t="shared" si="21"/>
        <v>0</v>
      </c>
    </row>
    <row r="423" spans="1:8" s="56" customFormat="1" hidden="1">
      <c r="A423" s="50" t="str">
        <f>IF((LEN('Copy paste to Here'!G427))&gt;5,((CONCATENATE('Copy paste to Here'!G427," &amp; ",'Copy paste to Here'!D427,"  &amp;  ",'Copy paste to Here'!E427))),"Empty Cell")</f>
        <v>Empty Cell</v>
      </c>
      <c r="B423" s="51">
        <f>'Copy paste to Here'!C427</f>
        <v>0</v>
      </c>
      <c r="C423" s="52"/>
      <c r="D423" s="52"/>
      <c r="E423" s="53"/>
      <c r="F423" s="53">
        <f t="shared" si="19"/>
        <v>0</v>
      </c>
      <c r="G423" s="54">
        <f t="shared" si="20"/>
        <v>0</v>
      </c>
      <c r="H423" s="57">
        <f t="shared" si="21"/>
        <v>0</v>
      </c>
    </row>
    <row r="424" spans="1:8" s="56" customFormat="1" hidden="1">
      <c r="A424" s="50" t="str">
        <f>IF((LEN('Copy paste to Here'!G428))&gt;5,((CONCATENATE('Copy paste to Here'!G428," &amp; ",'Copy paste to Here'!D428,"  &amp;  ",'Copy paste to Here'!E428))),"Empty Cell")</f>
        <v>Empty Cell</v>
      </c>
      <c r="B424" s="51">
        <f>'Copy paste to Here'!C428</f>
        <v>0</v>
      </c>
      <c r="C424" s="52"/>
      <c r="D424" s="52"/>
      <c r="E424" s="53"/>
      <c r="F424" s="53">
        <f t="shared" si="19"/>
        <v>0</v>
      </c>
      <c r="G424" s="54">
        <f t="shared" si="20"/>
        <v>0</v>
      </c>
      <c r="H424" s="57">
        <f t="shared" si="21"/>
        <v>0</v>
      </c>
    </row>
    <row r="425" spans="1:8" s="56" customFormat="1" hidden="1">
      <c r="A425" s="50" t="str">
        <f>IF((LEN('Copy paste to Here'!G429))&gt;5,((CONCATENATE('Copy paste to Here'!G429," &amp; ",'Copy paste to Here'!D429,"  &amp;  ",'Copy paste to Here'!E429))),"Empty Cell")</f>
        <v>Empty Cell</v>
      </c>
      <c r="B425" s="51">
        <f>'Copy paste to Here'!C429</f>
        <v>0</v>
      </c>
      <c r="C425" s="52"/>
      <c r="D425" s="52"/>
      <c r="E425" s="53"/>
      <c r="F425" s="53">
        <f t="shared" si="19"/>
        <v>0</v>
      </c>
      <c r="G425" s="54">
        <f t="shared" si="20"/>
        <v>0</v>
      </c>
      <c r="H425" s="57">
        <f t="shared" si="21"/>
        <v>0</v>
      </c>
    </row>
    <row r="426" spans="1:8" s="56" customFormat="1" hidden="1">
      <c r="A426" s="50" t="str">
        <f>IF((LEN('Copy paste to Here'!G430))&gt;5,((CONCATENATE('Copy paste to Here'!G430," &amp; ",'Copy paste to Here'!D430,"  &amp;  ",'Copy paste to Here'!E430))),"Empty Cell")</f>
        <v>Empty Cell</v>
      </c>
      <c r="B426" s="51">
        <f>'Copy paste to Here'!C430</f>
        <v>0</v>
      </c>
      <c r="C426" s="52"/>
      <c r="D426" s="52"/>
      <c r="E426" s="53"/>
      <c r="F426" s="53">
        <f t="shared" si="19"/>
        <v>0</v>
      </c>
      <c r="G426" s="54">
        <f t="shared" si="20"/>
        <v>0</v>
      </c>
      <c r="H426" s="57">
        <f t="shared" si="21"/>
        <v>0</v>
      </c>
    </row>
    <row r="427" spans="1:8" s="56" customFormat="1" hidden="1">
      <c r="A427" s="50" t="str">
        <f>IF((LEN('Copy paste to Here'!G431))&gt;5,((CONCATENATE('Copy paste to Here'!G431," &amp; ",'Copy paste to Here'!D431,"  &amp;  ",'Copy paste to Here'!E431))),"Empty Cell")</f>
        <v>Empty Cell</v>
      </c>
      <c r="B427" s="51">
        <f>'Copy paste to Here'!C431</f>
        <v>0</v>
      </c>
      <c r="C427" s="52"/>
      <c r="D427" s="52"/>
      <c r="E427" s="53"/>
      <c r="F427" s="53">
        <f t="shared" si="19"/>
        <v>0</v>
      </c>
      <c r="G427" s="54">
        <f t="shared" si="20"/>
        <v>0</v>
      </c>
      <c r="H427" s="57">
        <f t="shared" si="21"/>
        <v>0</v>
      </c>
    </row>
    <row r="428" spans="1:8" s="56" customFormat="1" hidden="1">
      <c r="A428" s="50" t="str">
        <f>IF((LEN('Copy paste to Here'!G432))&gt;5,((CONCATENATE('Copy paste to Here'!G432," &amp; ",'Copy paste to Here'!D432,"  &amp;  ",'Copy paste to Here'!E432))),"Empty Cell")</f>
        <v>Empty Cell</v>
      </c>
      <c r="B428" s="51">
        <f>'Copy paste to Here'!C432</f>
        <v>0</v>
      </c>
      <c r="C428" s="52"/>
      <c r="D428" s="52"/>
      <c r="E428" s="53"/>
      <c r="F428" s="53">
        <f t="shared" si="19"/>
        <v>0</v>
      </c>
      <c r="G428" s="54">
        <f t="shared" si="20"/>
        <v>0</v>
      </c>
      <c r="H428" s="57">
        <f t="shared" si="21"/>
        <v>0</v>
      </c>
    </row>
    <row r="429" spans="1:8" s="56" customFormat="1" hidden="1">
      <c r="A429" s="50" t="str">
        <f>IF((LEN('Copy paste to Here'!G433))&gt;5,((CONCATENATE('Copy paste to Here'!G433," &amp; ",'Copy paste to Here'!D433,"  &amp;  ",'Copy paste to Here'!E433))),"Empty Cell")</f>
        <v>Empty Cell</v>
      </c>
      <c r="B429" s="51">
        <f>'Copy paste to Here'!C433</f>
        <v>0</v>
      </c>
      <c r="C429" s="52"/>
      <c r="D429" s="52"/>
      <c r="E429" s="53"/>
      <c r="F429" s="53">
        <f t="shared" si="19"/>
        <v>0</v>
      </c>
      <c r="G429" s="54">
        <f t="shared" si="20"/>
        <v>0</v>
      </c>
      <c r="H429" s="57">
        <f t="shared" si="21"/>
        <v>0</v>
      </c>
    </row>
    <row r="430" spans="1:8" s="56" customFormat="1" hidden="1">
      <c r="A430" s="50" t="str">
        <f>IF((LEN('Copy paste to Here'!G434))&gt;5,((CONCATENATE('Copy paste to Here'!G434," &amp; ",'Copy paste to Here'!D434,"  &amp;  ",'Copy paste to Here'!E434))),"Empty Cell")</f>
        <v>Empty Cell</v>
      </c>
      <c r="B430" s="51">
        <f>'Copy paste to Here'!C434</f>
        <v>0</v>
      </c>
      <c r="C430" s="52"/>
      <c r="D430" s="52"/>
      <c r="E430" s="53"/>
      <c r="F430" s="53">
        <f t="shared" si="19"/>
        <v>0</v>
      </c>
      <c r="G430" s="54">
        <f t="shared" si="20"/>
        <v>0</v>
      </c>
      <c r="H430" s="57">
        <f t="shared" si="21"/>
        <v>0</v>
      </c>
    </row>
    <row r="431" spans="1:8" s="56" customFormat="1" hidden="1">
      <c r="A431" s="50" t="str">
        <f>IF((LEN('Copy paste to Here'!G435))&gt;5,((CONCATENATE('Copy paste to Here'!G435," &amp; ",'Copy paste to Here'!D435,"  &amp;  ",'Copy paste to Here'!E435))),"Empty Cell")</f>
        <v>Empty Cell</v>
      </c>
      <c r="B431" s="51">
        <f>'Copy paste to Here'!C435</f>
        <v>0</v>
      </c>
      <c r="C431" s="52"/>
      <c r="D431" s="52"/>
      <c r="E431" s="53"/>
      <c r="F431" s="53">
        <f t="shared" si="19"/>
        <v>0</v>
      </c>
      <c r="G431" s="54">
        <f t="shared" si="20"/>
        <v>0</v>
      </c>
      <c r="H431" s="57">
        <f t="shared" si="21"/>
        <v>0</v>
      </c>
    </row>
    <row r="432" spans="1:8" s="56" customFormat="1" hidden="1">
      <c r="A432" s="50" t="str">
        <f>IF((LEN('Copy paste to Here'!G436))&gt;5,((CONCATENATE('Copy paste to Here'!G436," &amp; ",'Copy paste to Here'!D436,"  &amp;  ",'Copy paste to Here'!E436))),"Empty Cell")</f>
        <v>Empty Cell</v>
      </c>
      <c r="B432" s="51">
        <f>'Copy paste to Here'!C436</f>
        <v>0</v>
      </c>
      <c r="C432" s="52"/>
      <c r="D432" s="52"/>
      <c r="E432" s="53"/>
      <c r="F432" s="53">
        <f t="shared" si="19"/>
        <v>0</v>
      </c>
      <c r="G432" s="54">
        <f t="shared" si="20"/>
        <v>0</v>
      </c>
      <c r="H432" s="57">
        <f t="shared" si="21"/>
        <v>0</v>
      </c>
    </row>
    <row r="433" spans="1:8" s="56" customFormat="1" hidden="1">
      <c r="A433" s="50" t="str">
        <f>IF((LEN('Copy paste to Here'!G437))&gt;5,((CONCATENATE('Copy paste to Here'!G437," &amp; ",'Copy paste to Here'!D437,"  &amp;  ",'Copy paste to Here'!E437))),"Empty Cell")</f>
        <v>Empty Cell</v>
      </c>
      <c r="B433" s="51">
        <f>'Copy paste to Here'!C437</f>
        <v>0</v>
      </c>
      <c r="C433" s="52"/>
      <c r="D433" s="52"/>
      <c r="E433" s="53"/>
      <c r="F433" s="53">
        <f t="shared" si="19"/>
        <v>0</v>
      </c>
      <c r="G433" s="54">
        <f t="shared" si="20"/>
        <v>0</v>
      </c>
      <c r="H433" s="57">
        <f t="shared" si="21"/>
        <v>0</v>
      </c>
    </row>
    <row r="434" spans="1:8" s="56" customFormat="1" hidden="1">
      <c r="A434" s="50" t="str">
        <f>IF((LEN('Copy paste to Here'!G438))&gt;5,((CONCATENATE('Copy paste to Here'!G438," &amp; ",'Copy paste to Here'!D438,"  &amp;  ",'Copy paste to Here'!E438))),"Empty Cell")</f>
        <v>Empty Cell</v>
      </c>
      <c r="B434" s="51">
        <f>'Copy paste to Here'!C438</f>
        <v>0</v>
      </c>
      <c r="C434" s="52"/>
      <c r="D434" s="52"/>
      <c r="E434" s="53"/>
      <c r="F434" s="53">
        <f t="shared" si="19"/>
        <v>0</v>
      </c>
      <c r="G434" s="54">
        <f t="shared" si="20"/>
        <v>0</v>
      </c>
      <c r="H434" s="57">
        <f t="shared" si="21"/>
        <v>0</v>
      </c>
    </row>
    <row r="435" spans="1:8" s="56" customFormat="1" hidden="1">
      <c r="A435" s="50" t="str">
        <f>IF((LEN('Copy paste to Here'!G439))&gt;5,((CONCATENATE('Copy paste to Here'!G439," &amp; ",'Copy paste to Here'!D439,"  &amp;  ",'Copy paste to Here'!E439))),"Empty Cell")</f>
        <v>Empty Cell</v>
      </c>
      <c r="B435" s="51">
        <f>'Copy paste to Here'!C439</f>
        <v>0</v>
      </c>
      <c r="C435" s="52"/>
      <c r="D435" s="52"/>
      <c r="E435" s="53"/>
      <c r="F435" s="53">
        <f t="shared" si="19"/>
        <v>0</v>
      </c>
      <c r="G435" s="54">
        <f t="shared" si="20"/>
        <v>0</v>
      </c>
      <c r="H435" s="57">
        <f t="shared" si="21"/>
        <v>0</v>
      </c>
    </row>
    <row r="436" spans="1:8" s="56" customFormat="1" hidden="1">
      <c r="A436" s="50" t="str">
        <f>IF((LEN('Copy paste to Here'!G440))&gt;5,((CONCATENATE('Copy paste to Here'!G440," &amp; ",'Copy paste to Here'!D440,"  &amp;  ",'Copy paste to Here'!E440))),"Empty Cell")</f>
        <v>Empty Cell</v>
      </c>
      <c r="B436" s="51">
        <f>'Copy paste to Here'!C440</f>
        <v>0</v>
      </c>
      <c r="C436" s="52"/>
      <c r="D436" s="52"/>
      <c r="E436" s="53"/>
      <c r="F436" s="53">
        <f t="shared" si="19"/>
        <v>0</v>
      </c>
      <c r="G436" s="54">
        <f t="shared" si="20"/>
        <v>0</v>
      </c>
      <c r="H436" s="57">
        <f t="shared" si="21"/>
        <v>0</v>
      </c>
    </row>
    <row r="437" spans="1:8" s="56" customFormat="1" hidden="1">
      <c r="A437" s="50" t="str">
        <f>IF((LEN('Copy paste to Here'!G441))&gt;5,((CONCATENATE('Copy paste to Here'!G441," &amp; ",'Copy paste to Here'!D441,"  &amp;  ",'Copy paste to Here'!E441))),"Empty Cell")</f>
        <v>Empty Cell</v>
      </c>
      <c r="B437" s="51">
        <f>'Copy paste to Here'!C441</f>
        <v>0</v>
      </c>
      <c r="C437" s="52"/>
      <c r="D437" s="52"/>
      <c r="E437" s="53"/>
      <c r="F437" s="53">
        <f t="shared" si="19"/>
        <v>0</v>
      </c>
      <c r="G437" s="54">
        <f t="shared" si="20"/>
        <v>0</v>
      </c>
      <c r="H437" s="57">
        <f t="shared" si="21"/>
        <v>0</v>
      </c>
    </row>
    <row r="438" spans="1:8" s="56" customFormat="1" hidden="1">
      <c r="A438" s="50" t="str">
        <f>IF((LEN('Copy paste to Here'!G442))&gt;5,((CONCATENATE('Copy paste to Here'!G442," &amp; ",'Copy paste to Here'!D442,"  &amp;  ",'Copy paste to Here'!E442))),"Empty Cell")</f>
        <v>Empty Cell</v>
      </c>
      <c r="B438" s="51">
        <f>'Copy paste to Here'!C442</f>
        <v>0</v>
      </c>
      <c r="C438" s="52"/>
      <c r="D438" s="52"/>
      <c r="E438" s="53"/>
      <c r="F438" s="53">
        <f t="shared" si="19"/>
        <v>0</v>
      </c>
      <c r="G438" s="54">
        <f t="shared" si="20"/>
        <v>0</v>
      </c>
      <c r="H438" s="57">
        <f t="shared" si="21"/>
        <v>0</v>
      </c>
    </row>
    <row r="439" spans="1:8" s="56" customFormat="1" hidden="1">
      <c r="A439" s="50" t="str">
        <f>IF((LEN('Copy paste to Here'!G443))&gt;5,((CONCATENATE('Copy paste to Here'!G443," &amp; ",'Copy paste to Here'!D443,"  &amp;  ",'Copy paste to Here'!E443))),"Empty Cell")</f>
        <v>Empty Cell</v>
      </c>
      <c r="B439" s="51">
        <f>'Copy paste to Here'!C443</f>
        <v>0</v>
      </c>
      <c r="C439" s="52"/>
      <c r="D439" s="52"/>
      <c r="E439" s="53"/>
      <c r="F439" s="53">
        <f t="shared" si="19"/>
        <v>0</v>
      </c>
      <c r="G439" s="54">
        <f t="shared" si="20"/>
        <v>0</v>
      </c>
      <c r="H439" s="57">
        <f t="shared" si="21"/>
        <v>0</v>
      </c>
    </row>
    <row r="440" spans="1:8" s="56" customFormat="1" hidden="1">
      <c r="A440" s="50" t="str">
        <f>IF((LEN('Copy paste to Here'!G444))&gt;5,((CONCATENATE('Copy paste to Here'!G444," &amp; ",'Copy paste to Here'!D444,"  &amp;  ",'Copy paste to Here'!E444))),"Empty Cell")</f>
        <v>Empty Cell</v>
      </c>
      <c r="B440" s="51">
        <f>'Copy paste to Here'!C444</f>
        <v>0</v>
      </c>
      <c r="C440" s="52"/>
      <c r="D440" s="52"/>
      <c r="E440" s="53"/>
      <c r="F440" s="53">
        <f t="shared" si="19"/>
        <v>0</v>
      </c>
      <c r="G440" s="54">
        <f t="shared" si="20"/>
        <v>0</v>
      </c>
      <c r="H440" s="57">
        <f t="shared" si="21"/>
        <v>0</v>
      </c>
    </row>
    <row r="441" spans="1:8" s="56" customFormat="1" hidden="1">
      <c r="A441" s="50" t="str">
        <f>IF((LEN('Copy paste to Here'!G445))&gt;5,((CONCATENATE('Copy paste to Here'!G445," &amp; ",'Copy paste to Here'!D445,"  &amp;  ",'Copy paste to Here'!E445))),"Empty Cell")</f>
        <v>Empty Cell</v>
      </c>
      <c r="B441" s="51">
        <f>'Copy paste to Here'!C445</f>
        <v>0</v>
      </c>
      <c r="C441" s="52"/>
      <c r="D441" s="52"/>
      <c r="E441" s="53"/>
      <c r="F441" s="53">
        <f t="shared" si="19"/>
        <v>0</v>
      </c>
      <c r="G441" s="54">
        <f t="shared" si="20"/>
        <v>0</v>
      </c>
      <c r="H441" s="57">
        <f t="shared" si="21"/>
        <v>0</v>
      </c>
    </row>
    <row r="442" spans="1:8" s="56" customFormat="1" hidden="1">
      <c r="A442" s="50" t="str">
        <f>IF((LEN('Copy paste to Here'!G446))&gt;5,((CONCATENATE('Copy paste to Here'!G446," &amp; ",'Copy paste to Here'!D446,"  &amp;  ",'Copy paste to Here'!E446))),"Empty Cell")</f>
        <v>Empty Cell</v>
      </c>
      <c r="B442" s="51">
        <f>'Copy paste to Here'!C446</f>
        <v>0</v>
      </c>
      <c r="C442" s="52"/>
      <c r="D442" s="52"/>
      <c r="E442" s="53"/>
      <c r="F442" s="53">
        <f t="shared" si="19"/>
        <v>0</v>
      </c>
      <c r="G442" s="54">
        <f t="shared" si="20"/>
        <v>0</v>
      </c>
      <c r="H442" s="57">
        <f t="shared" si="21"/>
        <v>0</v>
      </c>
    </row>
    <row r="443" spans="1:8" s="56" customFormat="1" hidden="1">
      <c r="A443" s="50" t="str">
        <f>IF((LEN('Copy paste to Here'!G447))&gt;5,((CONCATENATE('Copy paste to Here'!G447," &amp; ",'Copy paste to Here'!D447,"  &amp;  ",'Copy paste to Here'!E447))),"Empty Cell")</f>
        <v>Empty Cell</v>
      </c>
      <c r="B443" s="51">
        <f>'Copy paste to Here'!C447</f>
        <v>0</v>
      </c>
      <c r="C443" s="52"/>
      <c r="D443" s="52"/>
      <c r="E443" s="53"/>
      <c r="F443" s="53">
        <f t="shared" si="19"/>
        <v>0</v>
      </c>
      <c r="G443" s="54">
        <f t="shared" si="20"/>
        <v>0</v>
      </c>
      <c r="H443" s="57">
        <f t="shared" si="21"/>
        <v>0</v>
      </c>
    </row>
    <row r="444" spans="1:8" s="56" customFormat="1" hidden="1">
      <c r="A444" s="50" t="str">
        <f>IF((LEN('Copy paste to Here'!G448))&gt;5,((CONCATENATE('Copy paste to Here'!G448," &amp; ",'Copy paste to Here'!D448,"  &amp;  ",'Copy paste to Here'!E448))),"Empty Cell")</f>
        <v>Empty Cell</v>
      </c>
      <c r="B444" s="51">
        <f>'Copy paste to Here'!C448</f>
        <v>0</v>
      </c>
      <c r="C444" s="52"/>
      <c r="D444" s="52"/>
      <c r="E444" s="53"/>
      <c r="F444" s="53">
        <f t="shared" si="19"/>
        <v>0</v>
      </c>
      <c r="G444" s="54">
        <f t="shared" si="20"/>
        <v>0</v>
      </c>
      <c r="H444" s="57">
        <f t="shared" si="21"/>
        <v>0</v>
      </c>
    </row>
    <row r="445" spans="1:8" s="56" customFormat="1" hidden="1">
      <c r="A445" s="50" t="str">
        <f>IF((LEN('Copy paste to Here'!G449))&gt;5,((CONCATENATE('Copy paste to Here'!G449," &amp; ",'Copy paste to Here'!D449,"  &amp;  ",'Copy paste to Here'!E449))),"Empty Cell")</f>
        <v>Empty Cell</v>
      </c>
      <c r="B445" s="51">
        <f>'Copy paste to Here'!C449</f>
        <v>0</v>
      </c>
      <c r="C445" s="52"/>
      <c r="D445" s="52"/>
      <c r="E445" s="53"/>
      <c r="F445" s="53">
        <f t="shared" si="19"/>
        <v>0</v>
      </c>
      <c r="G445" s="54">
        <f t="shared" si="20"/>
        <v>0</v>
      </c>
      <c r="H445" s="57">
        <f t="shared" si="21"/>
        <v>0</v>
      </c>
    </row>
    <row r="446" spans="1:8" s="56" customFormat="1" hidden="1">
      <c r="A446" s="50" t="str">
        <f>IF((LEN('Copy paste to Here'!G450))&gt;5,((CONCATENATE('Copy paste to Here'!G450," &amp; ",'Copy paste to Here'!D450,"  &amp;  ",'Copy paste to Here'!E450))),"Empty Cell")</f>
        <v>Empty Cell</v>
      </c>
      <c r="B446" s="51">
        <f>'Copy paste to Here'!C450</f>
        <v>0</v>
      </c>
      <c r="C446" s="52"/>
      <c r="D446" s="52"/>
      <c r="E446" s="53"/>
      <c r="F446" s="53">
        <f t="shared" si="19"/>
        <v>0</v>
      </c>
      <c r="G446" s="54">
        <f t="shared" si="20"/>
        <v>0</v>
      </c>
      <c r="H446" s="57">
        <f t="shared" si="21"/>
        <v>0</v>
      </c>
    </row>
    <row r="447" spans="1:8" s="56" customFormat="1" hidden="1">
      <c r="A447" s="50" t="str">
        <f>IF((LEN('Copy paste to Here'!G451))&gt;5,((CONCATENATE('Copy paste to Here'!G451," &amp; ",'Copy paste to Here'!D451,"  &amp;  ",'Copy paste to Here'!E451))),"Empty Cell")</f>
        <v>Empty Cell</v>
      </c>
      <c r="B447" s="51">
        <f>'Copy paste to Here'!C451</f>
        <v>0</v>
      </c>
      <c r="C447" s="52"/>
      <c r="D447" s="52"/>
      <c r="E447" s="53"/>
      <c r="F447" s="53">
        <f t="shared" si="19"/>
        <v>0</v>
      </c>
      <c r="G447" s="54">
        <f t="shared" si="20"/>
        <v>0</v>
      </c>
      <c r="H447" s="57">
        <f t="shared" si="21"/>
        <v>0</v>
      </c>
    </row>
    <row r="448" spans="1:8" s="56" customFormat="1" hidden="1">
      <c r="A448" s="50" t="str">
        <f>IF((LEN('Copy paste to Here'!G452))&gt;5,((CONCATENATE('Copy paste to Here'!G452," &amp; ",'Copy paste to Here'!D452,"  &amp;  ",'Copy paste to Here'!E452))),"Empty Cell")</f>
        <v>Empty Cell</v>
      </c>
      <c r="B448" s="51">
        <f>'Copy paste to Here'!C452</f>
        <v>0</v>
      </c>
      <c r="C448" s="52"/>
      <c r="D448" s="52"/>
      <c r="E448" s="53"/>
      <c r="F448" s="53">
        <f t="shared" si="19"/>
        <v>0</v>
      </c>
      <c r="G448" s="54">
        <f t="shared" si="20"/>
        <v>0</v>
      </c>
      <c r="H448" s="57">
        <f t="shared" si="21"/>
        <v>0</v>
      </c>
    </row>
    <row r="449" spans="1:8" s="56" customFormat="1" hidden="1">
      <c r="A449" s="50" t="str">
        <f>IF((LEN('Copy paste to Here'!G453))&gt;5,((CONCATENATE('Copy paste to Here'!G453," &amp; ",'Copy paste to Here'!D453,"  &amp;  ",'Copy paste to Here'!E453))),"Empty Cell")</f>
        <v>Empty Cell</v>
      </c>
      <c r="B449" s="51">
        <f>'Copy paste to Here'!C453</f>
        <v>0</v>
      </c>
      <c r="C449" s="52"/>
      <c r="D449" s="52"/>
      <c r="E449" s="53"/>
      <c r="F449" s="53">
        <f t="shared" si="19"/>
        <v>0</v>
      </c>
      <c r="G449" s="54">
        <f t="shared" si="20"/>
        <v>0</v>
      </c>
      <c r="H449" s="57">
        <f t="shared" si="21"/>
        <v>0</v>
      </c>
    </row>
    <row r="450" spans="1:8" s="56" customFormat="1" hidden="1">
      <c r="A450" s="50" t="str">
        <f>IF((LEN('Copy paste to Here'!G454))&gt;5,((CONCATENATE('Copy paste to Here'!G454," &amp; ",'Copy paste to Here'!D454,"  &amp;  ",'Copy paste to Here'!E454))),"Empty Cell")</f>
        <v>Empty Cell</v>
      </c>
      <c r="B450" s="51">
        <f>'Copy paste to Here'!C454</f>
        <v>0</v>
      </c>
      <c r="C450" s="52"/>
      <c r="D450" s="52"/>
      <c r="E450" s="53"/>
      <c r="F450" s="53">
        <f t="shared" si="19"/>
        <v>0</v>
      </c>
      <c r="G450" s="54">
        <f t="shared" si="20"/>
        <v>0</v>
      </c>
      <c r="H450" s="57">
        <f t="shared" si="21"/>
        <v>0</v>
      </c>
    </row>
    <row r="451" spans="1:8" s="56" customFormat="1" hidden="1">
      <c r="A451" s="50" t="str">
        <f>IF((LEN('Copy paste to Here'!G455))&gt;5,((CONCATENATE('Copy paste to Here'!G455," &amp; ",'Copy paste to Here'!D455,"  &amp;  ",'Copy paste to Here'!E455))),"Empty Cell")</f>
        <v>Empty Cell</v>
      </c>
      <c r="B451" s="51">
        <f>'Copy paste to Here'!C455</f>
        <v>0</v>
      </c>
      <c r="C451" s="52"/>
      <c r="D451" s="52"/>
      <c r="E451" s="53"/>
      <c r="F451" s="53">
        <f t="shared" si="19"/>
        <v>0</v>
      </c>
      <c r="G451" s="54">
        <f t="shared" si="20"/>
        <v>0</v>
      </c>
      <c r="H451" s="57">
        <f t="shared" si="21"/>
        <v>0</v>
      </c>
    </row>
    <row r="452" spans="1:8" s="56" customFormat="1" hidden="1">
      <c r="A452" s="50" t="str">
        <f>IF((LEN('Copy paste to Here'!G456))&gt;5,((CONCATENATE('Copy paste to Here'!G456," &amp; ",'Copy paste to Here'!D456,"  &amp;  ",'Copy paste to Here'!E456))),"Empty Cell")</f>
        <v>Empty Cell</v>
      </c>
      <c r="B452" s="51">
        <f>'Copy paste to Here'!C456</f>
        <v>0</v>
      </c>
      <c r="C452" s="52"/>
      <c r="D452" s="52"/>
      <c r="E452" s="53"/>
      <c r="F452" s="53">
        <f t="shared" si="19"/>
        <v>0</v>
      </c>
      <c r="G452" s="54">
        <f t="shared" si="20"/>
        <v>0</v>
      </c>
      <c r="H452" s="57">
        <f t="shared" si="21"/>
        <v>0</v>
      </c>
    </row>
    <row r="453" spans="1:8" s="56" customFormat="1" hidden="1">
      <c r="A453" s="50" t="str">
        <f>IF((LEN('Copy paste to Here'!G457))&gt;5,((CONCATENATE('Copy paste to Here'!G457," &amp; ",'Copy paste to Here'!D457,"  &amp;  ",'Copy paste to Here'!E457))),"Empty Cell")</f>
        <v>Empty Cell</v>
      </c>
      <c r="B453" s="51">
        <f>'Copy paste to Here'!C457</f>
        <v>0</v>
      </c>
      <c r="C453" s="52"/>
      <c r="D453" s="52"/>
      <c r="E453" s="53"/>
      <c r="F453" s="53">
        <f t="shared" si="19"/>
        <v>0</v>
      </c>
      <c r="G453" s="54">
        <f t="shared" si="20"/>
        <v>0</v>
      </c>
      <c r="H453" s="57">
        <f t="shared" si="21"/>
        <v>0</v>
      </c>
    </row>
    <row r="454" spans="1:8" s="56" customFormat="1" hidden="1">
      <c r="A454" s="50" t="str">
        <f>IF((LEN('Copy paste to Here'!G458))&gt;5,((CONCATENATE('Copy paste to Here'!G458," &amp; ",'Copy paste to Here'!D458,"  &amp;  ",'Copy paste to Here'!E458))),"Empty Cell")</f>
        <v>Empty Cell</v>
      </c>
      <c r="B454" s="51">
        <f>'Copy paste to Here'!C458</f>
        <v>0</v>
      </c>
      <c r="C454" s="52"/>
      <c r="D454" s="52"/>
      <c r="E454" s="53"/>
      <c r="F454" s="53">
        <f t="shared" si="19"/>
        <v>0</v>
      </c>
      <c r="G454" s="54">
        <f t="shared" si="20"/>
        <v>0</v>
      </c>
      <c r="H454" s="57">
        <f t="shared" si="21"/>
        <v>0</v>
      </c>
    </row>
    <row r="455" spans="1:8" s="56" customFormat="1" hidden="1">
      <c r="A455" s="50" t="str">
        <f>IF((LEN('Copy paste to Here'!G459))&gt;5,((CONCATENATE('Copy paste to Here'!G459," &amp; ",'Copy paste to Here'!D459,"  &amp;  ",'Copy paste to Here'!E459))),"Empty Cell")</f>
        <v>Empty Cell</v>
      </c>
      <c r="B455" s="51">
        <f>'Copy paste to Here'!C459</f>
        <v>0</v>
      </c>
      <c r="C455" s="52"/>
      <c r="D455" s="52"/>
      <c r="E455" s="53"/>
      <c r="F455" s="53">
        <f t="shared" si="19"/>
        <v>0</v>
      </c>
      <c r="G455" s="54">
        <f t="shared" si="20"/>
        <v>0</v>
      </c>
      <c r="H455" s="57">
        <f t="shared" si="21"/>
        <v>0</v>
      </c>
    </row>
    <row r="456" spans="1:8" s="56" customFormat="1" hidden="1">
      <c r="A456" s="50" t="str">
        <f>IF((LEN('Copy paste to Here'!G460))&gt;5,((CONCATENATE('Copy paste to Here'!G460," &amp; ",'Copy paste to Here'!D460,"  &amp;  ",'Copy paste to Here'!E460))),"Empty Cell")</f>
        <v>Empty Cell</v>
      </c>
      <c r="B456" s="51">
        <f>'Copy paste to Here'!C460</f>
        <v>0</v>
      </c>
      <c r="C456" s="52"/>
      <c r="D456" s="52"/>
      <c r="E456" s="53"/>
      <c r="F456" s="53">
        <f t="shared" si="19"/>
        <v>0</v>
      </c>
      <c r="G456" s="54">
        <f t="shared" si="20"/>
        <v>0</v>
      </c>
      <c r="H456" s="57">
        <f t="shared" si="21"/>
        <v>0</v>
      </c>
    </row>
    <row r="457" spans="1:8" s="56" customFormat="1" hidden="1">
      <c r="A457" s="50" t="str">
        <f>IF((LEN('Copy paste to Here'!G461))&gt;5,((CONCATENATE('Copy paste to Here'!G461," &amp; ",'Copy paste to Here'!D461,"  &amp;  ",'Copy paste to Here'!E461))),"Empty Cell")</f>
        <v>Empty Cell</v>
      </c>
      <c r="B457" s="51">
        <f>'Copy paste to Here'!C461</f>
        <v>0</v>
      </c>
      <c r="C457" s="52"/>
      <c r="D457" s="52"/>
      <c r="E457" s="53"/>
      <c r="F457" s="53">
        <f t="shared" si="19"/>
        <v>0</v>
      </c>
      <c r="G457" s="54">
        <f t="shared" si="20"/>
        <v>0</v>
      </c>
      <c r="H457" s="57">
        <f t="shared" si="21"/>
        <v>0</v>
      </c>
    </row>
    <row r="458" spans="1:8" s="56" customFormat="1" hidden="1">
      <c r="A458" s="50" t="str">
        <f>IF((LEN('Copy paste to Here'!G462))&gt;5,((CONCATENATE('Copy paste to Here'!G462," &amp; ",'Copy paste to Here'!D462,"  &amp;  ",'Copy paste to Here'!E462))),"Empty Cell")</f>
        <v>Empty Cell</v>
      </c>
      <c r="B458" s="51">
        <f>'Copy paste to Here'!C462</f>
        <v>0</v>
      </c>
      <c r="C458" s="52"/>
      <c r="D458" s="52"/>
      <c r="E458" s="53"/>
      <c r="F458" s="53">
        <f t="shared" si="19"/>
        <v>0</v>
      </c>
      <c r="G458" s="54">
        <f t="shared" si="20"/>
        <v>0</v>
      </c>
      <c r="H458" s="57">
        <f t="shared" si="21"/>
        <v>0</v>
      </c>
    </row>
    <row r="459" spans="1:8" s="56" customFormat="1" hidden="1">
      <c r="A459" s="50" t="str">
        <f>IF((LEN('Copy paste to Here'!G463))&gt;5,((CONCATENATE('Copy paste to Here'!G463," &amp; ",'Copy paste to Here'!D463,"  &amp;  ",'Copy paste to Here'!E463))),"Empty Cell")</f>
        <v>Empty Cell</v>
      </c>
      <c r="B459" s="51">
        <f>'Copy paste to Here'!C463</f>
        <v>0</v>
      </c>
      <c r="C459" s="52"/>
      <c r="D459" s="52"/>
      <c r="E459" s="53"/>
      <c r="F459" s="53">
        <f t="shared" si="19"/>
        <v>0</v>
      </c>
      <c r="G459" s="54">
        <f t="shared" si="20"/>
        <v>0</v>
      </c>
      <c r="H459" s="57">
        <f t="shared" si="21"/>
        <v>0</v>
      </c>
    </row>
    <row r="460" spans="1:8" s="56" customFormat="1" hidden="1">
      <c r="A460" s="50" t="str">
        <f>IF((LEN('Copy paste to Here'!G464))&gt;5,((CONCATENATE('Copy paste to Here'!G464," &amp; ",'Copy paste to Here'!D464,"  &amp;  ",'Copy paste to Here'!E464))),"Empty Cell")</f>
        <v>Empty Cell</v>
      </c>
      <c r="B460" s="51">
        <f>'Copy paste to Here'!C464</f>
        <v>0</v>
      </c>
      <c r="C460" s="52"/>
      <c r="D460" s="52"/>
      <c r="E460" s="53"/>
      <c r="F460" s="53">
        <f t="shared" si="19"/>
        <v>0</v>
      </c>
      <c r="G460" s="54">
        <f t="shared" si="20"/>
        <v>0</v>
      </c>
      <c r="H460" s="57">
        <f t="shared" si="21"/>
        <v>0</v>
      </c>
    </row>
    <row r="461" spans="1:8" s="56" customFormat="1" hidden="1">
      <c r="A461" s="50" t="str">
        <f>IF((LEN('Copy paste to Here'!G465))&gt;5,((CONCATENATE('Copy paste to Here'!G465," &amp; ",'Copy paste to Here'!D465,"  &amp;  ",'Copy paste to Here'!E465))),"Empty Cell")</f>
        <v>Empty Cell</v>
      </c>
      <c r="B461" s="51">
        <f>'Copy paste to Here'!C465</f>
        <v>0</v>
      </c>
      <c r="C461" s="52"/>
      <c r="D461" s="52"/>
      <c r="E461" s="53"/>
      <c r="F461" s="53">
        <f t="shared" si="19"/>
        <v>0</v>
      </c>
      <c r="G461" s="54">
        <f t="shared" si="20"/>
        <v>0</v>
      </c>
      <c r="H461" s="57">
        <f t="shared" si="21"/>
        <v>0</v>
      </c>
    </row>
    <row r="462" spans="1:8" s="56" customFormat="1" hidden="1">
      <c r="A462" s="50" t="str">
        <f>IF((LEN('Copy paste to Here'!G466))&gt;5,((CONCATENATE('Copy paste to Here'!G466," &amp; ",'Copy paste to Here'!D466,"  &amp;  ",'Copy paste to Here'!E466))),"Empty Cell")</f>
        <v>Empty Cell</v>
      </c>
      <c r="B462" s="51">
        <f>'Copy paste to Here'!C466</f>
        <v>0</v>
      </c>
      <c r="C462" s="52"/>
      <c r="D462" s="52"/>
      <c r="E462" s="53"/>
      <c r="F462" s="53">
        <f t="shared" si="19"/>
        <v>0</v>
      </c>
      <c r="G462" s="54">
        <f t="shared" si="20"/>
        <v>0</v>
      </c>
      <c r="H462" s="57">
        <f t="shared" si="21"/>
        <v>0</v>
      </c>
    </row>
    <row r="463" spans="1:8" s="56" customFormat="1" hidden="1">
      <c r="A463" s="50" t="str">
        <f>IF((LEN('Copy paste to Here'!G467))&gt;5,((CONCATENATE('Copy paste to Here'!G467," &amp; ",'Copy paste to Here'!D467,"  &amp;  ",'Copy paste to Here'!E467))),"Empty Cell")</f>
        <v>Empty Cell</v>
      </c>
      <c r="B463" s="51">
        <f>'Copy paste to Here'!C467</f>
        <v>0</v>
      </c>
      <c r="C463" s="52"/>
      <c r="D463" s="52"/>
      <c r="E463" s="53"/>
      <c r="F463" s="53">
        <f t="shared" si="19"/>
        <v>0</v>
      </c>
      <c r="G463" s="54">
        <f t="shared" si="20"/>
        <v>0</v>
      </c>
      <c r="H463" s="57">
        <f t="shared" si="21"/>
        <v>0</v>
      </c>
    </row>
    <row r="464" spans="1:8" s="56" customFormat="1" hidden="1">
      <c r="A464" s="50" t="str">
        <f>IF((LEN('Copy paste to Here'!G468))&gt;5,((CONCATENATE('Copy paste to Here'!G468," &amp; ",'Copy paste to Here'!D468,"  &amp;  ",'Copy paste to Here'!E468))),"Empty Cell")</f>
        <v>Empty Cell</v>
      </c>
      <c r="B464" s="51">
        <f>'Copy paste to Here'!C468</f>
        <v>0</v>
      </c>
      <c r="C464" s="52"/>
      <c r="D464" s="52"/>
      <c r="E464" s="53"/>
      <c r="F464" s="53">
        <f t="shared" si="19"/>
        <v>0</v>
      </c>
      <c r="G464" s="54">
        <f t="shared" si="20"/>
        <v>0</v>
      </c>
      <c r="H464" s="57">
        <f t="shared" si="21"/>
        <v>0</v>
      </c>
    </row>
    <row r="465" spans="1:8" s="56" customFormat="1" hidden="1">
      <c r="A465" s="50" t="str">
        <f>IF((LEN('Copy paste to Here'!G469))&gt;5,((CONCATENATE('Copy paste to Here'!G469," &amp; ",'Copy paste to Here'!D469,"  &amp;  ",'Copy paste to Here'!E469))),"Empty Cell")</f>
        <v>Empty Cell</v>
      </c>
      <c r="B465" s="51">
        <f>'Copy paste to Here'!C469</f>
        <v>0</v>
      </c>
      <c r="C465" s="52"/>
      <c r="D465" s="52"/>
      <c r="E465" s="53"/>
      <c r="F465" s="53">
        <f t="shared" si="19"/>
        <v>0</v>
      </c>
      <c r="G465" s="54">
        <f t="shared" si="20"/>
        <v>0</v>
      </c>
      <c r="H465" s="57">
        <f t="shared" si="21"/>
        <v>0</v>
      </c>
    </row>
    <row r="466" spans="1:8" s="56" customFormat="1" hidden="1">
      <c r="A466" s="50" t="str">
        <f>IF((LEN('Copy paste to Here'!G470))&gt;5,((CONCATENATE('Copy paste to Here'!G470," &amp; ",'Copy paste to Here'!D470,"  &amp;  ",'Copy paste to Here'!E470))),"Empty Cell")</f>
        <v>Empty Cell</v>
      </c>
      <c r="B466" s="51">
        <f>'Copy paste to Here'!C470</f>
        <v>0</v>
      </c>
      <c r="C466" s="52"/>
      <c r="D466" s="52"/>
      <c r="E466" s="53"/>
      <c r="F466" s="53">
        <f t="shared" si="19"/>
        <v>0</v>
      </c>
      <c r="G466" s="54">
        <f t="shared" si="20"/>
        <v>0</v>
      </c>
      <c r="H466" s="57">
        <f t="shared" si="21"/>
        <v>0</v>
      </c>
    </row>
    <row r="467" spans="1:8" s="56" customFormat="1" hidden="1">
      <c r="A467" s="50" t="str">
        <f>IF((LEN('Copy paste to Here'!G471))&gt;5,((CONCATENATE('Copy paste to Here'!G471," &amp; ",'Copy paste to Here'!D471,"  &amp;  ",'Copy paste to Here'!E471))),"Empty Cell")</f>
        <v>Empty Cell</v>
      </c>
      <c r="B467" s="51">
        <f>'Copy paste to Here'!C471</f>
        <v>0</v>
      </c>
      <c r="C467" s="52"/>
      <c r="D467" s="52"/>
      <c r="E467" s="53"/>
      <c r="F467" s="53">
        <f t="shared" ref="F467:F530" si="22">D467*E467</f>
        <v>0</v>
      </c>
      <c r="G467" s="54">
        <f t="shared" ref="G467:G530" si="23">E467*$E$14</f>
        <v>0</v>
      </c>
      <c r="H467" s="57">
        <f t="shared" ref="H467:H530" si="24">D467*G467</f>
        <v>0</v>
      </c>
    </row>
    <row r="468" spans="1:8" s="56" customFormat="1" hidden="1">
      <c r="A468" s="50" t="str">
        <f>IF((LEN('Copy paste to Here'!G472))&gt;5,((CONCATENATE('Copy paste to Here'!G472," &amp; ",'Copy paste to Here'!D472,"  &amp;  ",'Copy paste to Here'!E472))),"Empty Cell")</f>
        <v>Empty Cell</v>
      </c>
      <c r="B468" s="51">
        <f>'Copy paste to Here'!C472</f>
        <v>0</v>
      </c>
      <c r="C468" s="52"/>
      <c r="D468" s="52"/>
      <c r="E468" s="53"/>
      <c r="F468" s="53">
        <f t="shared" si="22"/>
        <v>0</v>
      </c>
      <c r="G468" s="54">
        <f t="shared" si="23"/>
        <v>0</v>
      </c>
      <c r="H468" s="57">
        <f t="shared" si="24"/>
        <v>0</v>
      </c>
    </row>
    <row r="469" spans="1:8" s="56" customFormat="1" hidden="1">
      <c r="A469" s="50" t="str">
        <f>IF((LEN('Copy paste to Here'!G473))&gt;5,((CONCATENATE('Copy paste to Here'!G473," &amp; ",'Copy paste to Here'!D473,"  &amp;  ",'Copy paste to Here'!E473))),"Empty Cell")</f>
        <v>Empty Cell</v>
      </c>
      <c r="B469" s="51">
        <f>'Copy paste to Here'!C473</f>
        <v>0</v>
      </c>
      <c r="C469" s="52"/>
      <c r="D469" s="52"/>
      <c r="E469" s="53"/>
      <c r="F469" s="53">
        <f t="shared" si="22"/>
        <v>0</v>
      </c>
      <c r="G469" s="54">
        <f t="shared" si="23"/>
        <v>0</v>
      </c>
      <c r="H469" s="57">
        <f t="shared" si="24"/>
        <v>0</v>
      </c>
    </row>
    <row r="470" spans="1:8" s="56" customFormat="1" hidden="1">
      <c r="A470" s="50" t="str">
        <f>IF((LEN('Copy paste to Here'!G474))&gt;5,((CONCATENATE('Copy paste to Here'!G474," &amp; ",'Copy paste to Here'!D474,"  &amp;  ",'Copy paste to Here'!E474))),"Empty Cell")</f>
        <v>Empty Cell</v>
      </c>
      <c r="B470" s="51">
        <f>'Copy paste to Here'!C474</f>
        <v>0</v>
      </c>
      <c r="C470" s="52"/>
      <c r="D470" s="52"/>
      <c r="E470" s="53"/>
      <c r="F470" s="53">
        <f t="shared" si="22"/>
        <v>0</v>
      </c>
      <c r="G470" s="54">
        <f t="shared" si="23"/>
        <v>0</v>
      </c>
      <c r="H470" s="57">
        <f t="shared" si="24"/>
        <v>0</v>
      </c>
    </row>
    <row r="471" spans="1:8" s="56" customFormat="1" hidden="1">
      <c r="A471" s="50" t="str">
        <f>IF((LEN('Copy paste to Here'!G475))&gt;5,((CONCATENATE('Copy paste to Here'!G475," &amp; ",'Copy paste to Here'!D475,"  &amp;  ",'Copy paste to Here'!E475))),"Empty Cell")</f>
        <v>Empty Cell</v>
      </c>
      <c r="B471" s="51">
        <f>'Copy paste to Here'!C475</f>
        <v>0</v>
      </c>
      <c r="C471" s="52"/>
      <c r="D471" s="52"/>
      <c r="E471" s="53"/>
      <c r="F471" s="53">
        <f t="shared" si="22"/>
        <v>0</v>
      </c>
      <c r="G471" s="54">
        <f t="shared" si="23"/>
        <v>0</v>
      </c>
      <c r="H471" s="57">
        <f t="shared" si="24"/>
        <v>0</v>
      </c>
    </row>
    <row r="472" spans="1:8" s="56" customFormat="1" hidden="1">
      <c r="A472" s="50" t="str">
        <f>IF((LEN('Copy paste to Here'!G476))&gt;5,((CONCATENATE('Copy paste to Here'!G476," &amp; ",'Copy paste to Here'!D476,"  &amp;  ",'Copy paste to Here'!E476))),"Empty Cell")</f>
        <v>Empty Cell</v>
      </c>
      <c r="B472" s="51">
        <f>'Copy paste to Here'!C476</f>
        <v>0</v>
      </c>
      <c r="C472" s="52"/>
      <c r="D472" s="52"/>
      <c r="E472" s="53"/>
      <c r="F472" s="53">
        <f t="shared" si="22"/>
        <v>0</v>
      </c>
      <c r="G472" s="54">
        <f t="shared" si="23"/>
        <v>0</v>
      </c>
      <c r="H472" s="57">
        <f t="shared" si="24"/>
        <v>0</v>
      </c>
    </row>
    <row r="473" spans="1:8" s="56" customFormat="1" hidden="1">
      <c r="A473" s="50" t="str">
        <f>IF((LEN('Copy paste to Here'!G477))&gt;5,((CONCATENATE('Copy paste to Here'!G477," &amp; ",'Copy paste to Here'!D477,"  &amp;  ",'Copy paste to Here'!E477))),"Empty Cell")</f>
        <v>Empty Cell</v>
      </c>
      <c r="B473" s="51">
        <f>'Copy paste to Here'!C477</f>
        <v>0</v>
      </c>
      <c r="C473" s="52"/>
      <c r="D473" s="52"/>
      <c r="E473" s="53"/>
      <c r="F473" s="53">
        <f t="shared" si="22"/>
        <v>0</v>
      </c>
      <c r="G473" s="54">
        <f t="shared" si="23"/>
        <v>0</v>
      </c>
      <c r="H473" s="57">
        <f t="shared" si="24"/>
        <v>0</v>
      </c>
    </row>
    <row r="474" spans="1:8" s="56" customFormat="1" hidden="1">
      <c r="A474" s="50" t="str">
        <f>IF((LEN('Copy paste to Here'!G478))&gt;5,((CONCATENATE('Copy paste to Here'!G478," &amp; ",'Copy paste to Here'!D478,"  &amp;  ",'Copy paste to Here'!E478))),"Empty Cell")</f>
        <v>Empty Cell</v>
      </c>
      <c r="B474" s="51">
        <f>'Copy paste to Here'!C478</f>
        <v>0</v>
      </c>
      <c r="C474" s="52"/>
      <c r="D474" s="52"/>
      <c r="E474" s="53"/>
      <c r="F474" s="53">
        <f t="shared" si="22"/>
        <v>0</v>
      </c>
      <c r="G474" s="54">
        <f t="shared" si="23"/>
        <v>0</v>
      </c>
      <c r="H474" s="57">
        <f t="shared" si="24"/>
        <v>0</v>
      </c>
    </row>
    <row r="475" spans="1:8" s="56" customFormat="1" hidden="1">
      <c r="A475" s="50" t="str">
        <f>IF((LEN('Copy paste to Here'!G479))&gt;5,((CONCATENATE('Copy paste to Here'!G479," &amp; ",'Copy paste to Here'!D479,"  &amp;  ",'Copy paste to Here'!E479))),"Empty Cell")</f>
        <v>Empty Cell</v>
      </c>
      <c r="B475" s="51">
        <f>'Copy paste to Here'!C479</f>
        <v>0</v>
      </c>
      <c r="C475" s="52"/>
      <c r="D475" s="52"/>
      <c r="E475" s="53"/>
      <c r="F475" s="53">
        <f t="shared" si="22"/>
        <v>0</v>
      </c>
      <c r="G475" s="54">
        <f t="shared" si="23"/>
        <v>0</v>
      </c>
      <c r="H475" s="57">
        <f t="shared" si="24"/>
        <v>0</v>
      </c>
    </row>
    <row r="476" spans="1:8" s="56" customFormat="1" hidden="1">
      <c r="A476" s="50" t="str">
        <f>IF((LEN('Copy paste to Here'!G480))&gt;5,((CONCATENATE('Copy paste to Here'!G480," &amp; ",'Copy paste to Here'!D480,"  &amp;  ",'Copy paste to Here'!E480))),"Empty Cell")</f>
        <v>Empty Cell</v>
      </c>
      <c r="B476" s="51">
        <f>'Copy paste to Here'!C480</f>
        <v>0</v>
      </c>
      <c r="C476" s="52"/>
      <c r="D476" s="52"/>
      <c r="E476" s="53"/>
      <c r="F476" s="53">
        <f t="shared" si="22"/>
        <v>0</v>
      </c>
      <c r="G476" s="54">
        <f t="shared" si="23"/>
        <v>0</v>
      </c>
      <c r="H476" s="57">
        <f t="shared" si="24"/>
        <v>0</v>
      </c>
    </row>
    <row r="477" spans="1:8" s="56" customFormat="1" hidden="1">
      <c r="A477" s="50" t="str">
        <f>IF((LEN('Copy paste to Here'!G481))&gt;5,((CONCATENATE('Copy paste to Here'!G481," &amp; ",'Copy paste to Here'!D481,"  &amp;  ",'Copy paste to Here'!E481))),"Empty Cell")</f>
        <v>Empty Cell</v>
      </c>
      <c r="B477" s="51">
        <f>'Copy paste to Here'!C481</f>
        <v>0</v>
      </c>
      <c r="C477" s="52"/>
      <c r="D477" s="52"/>
      <c r="E477" s="53"/>
      <c r="F477" s="53">
        <f t="shared" si="22"/>
        <v>0</v>
      </c>
      <c r="G477" s="54">
        <f t="shared" si="23"/>
        <v>0</v>
      </c>
      <c r="H477" s="57">
        <f t="shared" si="24"/>
        <v>0</v>
      </c>
    </row>
    <row r="478" spans="1:8" s="56" customFormat="1" hidden="1">
      <c r="A478" s="50" t="str">
        <f>IF((LEN('Copy paste to Here'!G482))&gt;5,((CONCATENATE('Copy paste to Here'!G482," &amp; ",'Copy paste to Here'!D482,"  &amp;  ",'Copy paste to Here'!E482))),"Empty Cell")</f>
        <v>Empty Cell</v>
      </c>
      <c r="B478" s="51">
        <f>'Copy paste to Here'!C482</f>
        <v>0</v>
      </c>
      <c r="C478" s="52"/>
      <c r="D478" s="52"/>
      <c r="E478" s="53"/>
      <c r="F478" s="53">
        <f t="shared" si="22"/>
        <v>0</v>
      </c>
      <c r="G478" s="54">
        <f t="shared" si="23"/>
        <v>0</v>
      </c>
      <c r="H478" s="57">
        <f t="shared" si="24"/>
        <v>0</v>
      </c>
    </row>
    <row r="479" spans="1:8" s="56" customFormat="1" hidden="1">
      <c r="A479" s="50" t="str">
        <f>IF((LEN('Copy paste to Here'!G483))&gt;5,((CONCATENATE('Copy paste to Here'!G483," &amp; ",'Copy paste to Here'!D483,"  &amp;  ",'Copy paste to Here'!E483))),"Empty Cell")</f>
        <v>Empty Cell</v>
      </c>
      <c r="B479" s="51">
        <f>'Copy paste to Here'!C483</f>
        <v>0</v>
      </c>
      <c r="C479" s="52"/>
      <c r="D479" s="52"/>
      <c r="E479" s="53"/>
      <c r="F479" s="53">
        <f t="shared" si="22"/>
        <v>0</v>
      </c>
      <c r="G479" s="54">
        <f t="shared" si="23"/>
        <v>0</v>
      </c>
      <c r="H479" s="57">
        <f t="shared" si="24"/>
        <v>0</v>
      </c>
    </row>
    <row r="480" spans="1:8" s="56" customFormat="1" hidden="1">
      <c r="A480" s="50" t="str">
        <f>IF((LEN('Copy paste to Here'!G484))&gt;5,((CONCATENATE('Copy paste to Here'!G484," &amp; ",'Copy paste to Here'!D484,"  &amp;  ",'Copy paste to Here'!E484))),"Empty Cell")</f>
        <v>Empty Cell</v>
      </c>
      <c r="B480" s="51">
        <f>'Copy paste to Here'!C484</f>
        <v>0</v>
      </c>
      <c r="C480" s="52"/>
      <c r="D480" s="52"/>
      <c r="E480" s="53"/>
      <c r="F480" s="53">
        <f t="shared" si="22"/>
        <v>0</v>
      </c>
      <c r="G480" s="54">
        <f t="shared" si="23"/>
        <v>0</v>
      </c>
      <c r="H480" s="57">
        <f t="shared" si="24"/>
        <v>0</v>
      </c>
    </row>
    <row r="481" spans="1:8" s="56" customFormat="1" hidden="1">
      <c r="A481" s="50" t="str">
        <f>IF((LEN('Copy paste to Here'!G485))&gt;5,((CONCATENATE('Copy paste to Here'!G485," &amp; ",'Copy paste to Here'!D485,"  &amp;  ",'Copy paste to Here'!E485))),"Empty Cell")</f>
        <v>Empty Cell</v>
      </c>
      <c r="B481" s="51">
        <f>'Copy paste to Here'!C485</f>
        <v>0</v>
      </c>
      <c r="C481" s="52"/>
      <c r="D481" s="52"/>
      <c r="E481" s="53"/>
      <c r="F481" s="53">
        <f t="shared" si="22"/>
        <v>0</v>
      </c>
      <c r="G481" s="54">
        <f t="shared" si="23"/>
        <v>0</v>
      </c>
      <c r="H481" s="57">
        <f t="shared" si="24"/>
        <v>0</v>
      </c>
    </row>
    <row r="482" spans="1:8" s="56" customFormat="1" hidden="1">
      <c r="A482" s="50" t="str">
        <f>IF((LEN('Copy paste to Here'!G486))&gt;5,((CONCATENATE('Copy paste to Here'!G486," &amp; ",'Copy paste to Here'!D486,"  &amp;  ",'Copy paste to Here'!E486))),"Empty Cell")</f>
        <v>Empty Cell</v>
      </c>
      <c r="B482" s="51">
        <f>'Copy paste to Here'!C486</f>
        <v>0</v>
      </c>
      <c r="C482" s="52"/>
      <c r="D482" s="52"/>
      <c r="E482" s="53"/>
      <c r="F482" s="53">
        <f t="shared" si="22"/>
        <v>0</v>
      </c>
      <c r="G482" s="54">
        <f t="shared" si="23"/>
        <v>0</v>
      </c>
      <c r="H482" s="57">
        <f t="shared" si="24"/>
        <v>0</v>
      </c>
    </row>
    <row r="483" spans="1:8" s="56" customFormat="1" hidden="1">
      <c r="A483" s="50" t="str">
        <f>IF((LEN('Copy paste to Here'!G487))&gt;5,((CONCATENATE('Copy paste to Here'!G487," &amp; ",'Copy paste to Here'!D487,"  &amp;  ",'Copy paste to Here'!E487))),"Empty Cell")</f>
        <v>Empty Cell</v>
      </c>
      <c r="B483" s="51">
        <f>'Copy paste to Here'!C487</f>
        <v>0</v>
      </c>
      <c r="C483" s="52"/>
      <c r="D483" s="52"/>
      <c r="E483" s="53"/>
      <c r="F483" s="53">
        <f t="shared" si="22"/>
        <v>0</v>
      </c>
      <c r="G483" s="54">
        <f t="shared" si="23"/>
        <v>0</v>
      </c>
      <c r="H483" s="57">
        <f t="shared" si="24"/>
        <v>0</v>
      </c>
    </row>
    <row r="484" spans="1:8" s="56" customFormat="1" hidden="1">
      <c r="A484" s="50" t="str">
        <f>IF((LEN('Copy paste to Here'!G488))&gt;5,((CONCATENATE('Copy paste to Here'!G488," &amp; ",'Copy paste to Here'!D488,"  &amp;  ",'Copy paste to Here'!E488))),"Empty Cell")</f>
        <v>Empty Cell</v>
      </c>
      <c r="B484" s="51">
        <f>'Copy paste to Here'!C488</f>
        <v>0</v>
      </c>
      <c r="C484" s="52"/>
      <c r="D484" s="52"/>
      <c r="E484" s="53"/>
      <c r="F484" s="53">
        <f t="shared" si="22"/>
        <v>0</v>
      </c>
      <c r="G484" s="54">
        <f t="shared" si="23"/>
        <v>0</v>
      </c>
      <c r="H484" s="57">
        <f t="shared" si="24"/>
        <v>0</v>
      </c>
    </row>
    <row r="485" spans="1:8" s="56" customFormat="1" hidden="1">
      <c r="A485" s="50" t="str">
        <f>IF((LEN('Copy paste to Here'!G489))&gt;5,((CONCATENATE('Copy paste to Here'!G489," &amp; ",'Copy paste to Here'!D489,"  &amp;  ",'Copy paste to Here'!E489))),"Empty Cell")</f>
        <v>Empty Cell</v>
      </c>
      <c r="B485" s="51">
        <f>'Copy paste to Here'!C489</f>
        <v>0</v>
      </c>
      <c r="C485" s="52"/>
      <c r="D485" s="52"/>
      <c r="E485" s="53"/>
      <c r="F485" s="53">
        <f t="shared" si="22"/>
        <v>0</v>
      </c>
      <c r="G485" s="54">
        <f t="shared" si="23"/>
        <v>0</v>
      </c>
      <c r="H485" s="57">
        <f t="shared" si="24"/>
        <v>0</v>
      </c>
    </row>
    <row r="486" spans="1:8" s="56" customFormat="1" hidden="1">
      <c r="A486" s="50" t="str">
        <f>IF((LEN('Copy paste to Here'!G490))&gt;5,((CONCATENATE('Copy paste to Here'!G490," &amp; ",'Copy paste to Here'!D490,"  &amp;  ",'Copy paste to Here'!E490))),"Empty Cell")</f>
        <v>Empty Cell</v>
      </c>
      <c r="B486" s="51">
        <f>'Copy paste to Here'!C490</f>
        <v>0</v>
      </c>
      <c r="C486" s="52"/>
      <c r="D486" s="52"/>
      <c r="E486" s="53"/>
      <c r="F486" s="53">
        <f t="shared" si="22"/>
        <v>0</v>
      </c>
      <c r="G486" s="54">
        <f t="shared" si="23"/>
        <v>0</v>
      </c>
      <c r="H486" s="57">
        <f t="shared" si="24"/>
        <v>0</v>
      </c>
    </row>
    <row r="487" spans="1:8" s="56" customFormat="1" hidden="1">
      <c r="A487" s="50" t="str">
        <f>IF((LEN('Copy paste to Here'!G491))&gt;5,((CONCATENATE('Copy paste to Here'!G491," &amp; ",'Copy paste to Here'!D491,"  &amp;  ",'Copy paste to Here'!E491))),"Empty Cell")</f>
        <v>Empty Cell</v>
      </c>
      <c r="B487" s="51">
        <f>'Copy paste to Here'!C491</f>
        <v>0</v>
      </c>
      <c r="C487" s="52"/>
      <c r="D487" s="52"/>
      <c r="E487" s="53"/>
      <c r="F487" s="53">
        <f t="shared" si="22"/>
        <v>0</v>
      </c>
      <c r="G487" s="54">
        <f t="shared" si="23"/>
        <v>0</v>
      </c>
      <c r="H487" s="57">
        <f t="shared" si="24"/>
        <v>0</v>
      </c>
    </row>
    <row r="488" spans="1:8" s="56" customFormat="1" hidden="1">
      <c r="A488" s="50" t="str">
        <f>IF((LEN('Copy paste to Here'!G492))&gt;5,((CONCATENATE('Copy paste to Here'!G492," &amp; ",'Copy paste to Here'!D492,"  &amp;  ",'Copy paste to Here'!E492))),"Empty Cell")</f>
        <v>Empty Cell</v>
      </c>
      <c r="B488" s="51">
        <f>'Copy paste to Here'!C492</f>
        <v>0</v>
      </c>
      <c r="C488" s="52"/>
      <c r="D488" s="52"/>
      <c r="E488" s="53"/>
      <c r="F488" s="53">
        <f t="shared" si="22"/>
        <v>0</v>
      </c>
      <c r="G488" s="54">
        <f t="shared" si="23"/>
        <v>0</v>
      </c>
      <c r="H488" s="57">
        <f t="shared" si="24"/>
        <v>0</v>
      </c>
    </row>
    <row r="489" spans="1:8" s="56" customFormat="1" hidden="1">
      <c r="A489" s="50" t="str">
        <f>IF((LEN('Copy paste to Here'!G493))&gt;5,((CONCATENATE('Copy paste to Here'!G493," &amp; ",'Copy paste to Here'!D493,"  &amp;  ",'Copy paste to Here'!E493))),"Empty Cell")</f>
        <v>Empty Cell</v>
      </c>
      <c r="B489" s="51">
        <f>'Copy paste to Here'!C493</f>
        <v>0</v>
      </c>
      <c r="C489" s="52"/>
      <c r="D489" s="52"/>
      <c r="E489" s="53"/>
      <c r="F489" s="53">
        <f t="shared" si="22"/>
        <v>0</v>
      </c>
      <c r="G489" s="54">
        <f t="shared" si="23"/>
        <v>0</v>
      </c>
      <c r="H489" s="57">
        <f t="shared" si="24"/>
        <v>0</v>
      </c>
    </row>
    <row r="490" spans="1:8" s="56" customFormat="1" hidden="1">
      <c r="A490" s="50" t="str">
        <f>IF((LEN('Copy paste to Here'!G494))&gt;5,((CONCATENATE('Copy paste to Here'!G494," &amp; ",'Copy paste to Here'!D494,"  &amp;  ",'Copy paste to Here'!E494))),"Empty Cell")</f>
        <v>Empty Cell</v>
      </c>
      <c r="B490" s="51">
        <f>'Copy paste to Here'!C494</f>
        <v>0</v>
      </c>
      <c r="C490" s="52"/>
      <c r="D490" s="52"/>
      <c r="E490" s="53"/>
      <c r="F490" s="53">
        <f t="shared" si="22"/>
        <v>0</v>
      </c>
      <c r="G490" s="54">
        <f t="shared" si="23"/>
        <v>0</v>
      </c>
      <c r="H490" s="57">
        <f t="shared" si="24"/>
        <v>0</v>
      </c>
    </row>
    <row r="491" spans="1:8" s="56" customFormat="1" hidden="1">
      <c r="A491" s="50" t="str">
        <f>IF((LEN('Copy paste to Here'!G495))&gt;5,((CONCATENATE('Copy paste to Here'!G495," &amp; ",'Copy paste to Here'!D495,"  &amp;  ",'Copy paste to Here'!E495))),"Empty Cell")</f>
        <v>Empty Cell</v>
      </c>
      <c r="B491" s="51">
        <f>'Copy paste to Here'!C495</f>
        <v>0</v>
      </c>
      <c r="C491" s="52"/>
      <c r="D491" s="52"/>
      <c r="E491" s="53"/>
      <c r="F491" s="53">
        <f t="shared" si="22"/>
        <v>0</v>
      </c>
      <c r="G491" s="54">
        <f t="shared" si="23"/>
        <v>0</v>
      </c>
      <c r="H491" s="57">
        <f t="shared" si="24"/>
        <v>0</v>
      </c>
    </row>
    <row r="492" spans="1:8" s="56" customFormat="1" hidden="1">
      <c r="A492" s="50" t="str">
        <f>IF((LEN('Copy paste to Here'!G496))&gt;5,((CONCATENATE('Copy paste to Here'!G496," &amp; ",'Copy paste to Here'!D496,"  &amp;  ",'Copy paste to Here'!E496))),"Empty Cell")</f>
        <v>Empty Cell</v>
      </c>
      <c r="B492" s="51">
        <f>'Copy paste to Here'!C496</f>
        <v>0</v>
      </c>
      <c r="C492" s="52"/>
      <c r="D492" s="52"/>
      <c r="E492" s="53"/>
      <c r="F492" s="53">
        <f t="shared" si="22"/>
        <v>0</v>
      </c>
      <c r="G492" s="54">
        <f t="shared" si="23"/>
        <v>0</v>
      </c>
      <c r="H492" s="57">
        <f t="shared" si="24"/>
        <v>0</v>
      </c>
    </row>
    <row r="493" spans="1:8" s="56" customFormat="1" hidden="1">
      <c r="A493" s="50" t="str">
        <f>IF((LEN('Copy paste to Here'!G497))&gt;5,((CONCATENATE('Copy paste to Here'!G497," &amp; ",'Copy paste to Here'!D497,"  &amp;  ",'Copy paste to Here'!E497))),"Empty Cell")</f>
        <v>Empty Cell</v>
      </c>
      <c r="B493" s="51">
        <f>'Copy paste to Here'!C497</f>
        <v>0</v>
      </c>
      <c r="C493" s="52"/>
      <c r="D493" s="52"/>
      <c r="E493" s="53"/>
      <c r="F493" s="53">
        <f t="shared" si="22"/>
        <v>0</v>
      </c>
      <c r="G493" s="54">
        <f t="shared" si="23"/>
        <v>0</v>
      </c>
      <c r="H493" s="57">
        <f t="shared" si="24"/>
        <v>0</v>
      </c>
    </row>
    <row r="494" spans="1:8" s="56" customFormat="1" hidden="1">
      <c r="A494" s="50" t="str">
        <f>IF((LEN('Copy paste to Here'!G498))&gt;5,((CONCATENATE('Copy paste to Here'!G498," &amp; ",'Copy paste to Here'!D498,"  &amp;  ",'Copy paste to Here'!E498))),"Empty Cell")</f>
        <v>Empty Cell</v>
      </c>
      <c r="B494" s="51">
        <f>'Copy paste to Here'!C498</f>
        <v>0</v>
      </c>
      <c r="C494" s="52"/>
      <c r="D494" s="52"/>
      <c r="E494" s="53"/>
      <c r="F494" s="53">
        <f t="shared" si="22"/>
        <v>0</v>
      </c>
      <c r="G494" s="54">
        <f t="shared" si="23"/>
        <v>0</v>
      </c>
      <c r="H494" s="57">
        <f t="shared" si="24"/>
        <v>0</v>
      </c>
    </row>
    <row r="495" spans="1:8" s="56" customFormat="1" hidden="1">
      <c r="A495" s="50" t="str">
        <f>IF((LEN('Copy paste to Here'!G499))&gt;5,((CONCATENATE('Copy paste to Here'!G499," &amp; ",'Copy paste to Here'!D499,"  &amp;  ",'Copy paste to Here'!E499))),"Empty Cell")</f>
        <v>Empty Cell</v>
      </c>
      <c r="B495" s="51">
        <f>'Copy paste to Here'!C499</f>
        <v>0</v>
      </c>
      <c r="C495" s="52"/>
      <c r="D495" s="52"/>
      <c r="E495" s="53"/>
      <c r="F495" s="53">
        <f t="shared" si="22"/>
        <v>0</v>
      </c>
      <c r="G495" s="54">
        <f t="shared" si="23"/>
        <v>0</v>
      </c>
      <c r="H495" s="57">
        <f t="shared" si="24"/>
        <v>0</v>
      </c>
    </row>
    <row r="496" spans="1:8" s="56" customFormat="1" hidden="1">
      <c r="A496" s="50" t="str">
        <f>IF((LEN('Copy paste to Here'!G500))&gt;5,((CONCATENATE('Copy paste to Here'!G500," &amp; ",'Copy paste to Here'!D500,"  &amp;  ",'Copy paste to Here'!E500))),"Empty Cell")</f>
        <v>Empty Cell</v>
      </c>
      <c r="B496" s="51">
        <f>'Copy paste to Here'!C500</f>
        <v>0</v>
      </c>
      <c r="C496" s="52"/>
      <c r="D496" s="52"/>
      <c r="E496" s="53"/>
      <c r="F496" s="53">
        <f t="shared" si="22"/>
        <v>0</v>
      </c>
      <c r="G496" s="54">
        <f t="shared" si="23"/>
        <v>0</v>
      </c>
      <c r="H496" s="57">
        <f t="shared" si="24"/>
        <v>0</v>
      </c>
    </row>
    <row r="497" spans="1:8" s="56" customFormat="1" hidden="1">
      <c r="A497" s="50" t="str">
        <f>IF((LEN('Copy paste to Here'!G501))&gt;5,((CONCATENATE('Copy paste to Here'!G501," &amp; ",'Copy paste to Here'!D501,"  &amp;  ",'Copy paste to Here'!E501))),"Empty Cell")</f>
        <v>Empty Cell</v>
      </c>
      <c r="B497" s="51">
        <f>'Copy paste to Here'!C501</f>
        <v>0</v>
      </c>
      <c r="C497" s="52"/>
      <c r="D497" s="52"/>
      <c r="E497" s="53"/>
      <c r="F497" s="53">
        <f t="shared" si="22"/>
        <v>0</v>
      </c>
      <c r="G497" s="54">
        <f t="shared" si="23"/>
        <v>0</v>
      </c>
      <c r="H497" s="57">
        <f t="shared" si="24"/>
        <v>0</v>
      </c>
    </row>
    <row r="498" spans="1:8" s="56" customFormat="1" hidden="1">
      <c r="A498" s="50" t="str">
        <f>IF((LEN('Copy paste to Here'!G502))&gt;5,((CONCATENATE('Copy paste to Here'!G502," &amp; ",'Copy paste to Here'!D502,"  &amp;  ",'Copy paste to Here'!E502))),"Empty Cell")</f>
        <v>Empty Cell</v>
      </c>
      <c r="B498" s="51">
        <f>'Copy paste to Here'!C502</f>
        <v>0</v>
      </c>
      <c r="C498" s="52"/>
      <c r="D498" s="52"/>
      <c r="E498" s="53"/>
      <c r="F498" s="53">
        <f t="shared" si="22"/>
        <v>0</v>
      </c>
      <c r="G498" s="54">
        <f t="shared" si="23"/>
        <v>0</v>
      </c>
      <c r="H498" s="57">
        <f t="shared" si="24"/>
        <v>0</v>
      </c>
    </row>
    <row r="499" spans="1:8" s="56" customFormat="1" hidden="1">
      <c r="A499" s="50" t="str">
        <f>IF((LEN('Copy paste to Here'!G503))&gt;5,((CONCATENATE('Copy paste to Here'!G503," &amp; ",'Copy paste to Here'!D503,"  &amp;  ",'Copy paste to Here'!E503))),"Empty Cell")</f>
        <v>Empty Cell</v>
      </c>
      <c r="B499" s="51">
        <f>'Copy paste to Here'!C503</f>
        <v>0</v>
      </c>
      <c r="C499" s="52"/>
      <c r="D499" s="52"/>
      <c r="E499" s="53"/>
      <c r="F499" s="53">
        <f t="shared" si="22"/>
        <v>0</v>
      </c>
      <c r="G499" s="54">
        <f t="shared" si="23"/>
        <v>0</v>
      </c>
      <c r="H499" s="57">
        <f t="shared" si="24"/>
        <v>0</v>
      </c>
    </row>
    <row r="500" spans="1:8" s="56" customFormat="1" hidden="1">
      <c r="A500" s="50" t="str">
        <f>IF((LEN('Copy paste to Here'!G504))&gt;5,((CONCATENATE('Copy paste to Here'!G504," &amp; ",'Copy paste to Here'!D504,"  &amp;  ",'Copy paste to Here'!E504))),"Empty Cell")</f>
        <v>Empty Cell</v>
      </c>
      <c r="B500" s="51">
        <f>'Copy paste to Here'!C504</f>
        <v>0</v>
      </c>
      <c r="C500" s="52"/>
      <c r="D500" s="52"/>
      <c r="E500" s="53"/>
      <c r="F500" s="53">
        <f t="shared" si="22"/>
        <v>0</v>
      </c>
      <c r="G500" s="54">
        <f t="shared" si="23"/>
        <v>0</v>
      </c>
      <c r="H500" s="57">
        <f t="shared" si="24"/>
        <v>0</v>
      </c>
    </row>
    <row r="501" spans="1:8" s="56" customFormat="1" hidden="1">
      <c r="A501" s="50" t="str">
        <f>IF((LEN('Copy paste to Here'!G505))&gt;5,((CONCATENATE('Copy paste to Here'!G505," &amp; ",'Copy paste to Here'!D505,"  &amp;  ",'Copy paste to Here'!E505))),"Empty Cell")</f>
        <v>Empty Cell</v>
      </c>
      <c r="B501" s="51">
        <f>'Copy paste to Here'!C505</f>
        <v>0</v>
      </c>
      <c r="C501" s="52"/>
      <c r="D501" s="52"/>
      <c r="E501" s="53"/>
      <c r="F501" s="53">
        <f t="shared" si="22"/>
        <v>0</v>
      </c>
      <c r="G501" s="54">
        <f t="shared" si="23"/>
        <v>0</v>
      </c>
      <c r="H501" s="57">
        <f t="shared" si="24"/>
        <v>0</v>
      </c>
    </row>
    <row r="502" spans="1:8" s="56" customFormat="1" hidden="1">
      <c r="A502" s="50" t="str">
        <f>IF((LEN('Copy paste to Here'!G506))&gt;5,((CONCATENATE('Copy paste to Here'!G506," &amp; ",'Copy paste to Here'!D506,"  &amp;  ",'Copy paste to Here'!E506))),"Empty Cell")</f>
        <v>Empty Cell</v>
      </c>
      <c r="B502" s="51">
        <f>'Copy paste to Here'!C506</f>
        <v>0</v>
      </c>
      <c r="C502" s="52"/>
      <c r="D502" s="52"/>
      <c r="E502" s="53"/>
      <c r="F502" s="53">
        <f t="shared" si="22"/>
        <v>0</v>
      </c>
      <c r="G502" s="54">
        <f t="shared" si="23"/>
        <v>0</v>
      </c>
      <c r="H502" s="57">
        <f t="shared" si="24"/>
        <v>0</v>
      </c>
    </row>
    <row r="503" spans="1:8" s="56" customFormat="1" hidden="1">
      <c r="A503" s="50" t="str">
        <f>IF((LEN('Copy paste to Here'!G507))&gt;5,((CONCATENATE('Copy paste to Here'!G507," &amp; ",'Copy paste to Here'!D507,"  &amp;  ",'Copy paste to Here'!E507))),"Empty Cell")</f>
        <v>Empty Cell</v>
      </c>
      <c r="B503" s="51">
        <f>'Copy paste to Here'!C507</f>
        <v>0</v>
      </c>
      <c r="C503" s="52"/>
      <c r="D503" s="52"/>
      <c r="E503" s="53"/>
      <c r="F503" s="53">
        <f t="shared" si="22"/>
        <v>0</v>
      </c>
      <c r="G503" s="54">
        <f t="shared" si="23"/>
        <v>0</v>
      </c>
      <c r="H503" s="57">
        <f t="shared" si="24"/>
        <v>0</v>
      </c>
    </row>
    <row r="504" spans="1:8" s="56" customFormat="1" hidden="1">
      <c r="A504" s="50" t="str">
        <f>IF((LEN('Copy paste to Here'!G508))&gt;5,((CONCATENATE('Copy paste to Here'!G508," &amp; ",'Copy paste to Here'!D508,"  &amp;  ",'Copy paste to Here'!E508))),"Empty Cell")</f>
        <v>Empty Cell</v>
      </c>
      <c r="B504" s="51">
        <f>'Copy paste to Here'!C508</f>
        <v>0</v>
      </c>
      <c r="C504" s="52"/>
      <c r="D504" s="52"/>
      <c r="E504" s="53"/>
      <c r="F504" s="53">
        <f t="shared" si="22"/>
        <v>0</v>
      </c>
      <c r="G504" s="54">
        <f t="shared" si="23"/>
        <v>0</v>
      </c>
      <c r="H504" s="57">
        <f t="shared" si="24"/>
        <v>0</v>
      </c>
    </row>
    <row r="505" spans="1:8" s="56" customFormat="1" hidden="1">
      <c r="A505" s="50" t="str">
        <f>IF((LEN('Copy paste to Here'!G509))&gt;5,((CONCATENATE('Copy paste to Here'!G509," &amp; ",'Copy paste to Here'!D509,"  &amp;  ",'Copy paste to Here'!E509))),"Empty Cell")</f>
        <v>Empty Cell</v>
      </c>
      <c r="B505" s="51">
        <f>'Copy paste to Here'!C509</f>
        <v>0</v>
      </c>
      <c r="C505" s="52"/>
      <c r="D505" s="52"/>
      <c r="E505" s="53"/>
      <c r="F505" s="53">
        <f t="shared" si="22"/>
        <v>0</v>
      </c>
      <c r="G505" s="54">
        <f t="shared" si="23"/>
        <v>0</v>
      </c>
      <c r="H505" s="57">
        <f t="shared" si="24"/>
        <v>0</v>
      </c>
    </row>
    <row r="506" spans="1:8" s="56" customFormat="1" hidden="1">
      <c r="A506" s="50" t="str">
        <f>IF((LEN('Copy paste to Here'!G510))&gt;5,((CONCATENATE('Copy paste to Here'!G510," &amp; ",'Copy paste to Here'!D510,"  &amp;  ",'Copy paste to Here'!E510))),"Empty Cell")</f>
        <v>Empty Cell</v>
      </c>
      <c r="B506" s="51">
        <f>'Copy paste to Here'!C510</f>
        <v>0</v>
      </c>
      <c r="C506" s="52"/>
      <c r="D506" s="52"/>
      <c r="E506" s="53"/>
      <c r="F506" s="53">
        <f t="shared" si="22"/>
        <v>0</v>
      </c>
      <c r="G506" s="54">
        <f t="shared" si="23"/>
        <v>0</v>
      </c>
      <c r="H506" s="57">
        <f t="shared" si="24"/>
        <v>0</v>
      </c>
    </row>
    <row r="507" spans="1:8" s="56" customFormat="1" hidden="1">
      <c r="A507" s="50" t="str">
        <f>IF((LEN('Copy paste to Here'!G511))&gt;5,((CONCATENATE('Copy paste to Here'!G511," &amp; ",'Copy paste to Here'!D511,"  &amp;  ",'Copy paste to Here'!E511))),"Empty Cell")</f>
        <v>Empty Cell</v>
      </c>
      <c r="B507" s="51">
        <f>'Copy paste to Here'!C511</f>
        <v>0</v>
      </c>
      <c r="C507" s="52"/>
      <c r="D507" s="52"/>
      <c r="E507" s="53"/>
      <c r="F507" s="53">
        <f t="shared" si="22"/>
        <v>0</v>
      </c>
      <c r="G507" s="54">
        <f t="shared" si="23"/>
        <v>0</v>
      </c>
      <c r="H507" s="57">
        <f t="shared" si="24"/>
        <v>0</v>
      </c>
    </row>
    <row r="508" spans="1:8" s="56" customFormat="1" hidden="1">
      <c r="A508" s="50" t="str">
        <f>IF((LEN('Copy paste to Here'!G512))&gt;5,((CONCATENATE('Copy paste to Here'!G512," &amp; ",'Copy paste to Here'!D512,"  &amp;  ",'Copy paste to Here'!E512))),"Empty Cell")</f>
        <v>Empty Cell</v>
      </c>
      <c r="B508" s="51">
        <f>'Copy paste to Here'!C512</f>
        <v>0</v>
      </c>
      <c r="C508" s="52"/>
      <c r="D508" s="52"/>
      <c r="E508" s="53"/>
      <c r="F508" s="53">
        <f t="shared" si="22"/>
        <v>0</v>
      </c>
      <c r="G508" s="54">
        <f t="shared" si="23"/>
        <v>0</v>
      </c>
      <c r="H508" s="57">
        <f t="shared" si="24"/>
        <v>0</v>
      </c>
    </row>
    <row r="509" spans="1:8" s="56" customFormat="1" hidden="1">
      <c r="A509" s="50" t="str">
        <f>IF((LEN('Copy paste to Here'!G513))&gt;5,((CONCATENATE('Copy paste to Here'!G513," &amp; ",'Copy paste to Here'!D513,"  &amp;  ",'Copy paste to Here'!E513))),"Empty Cell")</f>
        <v>Empty Cell</v>
      </c>
      <c r="B509" s="51">
        <f>'Copy paste to Here'!C513</f>
        <v>0</v>
      </c>
      <c r="C509" s="52"/>
      <c r="D509" s="52"/>
      <c r="E509" s="53"/>
      <c r="F509" s="53">
        <f t="shared" si="22"/>
        <v>0</v>
      </c>
      <c r="G509" s="54">
        <f t="shared" si="23"/>
        <v>0</v>
      </c>
      <c r="H509" s="57">
        <f t="shared" si="24"/>
        <v>0</v>
      </c>
    </row>
    <row r="510" spans="1:8" s="56" customFormat="1" hidden="1">
      <c r="A510" s="50" t="str">
        <f>IF((LEN('Copy paste to Here'!G514))&gt;5,((CONCATENATE('Copy paste to Here'!G514," &amp; ",'Copy paste to Here'!D514,"  &amp;  ",'Copy paste to Here'!E514))),"Empty Cell")</f>
        <v>Empty Cell</v>
      </c>
      <c r="B510" s="51">
        <f>'Copy paste to Here'!C514</f>
        <v>0</v>
      </c>
      <c r="C510" s="52"/>
      <c r="D510" s="52"/>
      <c r="E510" s="53"/>
      <c r="F510" s="53">
        <f t="shared" si="22"/>
        <v>0</v>
      </c>
      <c r="G510" s="54">
        <f t="shared" si="23"/>
        <v>0</v>
      </c>
      <c r="H510" s="57">
        <f t="shared" si="24"/>
        <v>0</v>
      </c>
    </row>
    <row r="511" spans="1:8" s="56" customFormat="1" hidden="1">
      <c r="A511" s="50" t="str">
        <f>IF((LEN('Copy paste to Here'!G515))&gt;5,((CONCATENATE('Copy paste to Here'!G515," &amp; ",'Copy paste to Here'!D515,"  &amp;  ",'Copy paste to Here'!E515))),"Empty Cell")</f>
        <v>Empty Cell</v>
      </c>
      <c r="B511" s="51">
        <f>'Copy paste to Here'!C515</f>
        <v>0</v>
      </c>
      <c r="C511" s="52"/>
      <c r="D511" s="52"/>
      <c r="E511" s="53"/>
      <c r="F511" s="53">
        <f t="shared" si="22"/>
        <v>0</v>
      </c>
      <c r="G511" s="54">
        <f t="shared" si="23"/>
        <v>0</v>
      </c>
      <c r="H511" s="57">
        <f t="shared" si="24"/>
        <v>0</v>
      </c>
    </row>
    <row r="512" spans="1:8" s="56" customFormat="1" hidden="1">
      <c r="A512" s="50" t="str">
        <f>IF((LEN('Copy paste to Here'!G516))&gt;5,((CONCATENATE('Copy paste to Here'!G516," &amp; ",'Copy paste to Here'!D516,"  &amp;  ",'Copy paste to Here'!E516))),"Empty Cell")</f>
        <v>Empty Cell</v>
      </c>
      <c r="B512" s="51">
        <f>'Copy paste to Here'!C516</f>
        <v>0</v>
      </c>
      <c r="C512" s="52"/>
      <c r="D512" s="52"/>
      <c r="E512" s="53"/>
      <c r="F512" s="53">
        <f t="shared" si="22"/>
        <v>0</v>
      </c>
      <c r="G512" s="54">
        <f t="shared" si="23"/>
        <v>0</v>
      </c>
      <c r="H512" s="57">
        <f t="shared" si="24"/>
        <v>0</v>
      </c>
    </row>
    <row r="513" spans="1:8" s="56" customFormat="1" hidden="1">
      <c r="A513" s="50" t="str">
        <f>IF((LEN('Copy paste to Here'!G517))&gt;5,((CONCATENATE('Copy paste to Here'!G517," &amp; ",'Copy paste to Here'!D517,"  &amp;  ",'Copy paste to Here'!E517))),"Empty Cell")</f>
        <v>Empty Cell</v>
      </c>
      <c r="B513" s="51">
        <f>'Copy paste to Here'!C517</f>
        <v>0</v>
      </c>
      <c r="C513" s="52"/>
      <c r="D513" s="52"/>
      <c r="E513" s="53"/>
      <c r="F513" s="53">
        <f t="shared" si="22"/>
        <v>0</v>
      </c>
      <c r="G513" s="54">
        <f t="shared" si="23"/>
        <v>0</v>
      </c>
      <c r="H513" s="57">
        <f t="shared" si="24"/>
        <v>0</v>
      </c>
    </row>
    <row r="514" spans="1:8" s="56" customFormat="1" hidden="1">
      <c r="A514" s="50" t="str">
        <f>IF((LEN('Copy paste to Here'!G518))&gt;5,((CONCATENATE('Copy paste to Here'!G518," &amp; ",'Copy paste to Here'!D518,"  &amp;  ",'Copy paste to Here'!E518))),"Empty Cell")</f>
        <v>Empty Cell</v>
      </c>
      <c r="B514" s="51">
        <f>'Copy paste to Here'!C518</f>
        <v>0</v>
      </c>
      <c r="C514" s="52"/>
      <c r="D514" s="52"/>
      <c r="E514" s="53"/>
      <c r="F514" s="53">
        <f t="shared" si="22"/>
        <v>0</v>
      </c>
      <c r="G514" s="54">
        <f t="shared" si="23"/>
        <v>0</v>
      </c>
      <c r="H514" s="57">
        <f t="shared" si="24"/>
        <v>0</v>
      </c>
    </row>
    <row r="515" spans="1:8" s="56" customFormat="1" hidden="1">
      <c r="A515" s="50" t="str">
        <f>IF((LEN('Copy paste to Here'!G519))&gt;5,((CONCATENATE('Copy paste to Here'!G519," &amp; ",'Copy paste to Here'!D519,"  &amp;  ",'Copy paste to Here'!E519))),"Empty Cell")</f>
        <v>Empty Cell</v>
      </c>
      <c r="B515" s="51">
        <f>'Copy paste to Here'!C519</f>
        <v>0</v>
      </c>
      <c r="C515" s="52"/>
      <c r="D515" s="52"/>
      <c r="E515" s="53"/>
      <c r="F515" s="53">
        <f t="shared" si="22"/>
        <v>0</v>
      </c>
      <c r="G515" s="54">
        <f t="shared" si="23"/>
        <v>0</v>
      </c>
      <c r="H515" s="57">
        <f t="shared" si="24"/>
        <v>0</v>
      </c>
    </row>
    <row r="516" spans="1:8" s="56" customFormat="1" hidden="1">
      <c r="A516" s="50" t="str">
        <f>IF((LEN('Copy paste to Here'!G520))&gt;5,((CONCATENATE('Copy paste to Here'!G520," &amp; ",'Copy paste to Here'!D520,"  &amp;  ",'Copy paste to Here'!E520))),"Empty Cell")</f>
        <v>Empty Cell</v>
      </c>
      <c r="B516" s="51">
        <f>'Copy paste to Here'!C520</f>
        <v>0</v>
      </c>
      <c r="C516" s="52"/>
      <c r="D516" s="52"/>
      <c r="E516" s="53"/>
      <c r="F516" s="53">
        <f t="shared" si="22"/>
        <v>0</v>
      </c>
      <c r="G516" s="54">
        <f t="shared" si="23"/>
        <v>0</v>
      </c>
      <c r="H516" s="57">
        <f t="shared" si="24"/>
        <v>0</v>
      </c>
    </row>
    <row r="517" spans="1:8" s="56" customFormat="1" hidden="1">
      <c r="A517" s="50" t="str">
        <f>IF((LEN('Copy paste to Here'!G521))&gt;5,((CONCATENATE('Copy paste to Here'!G521," &amp; ",'Copy paste to Here'!D521,"  &amp;  ",'Copy paste to Here'!E521))),"Empty Cell")</f>
        <v>Empty Cell</v>
      </c>
      <c r="B517" s="51">
        <f>'Copy paste to Here'!C521</f>
        <v>0</v>
      </c>
      <c r="C517" s="52"/>
      <c r="D517" s="52"/>
      <c r="E517" s="53"/>
      <c r="F517" s="53">
        <f t="shared" si="22"/>
        <v>0</v>
      </c>
      <c r="G517" s="54">
        <f t="shared" si="23"/>
        <v>0</v>
      </c>
      <c r="H517" s="57">
        <f t="shared" si="24"/>
        <v>0</v>
      </c>
    </row>
    <row r="518" spans="1:8" s="56" customFormat="1" hidden="1">
      <c r="A518" s="50" t="str">
        <f>IF((LEN('Copy paste to Here'!G522))&gt;5,((CONCATENATE('Copy paste to Here'!G522," &amp; ",'Copy paste to Here'!D522,"  &amp;  ",'Copy paste to Here'!E522))),"Empty Cell")</f>
        <v>Empty Cell</v>
      </c>
      <c r="B518" s="51">
        <f>'Copy paste to Here'!C522</f>
        <v>0</v>
      </c>
      <c r="C518" s="52"/>
      <c r="D518" s="52"/>
      <c r="E518" s="53"/>
      <c r="F518" s="53">
        <f t="shared" si="22"/>
        <v>0</v>
      </c>
      <c r="G518" s="54">
        <f t="shared" si="23"/>
        <v>0</v>
      </c>
      <c r="H518" s="57">
        <f t="shared" si="24"/>
        <v>0</v>
      </c>
    </row>
    <row r="519" spans="1:8" s="56" customFormat="1" hidden="1">
      <c r="A519" s="50" t="str">
        <f>IF((LEN('Copy paste to Here'!G523))&gt;5,((CONCATENATE('Copy paste to Here'!G523," &amp; ",'Copy paste to Here'!D523,"  &amp;  ",'Copy paste to Here'!E523))),"Empty Cell")</f>
        <v>Empty Cell</v>
      </c>
      <c r="B519" s="51">
        <f>'Copy paste to Here'!C523</f>
        <v>0</v>
      </c>
      <c r="C519" s="52"/>
      <c r="D519" s="52"/>
      <c r="E519" s="53"/>
      <c r="F519" s="53">
        <f t="shared" si="22"/>
        <v>0</v>
      </c>
      <c r="G519" s="54">
        <f t="shared" si="23"/>
        <v>0</v>
      </c>
      <c r="H519" s="57">
        <f t="shared" si="24"/>
        <v>0</v>
      </c>
    </row>
    <row r="520" spans="1:8" s="56" customFormat="1" hidden="1">
      <c r="A520" s="50" t="str">
        <f>IF((LEN('Copy paste to Here'!G524))&gt;5,((CONCATENATE('Copy paste to Here'!G524," &amp; ",'Copy paste to Here'!D524,"  &amp;  ",'Copy paste to Here'!E524))),"Empty Cell")</f>
        <v>Empty Cell</v>
      </c>
      <c r="B520" s="51">
        <f>'Copy paste to Here'!C524</f>
        <v>0</v>
      </c>
      <c r="C520" s="52"/>
      <c r="D520" s="52"/>
      <c r="E520" s="53"/>
      <c r="F520" s="53">
        <f t="shared" si="22"/>
        <v>0</v>
      </c>
      <c r="G520" s="54">
        <f t="shared" si="23"/>
        <v>0</v>
      </c>
      <c r="H520" s="57">
        <f t="shared" si="24"/>
        <v>0</v>
      </c>
    </row>
    <row r="521" spans="1:8" s="56" customFormat="1" hidden="1">
      <c r="A521" s="50" t="str">
        <f>IF((LEN('Copy paste to Here'!G525))&gt;5,((CONCATENATE('Copy paste to Here'!G525," &amp; ",'Copy paste to Here'!D525,"  &amp;  ",'Copy paste to Here'!E525))),"Empty Cell")</f>
        <v>Empty Cell</v>
      </c>
      <c r="B521" s="51">
        <f>'Copy paste to Here'!C525</f>
        <v>0</v>
      </c>
      <c r="C521" s="52"/>
      <c r="D521" s="52"/>
      <c r="E521" s="53"/>
      <c r="F521" s="53">
        <f t="shared" si="22"/>
        <v>0</v>
      </c>
      <c r="G521" s="54">
        <f t="shared" si="23"/>
        <v>0</v>
      </c>
      <c r="H521" s="57">
        <f t="shared" si="24"/>
        <v>0</v>
      </c>
    </row>
    <row r="522" spans="1:8" s="56" customFormat="1" hidden="1">
      <c r="A522" s="50" t="str">
        <f>IF((LEN('Copy paste to Here'!G526))&gt;5,((CONCATENATE('Copy paste to Here'!G526," &amp; ",'Copy paste to Here'!D526,"  &amp;  ",'Copy paste to Here'!E526))),"Empty Cell")</f>
        <v>Empty Cell</v>
      </c>
      <c r="B522" s="51">
        <f>'Copy paste to Here'!C526</f>
        <v>0</v>
      </c>
      <c r="C522" s="52"/>
      <c r="D522" s="52"/>
      <c r="E522" s="53"/>
      <c r="F522" s="53">
        <f t="shared" si="22"/>
        <v>0</v>
      </c>
      <c r="G522" s="54">
        <f t="shared" si="23"/>
        <v>0</v>
      </c>
      <c r="H522" s="57">
        <f t="shared" si="24"/>
        <v>0</v>
      </c>
    </row>
    <row r="523" spans="1:8" s="56" customFormat="1" hidden="1">
      <c r="A523" s="50" t="str">
        <f>IF((LEN('Copy paste to Here'!G527))&gt;5,((CONCATENATE('Copy paste to Here'!G527," &amp; ",'Copy paste to Here'!D527,"  &amp;  ",'Copy paste to Here'!E527))),"Empty Cell")</f>
        <v>Empty Cell</v>
      </c>
      <c r="B523" s="51">
        <f>'Copy paste to Here'!C527</f>
        <v>0</v>
      </c>
      <c r="C523" s="52"/>
      <c r="D523" s="52"/>
      <c r="E523" s="53"/>
      <c r="F523" s="53">
        <f t="shared" si="22"/>
        <v>0</v>
      </c>
      <c r="G523" s="54">
        <f t="shared" si="23"/>
        <v>0</v>
      </c>
      <c r="H523" s="57">
        <f t="shared" si="24"/>
        <v>0</v>
      </c>
    </row>
    <row r="524" spans="1:8" s="56" customFormat="1" hidden="1">
      <c r="A524" s="50" t="str">
        <f>IF((LEN('Copy paste to Here'!G528))&gt;5,((CONCATENATE('Copy paste to Here'!G528," &amp; ",'Copy paste to Here'!D528,"  &amp;  ",'Copy paste to Here'!E528))),"Empty Cell")</f>
        <v>Empty Cell</v>
      </c>
      <c r="B524" s="51">
        <f>'Copy paste to Here'!C528</f>
        <v>0</v>
      </c>
      <c r="C524" s="52"/>
      <c r="D524" s="52"/>
      <c r="E524" s="53"/>
      <c r="F524" s="53">
        <f t="shared" si="22"/>
        <v>0</v>
      </c>
      <c r="G524" s="54">
        <f t="shared" si="23"/>
        <v>0</v>
      </c>
      <c r="H524" s="57">
        <f t="shared" si="24"/>
        <v>0</v>
      </c>
    </row>
    <row r="525" spans="1:8" s="56" customFormat="1" hidden="1">
      <c r="A525" s="50" t="str">
        <f>IF((LEN('Copy paste to Here'!G529))&gt;5,((CONCATENATE('Copy paste to Here'!G529," &amp; ",'Copy paste to Here'!D529,"  &amp;  ",'Copy paste to Here'!E529))),"Empty Cell")</f>
        <v>Empty Cell</v>
      </c>
      <c r="B525" s="51">
        <f>'Copy paste to Here'!C529</f>
        <v>0</v>
      </c>
      <c r="C525" s="52"/>
      <c r="D525" s="52"/>
      <c r="E525" s="53"/>
      <c r="F525" s="53">
        <f t="shared" si="22"/>
        <v>0</v>
      </c>
      <c r="G525" s="54">
        <f t="shared" si="23"/>
        <v>0</v>
      </c>
      <c r="H525" s="57">
        <f t="shared" si="24"/>
        <v>0</v>
      </c>
    </row>
    <row r="526" spans="1:8" s="56" customFormat="1" hidden="1">
      <c r="A526" s="50" t="str">
        <f>IF((LEN('Copy paste to Here'!G530))&gt;5,((CONCATENATE('Copy paste to Here'!G530," &amp; ",'Copy paste to Here'!D530,"  &amp;  ",'Copy paste to Here'!E530))),"Empty Cell")</f>
        <v>Empty Cell</v>
      </c>
      <c r="B526" s="51">
        <f>'Copy paste to Here'!C530</f>
        <v>0</v>
      </c>
      <c r="C526" s="52"/>
      <c r="D526" s="52"/>
      <c r="E526" s="53"/>
      <c r="F526" s="53">
        <f t="shared" si="22"/>
        <v>0</v>
      </c>
      <c r="G526" s="54">
        <f t="shared" si="23"/>
        <v>0</v>
      </c>
      <c r="H526" s="57">
        <f t="shared" si="24"/>
        <v>0</v>
      </c>
    </row>
    <row r="527" spans="1:8" s="56" customFormat="1" hidden="1">
      <c r="A527" s="50" t="str">
        <f>IF((LEN('Copy paste to Here'!G531))&gt;5,((CONCATENATE('Copy paste to Here'!G531," &amp; ",'Copy paste to Here'!D531,"  &amp;  ",'Copy paste to Here'!E531))),"Empty Cell")</f>
        <v>Empty Cell</v>
      </c>
      <c r="B527" s="51">
        <f>'Copy paste to Here'!C531</f>
        <v>0</v>
      </c>
      <c r="C527" s="52"/>
      <c r="D527" s="52"/>
      <c r="E527" s="53"/>
      <c r="F527" s="53">
        <f t="shared" si="22"/>
        <v>0</v>
      </c>
      <c r="G527" s="54">
        <f t="shared" si="23"/>
        <v>0</v>
      </c>
      <c r="H527" s="57">
        <f t="shared" si="24"/>
        <v>0</v>
      </c>
    </row>
    <row r="528" spans="1:8" s="56" customFormat="1" hidden="1">
      <c r="A528" s="50" t="str">
        <f>IF((LEN('Copy paste to Here'!G532))&gt;5,((CONCATENATE('Copy paste to Here'!G532," &amp; ",'Copy paste to Here'!D532,"  &amp;  ",'Copy paste to Here'!E532))),"Empty Cell")</f>
        <v>Empty Cell</v>
      </c>
      <c r="B528" s="51">
        <f>'Copy paste to Here'!C532</f>
        <v>0</v>
      </c>
      <c r="C528" s="52"/>
      <c r="D528" s="52"/>
      <c r="E528" s="53"/>
      <c r="F528" s="53">
        <f t="shared" si="22"/>
        <v>0</v>
      </c>
      <c r="G528" s="54">
        <f t="shared" si="23"/>
        <v>0</v>
      </c>
      <c r="H528" s="57">
        <f t="shared" si="24"/>
        <v>0</v>
      </c>
    </row>
    <row r="529" spans="1:8" s="56" customFormat="1" hidden="1">
      <c r="A529" s="50" t="str">
        <f>IF((LEN('Copy paste to Here'!G533))&gt;5,((CONCATENATE('Copy paste to Here'!G533," &amp; ",'Copy paste to Here'!D533,"  &amp;  ",'Copy paste to Here'!E533))),"Empty Cell")</f>
        <v>Empty Cell</v>
      </c>
      <c r="B529" s="51">
        <f>'Copy paste to Here'!C533</f>
        <v>0</v>
      </c>
      <c r="C529" s="52"/>
      <c r="D529" s="52"/>
      <c r="E529" s="53"/>
      <c r="F529" s="53">
        <f t="shared" si="22"/>
        <v>0</v>
      </c>
      <c r="G529" s="54">
        <f t="shared" si="23"/>
        <v>0</v>
      </c>
      <c r="H529" s="57">
        <f t="shared" si="24"/>
        <v>0</v>
      </c>
    </row>
    <row r="530" spans="1:8" s="56" customFormat="1" hidden="1">
      <c r="A530" s="50" t="str">
        <f>IF((LEN('Copy paste to Here'!G534))&gt;5,((CONCATENATE('Copy paste to Here'!G534," &amp; ",'Copy paste to Here'!D534,"  &amp;  ",'Copy paste to Here'!E534))),"Empty Cell")</f>
        <v>Empty Cell</v>
      </c>
      <c r="B530" s="51">
        <f>'Copy paste to Here'!C534</f>
        <v>0</v>
      </c>
      <c r="C530" s="52"/>
      <c r="D530" s="52"/>
      <c r="E530" s="53"/>
      <c r="F530" s="53">
        <f t="shared" si="22"/>
        <v>0</v>
      </c>
      <c r="G530" s="54">
        <f t="shared" si="23"/>
        <v>0</v>
      </c>
      <c r="H530" s="57">
        <f t="shared" si="24"/>
        <v>0</v>
      </c>
    </row>
    <row r="531" spans="1:8" s="56" customFormat="1" hidden="1">
      <c r="A531" s="50" t="str">
        <f>IF((LEN('Copy paste to Here'!G535))&gt;5,((CONCATENATE('Copy paste to Here'!G535," &amp; ",'Copy paste to Here'!D535,"  &amp;  ",'Copy paste to Here'!E535))),"Empty Cell")</f>
        <v>Empty Cell</v>
      </c>
      <c r="B531" s="51">
        <f>'Copy paste to Here'!C535</f>
        <v>0</v>
      </c>
      <c r="C531" s="52"/>
      <c r="D531" s="52"/>
      <c r="E531" s="53"/>
      <c r="F531" s="53">
        <f t="shared" ref="F531:F594" si="25">D531*E531</f>
        <v>0</v>
      </c>
      <c r="G531" s="54">
        <f t="shared" ref="G531:G594" si="26">E531*$E$14</f>
        <v>0</v>
      </c>
      <c r="H531" s="57">
        <f t="shared" ref="H531:H594" si="27">D531*G531</f>
        <v>0</v>
      </c>
    </row>
    <row r="532" spans="1:8" s="56" customFormat="1" hidden="1">
      <c r="A532" s="50" t="str">
        <f>IF((LEN('Copy paste to Here'!G536))&gt;5,((CONCATENATE('Copy paste to Here'!G536," &amp; ",'Copy paste to Here'!D536,"  &amp;  ",'Copy paste to Here'!E536))),"Empty Cell")</f>
        <v>Empty Cell</v>
      </c>
      <c r="B532" s="51">
        <f>'Copy paste to Here'!C536</f>
        <v>0</v>
      </c>
      <c r="C532" s="52"/>
      <c r="D532" s="52"/>
      <c r="E532" s="53"/>
      <c r="F532" s="53">
        <f t="shared" si="25"/>
        <v>0</v>
      </c>
      <c r="G532" s="54">
        <f t="shared" si="26"/>
        <v>0</v>
      </c>
      <c r="H532" s="57">
        <f t="shared" si="27"/>
        <v>0</v>
      </c>
    </row>
    <row r="533" spans="1:8" s="56" customFormat="1" hidden="1">
      <c r="A533" s="50" t="str">
        <f>IF((LEN('Copy paste to Here'!G537))&gt;5,((CONCATENATE('Copy paste to Here'!G537," &amp; ",'Copy paste to Here'!D537,"  &amp;  ",'Copy paste to Here'!E537))),"Empty Cell")</f>
        <v>Empty Cell</v>
      </c>
      <c r="B533" s="51">
        <f>'Copy paste to Here'!C537</f>
        <v>0</v>
      </c>
      <c r="C533" s="52"/>
      <c r="D533" s="52"/>
      <c r="E533" s="53"/>
      <c r="F533" s="53">
        <f t="shared" si="25"/>
        <v>0</v>
      </c>
      <c r="G533" s="54">
        <f t="shared" si="26"/>
        <v>0</v>
      </c>
      <c r="H533" s="57">
        <f t="shared" si="27"/>
        <v>0</v>
      </c>
    </row>
    <row r="534" spans="1:8" s="56" customFormat="1" hidden="1">
      <c r="A534" s="50" t="str">
        <f>IF((LEN('Copy paste to Here'!G538))&gt;5,((CONCATENATE('Copy paste to Here'!G538," &amp; ",'Copy paste to Here'!D538,"  &amp;  ",'Copy paste to Here'!E538))),"Empty Cell")</f>
        <v>Empty Cell</v>
      </c>
      <c r="B534" s="51">
        <f>'Copy paste to Here'!C538</f>
        <v>0</v>
      </c>
      <c r="C534" s="52"/>
      <c r="D534" s="52"/>
      <c r="E534" s="53"/>
      <c r="F534" s="53">
        <f t="shared" si="25"/>
        <v>0</v>
      </c>
      <c r="G534" s="54">
        <f t="shared" si="26"/>
        <v>0</v>
      </c>
      <c r="H534" s="57">
        <f t="shared" si="27"/>
        <v>0</v>
      </c>
    </row>
    <row r="535" spans="1:8" s="56" customFormat="1" hidden="1">
      <c r="A535" s="50" t="str">
        <f>IF((LEN('Copy paste to Here'!G539))&gt;5,((CONCATENATE('Copy paste to Here'!G539," &amp; ",'Copy paste to Here'!D539,"  &amp;  ",'Copy paste to Here'!E539))),"Empty Cell")</f>
        <v>Empty Cell</v>
      </c>
      <c r="B535" s="51">
        <f>'Copy paste to Here'!C539</f>
        <v>0</v>
      </c>
      <c r="C535" s="52"/>
      <c r="D535" s="52"/>
      <c r="E535" s="53"/>
      <c r="F535" s="53">
        <f t="shared" si="25"/>
        <v>0</v>
      </c>
      <c r="G535" s="54">
        <f t="shared" si="26"/>
        <v>0</v>
      </c>
      <c r="H535" s="57">
        <f t="shared" si="27"/>
        <v>0</v>
      </c>
    </row>
    <row r="536" spans="1:8" s="56" customFormat="1" hidden="1">
      <c r="A536" s="50" t="str">
        <f>IF((LEN('Copy paste to Here'!G540))&gt;5,((CONCATENATE('Copy paste to Here'!G540," &amp; ",'Copy paste to Here'!D540,"  &amp;  ",'Copy paste to Here'!E540))),"Empty Cell")</f>
        <v>Empty Cell</v>
      </c>
      <c r="B536" s="51">
        <f>'Copy paste to Here'!C540</f>
        <v>0</v>
      </c>
      <c r="C536" s="52"/>
      <c r="D536" s="52"/>
      <c r="E536" s="53"/>
      <c r="F536" s="53">
        <f t="shared" si="25"/>
        <v>0</v>
      </c>
      <c r="G536" s="54">
        <f t="shared" si="26"/>
        <v>0</v>
      </c>
      <c r="H536" s="57">
        <f t="shared" si="27"/>
        <v>0</v>
      </c>
    </row>
    <row r="537" spans="1:8" s="56" customFormat="1" hidden="1">
      <c r="A537" s="50" t="str">
        <f>IF((LEN('Copy paste to Here'!G541))&gt;5,((CONCATENATE('Copy paste to Here'!G541," &amp; ",'Copy paste to Here'!D541,"  &amp;  ",'Copy paste to Here'!E541))),"Empty Cell")</f>
        <v>Empty Cell</v>
      </c>
      <c r="B537" s="51">
        <f>'Copy paste to Here'!C541</f>
        <v>0</v>
      </c>
      <c r="C537" s="52"/>
      <c r="D537" s="52"/>
      <c r="E537" s="53"/>
      <c r="F537" s="53">
        <f t="shared" si="25"/>
        <v>0</v>
      </c>
      <c r="G537" s="54">
        <f t="shared" si="26"/>
        <v>0</v>
      </c>
      <c r="H537" s="57">
        <f t="shared" si="27"/>
        <v>0</v>
      </c>
    </row>
    <row r="538" spans="1:8" s="56" customFormat="1" hidden="1">
      <c r="A538" s="50" t="str">
        <f>IF((LEN('Copy paste to Here'!G542))&gt;5,((CONCATENATE('Copy paste to Here'!G542," &amp; ",'Copy paste to Here'!D542,"  &amp;  ",'Copy paste to Here'!E542))),"Empty Cell")</f>
        <v>Empty Cell</v>
      </c>
      <c r="B538" s="51">
        <f>'Copy paste to Here'!C542</f>
        <v>0</v>
      </c>
      <c r="C538" s="52"/>
      <c r="D538" s="52"/>
      <c r="E538" s="53"/>
      <c r="F538" s="53">
        <f t="shared" si="25"/>
        <v>0</v>
      </c>
      <c r="G538" s="54">
        <f t="shared" si="26"/>
        <v>0</v>
      </c>
      <c r="H538" s="57">
        <f t="shared" si="27"/>
        <v>0</v>
      </c>
    </row>
    <row r="539" spans="1:8" s="56" customFormat="1" hidden="1">
      <c r="A539" s="50" t="str">
        <f>IF((LEN('Copy paste to Here'!G543))&gt;5,((CONCATENATE('Copy paste to Here'!G543," &amp; ",'Copy paste to Here'!D543,"  &amp;  ",'Copy paste to Here'!E543))),"Empty Cell")</f>
        <v>Empty Cell</v>
      </c>
      <c r="B539" s="51">
        <f>'Copy paste to Here'!C543</f>
        <v>0</v>
      </c>
      <c r="C539" s="52"/>
      <c r="D539" s="52"/>
      <c r="E539" s="53"/>
      <c r="F539" s="53">
        <f t="shared" si="25"/>
        <v>0</v>
      </c>
      <c r="G539" s="54">
        <f t="shared" si="26"/>
        <v>0</v>
      </c>
      <c r="H539" s="57">
        <f t="shared" si="27"/>
        <v>0</v>
      </c>
    </row>
    <row r="540" spans="1:8" s="56" customFormat="1" hidden="1">
      <c r="A540" s="50" t="str">
        <f>IF((LEN('Copy paste to Here'!G544))&gt;5,((CONCATENATE('Copy paste to Here'!G544," &amp; ",'Copy paste to Here'!D544,"  &amp;  ",'Copy paste to Here'!E544))),"Empty Cell")</f>
        <v>Empty Cell</v>
      </c>
      <c r="B540" s="51">
        <f>'Copy paste to Here'!C544</f>
        <v>0</v>
      </c>
      <c r="C540" s="52"/>
      <c r="D540" s="52"/>
      <c r="E540" s="53"/>
      <c r="F540" s="53">
        <f t="shared" si="25"/>
        <v>0</v>
      </c>
      <c r="G540" s="54">
        <f t="shared" si="26"/>
        <v>0</v>
      </c>
      <c r="H540" s="57">
        <f t="shared" si="27"/>
        <v>0</v>
      </c>
    </row>
    <row r="541" spans="1:8" s="56" customFormat="1" hidden="1">
      <c r="A541" s="50" t="str">
        <f>IF((LEN('Copy paste to Here'!G545))&gt;5,((CONCATENATE('Copy paste to Here'!G545," &amp; ",'Copy paste to Here'!D545,"  &amp;  ",'Copy paste to Here'!E545))),"Empty Cell")</f>
        <v>Empty Cell</v>
      </c>
      <c r="B541" s="51">
        <f>'Copy paste to Here'!C545</f>
        <v>0</v>
      </c>
      <c r="C541" s="52"/>
      <c r="D541" s="52"/>
      <c r="E541" s="53"/>
      <c r="F541" s="53">
        <f t="shared" si="25"/>
        <v>0</v>
      </c>
      <c r="G541" s="54">
        <f t="shared" si="26"/>
        <v>0</v>
      </c>
      <c r="H541" s="57">
        <f t="shared" si="27"/>
        <v>0</v>
      </c>
    </row>
    <row r="542" spans="1:8" s="56" customFormat="1" hidden="1">
      <c r="A542" s="50" t="str">
        <f>IF((LEN('Copy paste to Here'!G546))&gt;5,((CONCATENATE('Copy paste to Here'!G546," &amp; ",'Copy paste to Here'!D546,"  &amp;  ",'Copy paste to Here'!E546))),"Empty Cell")</f>
        <v>Empty Cell</v>
      </c>
      <c r="B542" s="51">
        <f>'Copy paste to Here'!C546</f>
        <v>0</v>
      </c>
      <c r="C542" s="52"/>
      <c r="D542" s="52"/>
      <c r="E542" s="53"/>
      <c r="F542" s="53">
        <f t="shared" si="25"/>
        <v>0</v>
      </c>
      <c r="G542" s="54">
        <f t="shared" si="26"/>
        <v>0</v>
      </c>
      <c r="H542" s="57">
        <f t="shared" si="27"/>
        <v>0</v>
      </c>
    </row>
    <row r="543" spans="1:8" s="56" customFormat="1" hidden="1">
      <c r="A543" s="50" t="str">
        <f>IF((LEN('Copy paste to Here'!G547))&gt;5,((CONCATENATE('Copy paste to Here'!G547," &amp; ",'Copy paste to Here'!D547,"  &amp;  ",'Copy paste to Here'!E547))),"Empty Cell")</f>
        <v>Empty Cell</v>
      </c>
      <c r="B543" s="51">
        <f>'Copy paste to Here'!C547</f>
        <v>0</v>
      </c>
      <c r="C543" s="52"/>
      <c r="D543" s="52"/>
      <c r="E543" s="53"/>
      <c r="F543" s="53">
        <f t="shared" si="25"/>
        <v>0</v>
      </c>
      <c r="G543" s="54">
        <f t="shared" si="26"/>
        <v>0</v>
      </c>
      <c r="H543" s="57">
        <f t="shared" si="27"/>
        <v>0</v>
      </c>
    </row>
    <row r="544" spans="1:8" s="56" customFormat="1" hidden="1">
      <c r="A544" s="50" t="str">
        <f>IF((LEN('Copy paste to Here'!G548))&gt;5,((CONCATENATE('Copy paste to Here'!G548," &amp; ",'Copy paste to Here'!D548,"  &amp;  ",'Copy paste to Here'!E548))),"Empty Cell")</f>
        <v>Empty Cell</v>
      </c>
      <c r="B544" s="51">
        <f>'Copy paste to Here'!C548</f>
        <v>0</v>
      </c>
      <c r="C544" s="52"/>
      <c r="D544" s="52"/>
      <c r="E544" s="53"/>
      <c r="F544" s="53">
        <f t="shared" si="25"/>
        <v>0</v>
      </c>
      <c r="G544" s="54">
        <f t="shared" si="26"/>
        <v>0</v>
      </c>
      <c r="H544" s="57">
        <f t="shared" si="27"/>
        <v>0</v>
      </c>
    </row>
    <row r="545" spans="1:8" s="56" customFormat="1" hidden="1">
      <c r="A545" s="50" t="str">
        <f>IF((LEN('Copy paste to Here'!G549))&gt;5,((CONCATENATE('Copy paste to Here'!G549," &amp; ",'Copy paste to Here'!D549,"  &amp;  ",'Copy paste to Here'!E549))),"Empty Cell")</f>
        <v>Empty Cell</v>
      </c>
      <c r="B545" s="51">
        <f>'Copy paste to Here'!C549</f>
        <v>0</v>
      </c>
      <c r="C545" s="52"/>
      <c r="D545" s="52"/>
      <c r="E545" s="53"/>
      <c r="F545" s="53">
        <f t="shared" si="25"/>
        <v>0</v>
      </c>
      <c r="G545" s="54">
        <f t="shared" si="26"/>
        <v>0</v>
      </c>
      <c r="H545" s="57">
        <f t="shared" si="27"/>
        <v>0</v>
      </c>
    </row>
    <row r="546" spans="1:8" s="56" customFormat="1" hidden="1">
      <c r="A546" s="50" t="str">
        <f>IF((LEN('Copy paste to Here'!G550))&gt;5,((CONCATENATE('Copy paste to Here'!G550," &amp; ",'Copy paste to Here'!D550,"  &amp;  ",'Copy paste to Here'!E550))),"Empty Cell")</f>
        <v>Empty Cell</v>
      </c>
      <c r="B546" s="51">
        <f>'Copy paste to Here'!C550</f>
        <v>0</v>
      </c>
      <c r="C546" s="52"/>
      <c r="D546" s="52"/>
      <c r="E546" s="53"/>
      <c r="F546" s="53">
        <f t="shared" si="25"/>
        <v>0</v>
      </c>
      <c r="G546" s="54">
        <f t="shared" si="26"/>
        <v>0</v>
      </c>
      <c r="H546" s="57">
        <f t="shared" si="27"/>
        <v>0</v>
      </c>
    </row>
    <row r="547" spans="1:8" s="56" customFormat="1" hidden="1">
      <c r="A547" s="50" t="str">
        <f>IF((LEN('Copy paste to Here'!G551))&gt;5,((CONCATENATE('Copy paste to Here'!G551," &amp; ",'Copy paste to Here'!D551,"  &amp;  ",'Copy paste to Here'!E551))),"Empty Cell")</f>
        <v>Empty Cell</v>
      </c>
      <c r="B547" s="51">
        <f>'Copy paste to Here'!C551</f>
        <v>0</v>
      </c>
      <c r="C547" s="52"/>
      <c r="D547" s="52"/>
      <c r="E547" s="53"/>
      <c r="F547" s="53">
        <f t="shared" si="25"/>
        <v>0</v>
      </c>
      <c r="G547" s="54">
        <f t="shared" si="26"/>
        <v>0</v>
      </c>
      <c r="H547" s="57">
        <f t="shared" si="27"/>
        <v>0</v>
      </c>
    </row>
    <row r="548" spans="1:8" s="56" customFormat="1" hidden="1">
      <c r="A548" s="50" t="str">
        <f>IF((LEN('Copy paste to Here'!G552))&gt;5,((CONCATENATE('Copy paste to Here'!G552," &amp; ",'Copy paste to Here'!D552,"  &amp;  ",'Copy paste to Here'!E552))),"Empty Cell")</f>
        <v>Empty Cell</v>
      </c>
      <c r="B548" s="51">
        <f>'Copy paste to Here'!C552</f>
        <v>0</v>
      </c>
      <c r="C548" s="52"/>
      <c r="D548" s="52"/>
      <c r="E548" s="53"/>
      <c r="F548" s="53">
        <f t="shared" si="25"/>
        <v>0</v>
      </c>
      <c r="G548" s="54">
        <f t="shared" si="26"/>
        <v>0</v>
      </c>
      <c r="H548" s="57">
        <f t="shared" si="27"/>
        <v>0</v>
      </c>
    </row>
    <row r="549" spans="1:8" s="56" customFormat="1" hidden="1">
      <c r="A549" s="50" t="str">
        <f>IF((LEN('Copy paste to Here'!G553))&gt;5,((CONCATENATE('Copy paste to Here'!G553," &amp; ",'Copy paste to Here'!D553,"  &amp;  ",'Copy paste to Here'!E553))),"Empty Cell")</f>
        <v>Empty Cell</v>
      </c>
      <c r="B549" s="51">
        <f>'Copy paste to Here'!C553</f>
        <v>0</v>
      </c>
      <c r="C549" s="52"/>
      <c r="D549" s="52"/>
      <c r="E549" s="53"/>
      <c r="F549" s="53">
        <f t="shared" si="25"/>
        <v>0</v>
      </c>
      <c r="G549" s="54">
        <f t="shared" si="26"/>
        <v>0</v>
      </c>
      <c r="H549" s="57">
        <f t="shared" si="27"/>
        <v>0</v>
      </c>
    </row>
    <row r="550" spans="1:8" s="56" customFormat="1" hidden="1">
      <c r="A550" s="50" t="str">
        <f>IF((LEN('Copy paste to Here'!G554))&gt;5,((CONCATENATE('Copy paste to Here'!G554," &amp; ",'Copy paste to Here'!D554,"  &amp;  ",'Copy paste to Here'!E554))),"Empty Cell")</f>
        <v>Empty Cell</v>
      </c>
      <c r="B550" s="51">
        <f>'Copy paste to Here'!C554</f>
        <v>0</v>
      </c>
      <c r="C550" s="52"/>
      <c r="D550" s="52"/>
      <c r="E550" s="53"/>
      <c r="F550" s="53">
        <f t="shared" si="25"/>
        <v>0</v>
      </c>
      <c r="G550" s="54">
        <f t="shared" si="26"/>
        <v>0</v>
      </c>
      <c r="H550" s="57">
        <f t="shared" si="27"/>
        <v>0</v>
      </c>
    </row>
    <row r="551" spans="1:8" s="56" customFormat="1" hidden="1">
      <c r="A551" s="50" t="str">
        <f>IF((LEN('Copy paste to Here'!G555))&gt;5,((CONCATENATE('Copy paste to Here'!G555," &amp; ",'Copy paste to Here'!D555,"  &amp;  ",'Copy paste to Here'!E555))),"Empty Cell")</f>
        <v>Empty Cell</v>
      </c>
      <c r="B551" s="51">
        <f>'Copy paste to Here'!C555</f>
        <v>0</v>
      </c>
      <c r="C551" s="52"/>
      <c r="D551" s="52"/>
      <c r="E551" s="53"/>
      <c r="F551" s="53">
        <f t="shared" si="25"/>
        <v>0</v>
      </c>
      <c r="G551" s="54">
        <f t="shared" si="26"/>
        <v>0</v>
      </c>
      <c r="H551" s="57">
        <f t="shared" si="27"/>
        <v>0</v>
      </c>
    </row>
    <row r="552" spans="1:8" s="56" customFormat="1" hidden="1">
      <c r="A552" s="50" t="str">
        <f>IF((LEN('Copy paste to Here'!G556))&gt;5,((CONCATENATE('Copy paste to Here'!G556," &amp; ",'Copy paste to Here'!D556,"  &amp;  ",'Copy paste to Here'!E556))),"Empty Cell")</f>
        <v>Empty Cell</v>
      </c>
      <c r="B552" s="51">
        <f>'Copy paste to Here'!C556</f>
        <v>0</v>
      </c>
      <c r="C552" s="52"/>
      <c r="D552" s="52"/>
      <c r="E552" s="53"/>
      <c r="F552" s="53">
        <f t="shared" si="25"/>
        <v>0</v>
      </c>
      <c r="G552" s="54">
        <f t="shared" si="26"/>
        <v>0</v>
      </c>
      <c r="H552" s="57">
        <f t="shared" si="27"/>
        <v>0</v>
      </c>
    </row>
    <row r="553" spans="1:8" s="56" customFormat="1" hidden="1">
      <c r="A553" s="50" t="str">
        <f>IF((LEN('Copy paste to Here'!G557))&gt;5,((CONCATENATE('Copy paste to Here'!G557," &amp; ",'Copy paste to Here'!D557,"  &amp;  ",'Copy paste to Here'!E557))),"Empty Cell")</f>
        <v>Empty Cell</v>
      </c>
      <c r="B553" s="51">
        <f>'Copy paste to Here'!C557</f>
        <v>0</v>
      </c>
      <c r="C553" s="52"/>
      <c r="D553" s="52"/>
      <c r="E553" s="53"/>
      <c r="F553" s="53">
        <f t="shared" si="25"/>
        <v>0</v>
      </c>
      <c r="G553" s="54">
        <f t="shared" si="26"/>
        <v>0</v>
      </c>
      <c r="H553" s="57">
        <f t="shared" si="27"/>
        <v>0</v>
      </c>
    </row>
    <row r="554" spans="1:8" s="56" customFormat="1" hidden="1">
      <c r="A554" s="50" t="str">
        <f>IF((LEN('Copy paste to Here'!G558))&gt;5,((CONCATENATE('Copy paste to Here'!G558," &amp; ",'Copy paste to Here'!D558,"  &amp;  ",'Copy paste to Here'!E558))),"Empty Cell")</f>
        <v>Empty Cell</v>
      </c>
      <c r="B554" s="51">
        <f>'Copy paste to Here'!C558</f>
        <v>0</v>
      </c>
      <c r="C554" s="52"/>
      <c r="D554" s="52"/>
      <c r="E554" s="53"/>
      <c r="F554" s="53">
        <f t="shared" si="25"/>
        <v>0</v>
      </c>
      <c r="G554" s="54">
        <f t="shared" si="26"/>
        <v>0</v>
      </c>
      <c r="H554" s="57">
        <f t="shared" si="27"/>
        <v>0</v>
      </c>
    </row>
    <row r="555" spans="1:8" s="56" customFormat="1" hidden="1">
      <c r="A555" s="50" t="str">
        <f>IF((LEN('Copy paste to Here'!G559))&gt;5,((CONCATENATE('Copy paste to Here'!G559," &amp; ",'Copy paste to Here'!D559,"  &amp;  ",'Copy paste to Here'!E559))),"Empty Cell")</f>
        <v>Empty Cell</v>
      </c>
      <c r="B555" s="51">
        <f>'Copy paste to Here'!C559</f>
        <v>0</v>
      </c>
      <c r="C555" s="52"/>
      <c r="D555" s="52"/>
      <c r="E555" s="53"/>
      <c r="F555" s="53">
        <f t="shared" si="25"/>
        <v>0</v>
      </c>
      <c r="G555" s="54">
        <f t="shared" si="26"/>
        <v>0</v>
      </c>
      <c r="H555" s="57">
        <f t="shared" si="27"/>
        <v>0</v>
      </c>
    </row>
    <row r="556" spans="1:8" s="56" customFormat="1" hidden="1">
      <c r="A556" s="50" t="str">
        <f>IF((LEN('Copy paste to Here'!G560))&gt;5,((CONCATENATE('Copy paste to Here'!G560," &amp; ",'Copy paste to Here'!D560,"  &amp;  ",'Copy paste to Here'!E560))),"Empty Cell")</f>
        <v>Empty Cell</v>
      </c>
      <c r="B556" s="51">
        <f>'Copy paste to Here'!C560</f>
        <v>0</v>
      </c>
      <c r="C556" s="52"/>
      <c r="D556" s="52"/>
      <c r="E556" s="53"/>
      <c r="F556" s="53">
        <f t="shared" si="25"/>
        <v>0</v>
      </c>
      <c r="G556" s="54">
        <f t="shared" si="26"/>
        <v>0</v>
      </c>
      <c r="H556" s="57">
        <f t="shared" si="27"/>
        <v>0</v>
      </c>
    </row>
    <row r="557" spans="1:8" s="56" customFormat="1" hidden="1">
      <c r="A557" s="50" t="str">
        <f>IF((LEN('Copy paste to Here'!G561))&gt;5,((CONCATENATE('Copy paste to Here'!G561," &amp; ",'Copy paste to Here'!D561,"  &amp;  ",'Copy paste to Here'!E561))),"Empty Cell")</f>
        <v>Empty Cell</v>
      </c>
      <c r="B557" s="51">
        <f>'Copy paste to Here'!C561</f>
        <v>0</v>
      </c>
      <c r="C557" s="52"/>
      <c r="D557" s="52"/>
      <c r="E557" s="53"/>
      <c r="F557" s="53">
        <f t="shared" si="25"/>
        <v>0</v>
      </c>
      <c r="G557" s="54">
        <f t="shared" si="26"/>
        <v>0</v>
      </c>
      <c r="H557" s="57">
        <f t="shared" si="27"/>
        <v>0</v>
      </c>
    </row>
    <row r="558" spans="1:8" s="56" customFormat="1" hidden="1">
      <c r="A558" s="50" t="str">
        <f>IF((LEN('Copy paste to Here'!G562))&gt;5,((CONCATENATE('Copy paste to Here'!G562," &amp; ",'Copy paste to Here'!D562,"  &amp;  ",'Copy paste to Here'!E562))),"Empty Cell")</f>
        <v>Empty Cell</v>
      </c>
      <c r="B558" s="51">
        <f>'Copy paste to Here'!C562</f>
        <v>0</v>
      </c>
      <c r="C558" s="52"/>
      <c r="D558" s="52"/>
      <c r="E558" s="53"/>
      <c r="F558" s="53">
        <f t="shared" si="25"/>
        <v>0</v>
      </c>
      <c r="G558" s="54">
        <f t="shared" si="26"/>
        <v>0</v>
      </c>
      <c r="H558" s="57">
        <f t="shared" si="27"/>
        <v>0</v>
      </c>
    </row>
    <row r="559" spans="1:8" s="56" customFormat="1" hidden="1">
      <c r="A559" s="50" t="str">
        <f>IF((LEN('Copy paste to Here'!G563))&gt;5,((CONCATENATE('Copy paste to Here'!G563," &amp; ",'Copy paste to Here'!D563,"  &amp;  ",'Copy paste to Here'!E563))),"Empty Cell")</f>
        <v>Empty Cell</v>
      </c>
      <c r="B559" s="51">
        <f>'Copy paste to Here'!C563</f>
        <v>0</v>
      </c>
      <c r="C559" s="52"/>
      <c r="D559" s="52"/>
      <c r="E559" s="53"/>
      <c r="F559" s="53">
        <f t="shared" si="25"/>
        <v>0</v>
      </c>
      <c r="G559" s="54">
        <f t="shared" si="26"/>
        <v>0</v>
      </c>
      <c r="H559" s="57">
        <f t="shared" si="27"/>
        <v>0</v>
      </c>
    </row>
    <row r="560" spans="1:8" s="56" customFormat="1" hidden="1">
      <c r="A560" s="50" t="str">
        <f>IF((LEN('Copy paste to Here'!G564))&gt;5,((CONCATENATE('Copy paste to Here'!G564," &amp; ",'Copy paste to Here'!D564,"  &amp;  ",'Copy paste to Here'!E564))),"Empty Cell")</f>
        <v>Empty Cell</v>
      </c>
      <c r="B560" s="51">
        <f>'Copy paste to Here'!C564</f>
        <v>0</v>
      </c>
      <c r="C560" s="52"/>
      <c r="D560" s="52"/>
      <c r="E560" s="53"/>
      <c r="F560" s="53">
        <f t="shared" si="25"/>
        <v>0</v>
      </c>
      <c r="G560" s="54">
        <f t="shared" si="26"/>
        <v>0</v>
      </c>
      <c r="H560" s="57">
        <f t="shared" si="27"/>
        <v>0</v>
      </c>
    </row>
    <row r="561" spans="1:8" s="56" customFormat="1" hidden="1">
      <c r="A561" s="50" t="str">
        <f>IF((LEN('Copy paste to Here'!G565))&gt;5,((CONCATENATE('Copy paste to Here'!G565," &amp; ",'Copy paste to Here'!D565,"  &amp;  ",'Copy paste to Here'!E565))),"Empty Cell")</f>
        <v>Empty Cell</v>
      </c>
      <c r="B561" s="51">
        <f>'Copy paste to Here'!C565</f>
        <v>0</v>
      </c>
      <c r="C561" s="52"/>
      <c r="D561" s="52"/>
      <c r="E561" s="53"/>
      <c r="F561" s="53">
        <f t="shared" si="25"/>
        <v>0</v>
      </c>
      <c r="G561" s="54">
        <f t="shared" si="26"/>
        <v>0</v>
      </c>
      <c r="H561" s="57">
        <f t="shared" si="27"/>
        <v>0</v>
      </c>
    </row>
    <row r="562" spans="1:8" s="56" customFormat="1" hidden="1">
      <c r="A562" s="50" t="str">
        <f>IF((LEN('Copy paste to Here'!G566))&gt;5,((CONCATENATE('Copy paste to Here'!G566," &amp; ",'Copy paste to Here'!D566,"  &amp;  ",'Copy paste to Here'!E566))),"Empty Cell")</f>
        <v>Empty Cell</v>
      </c>
      <c r="B562" s="51">
        <f>'Copy paste to Here'!C566</f>
        <v>0</v>
      </c>
      <c r="C562" s="52"/>
      <c r="D562" s="52"/>
      <c r="E562" s="53"/>
      <c r="F562" s="53">
        <f t="shared" si="25"/>
        <v>0</v>
      </c>
      <c r="G562" s="54">
        <f t="shared" si="26"/>
        <v>0</v>
      </c>
      <c r="H562" s="57">
        <f t="shared" si="27"/>
        <v>0</v>
      </c>
    </row>
    <row r="563" spans="1:8" s="56" customFormat="1" hidden="1">
      <c r="A563" s="50" t="str">
        <f>IF((LEN('Copy paste to Here'!G567))&gt;5,((CONCATENATE('Copy paste to Here'!G567," &amp; ",'Copy paste to Here'!D567,"  &amp;  ",'Copy paste to Here'!E567))),"Empty Cell")</f>
        <v>Empty Cell</v>
      </c>
      <c r="B563" s="51">
        <f>'Copy paste to Here'!C567</f>
        <v>0</v>
      </c>
      <c r="C563" s="52"/>
      <c r="D563" s="52"/>
      <c r="E563" s="53"/>
      <c r="F563" s="53">
        <f t="shared" si="25"/>
        <v>0</v>
      </c>
      <c r="G563" s="54">
        <f t="shared" si="26"/>
        <v>0</v>
      </c>
      <c r="H563" s="57">
        <f t="shared" si="27"/>
        <v>0</v>
      </c>
    </row>
    <row r="564" spans="1:8" s="56" customFormat="1" hidden="1">
      <c r="A564" s="50" t="str">
        <f>IF((LEN('Copy paste to Here'!G568))&gt;5,((CONCATENATE('Copy paste to Here'!G568," &amp; ",'Copy paste to Here'!D568,"  &amp;  ",'Copy paste to Here'!E568))),"Empty Cell")</f>
        <v>Empty Cell</v>
      </c>
      <c r="B564" s="51">
        <f>'Copy paste to Here'!C568</f>
        <v>0</v>
      </c>
      <c r="C564" s="52"/>
      <c r="D564" s="52"/>
      <c r="E564" s="53"/>
      <c r="F564" s="53">
        <f t="shared" si="25"/>
        <v>0</v>
      </c>
      <c r="G564" s="54">
        <f t="shared" si="26"/>
        <v>0</v>
      </c>
      <c r="H564" s="57">
        <f t="shared" si="27"/>
        <v>0</v>
      </c>
    </row>
    <row r="565" spans="1:8" s="56" customFormat="1" hidden="1">
      <c r="A565" s="50" t="str">
        <f>IF((LEN('Copy paste to Here'!G569))&gt;5,((CONCATENATE('Copy paste to Here'!G569," &amp; ",'Copy paste to Here'!D569,"  &amp;  ",'Copy paste to Here'!E569))),"Empty Cell")</f>
        <v>Empty Cell</v>
      </c>
      <c r="B565" s="51">
        <f>'Copy paste to Here'!C569</f>
        <v>0</v>
      </c>
      <c r="C565" s="52"/>
      <c r="D565" s="52"/>
      <c r="E565" s="53"/>
      <c r="F565" s="53">
        <f t="shared" si="25"/>
        <v>0</v>
      </c>
      <c r="G565" s="54">
        <f t="shared" si="26"/>
        <v>0</v>
      </c>
      <c r="H565" s="57">
        <f t="shared" si="27"/>
        <v>0</v>
      </c>
    </row>
    <row r="566" spans="1:8" s="56" customFormat="1" hidden="1">
      <c r="A566" s="50" t="str">
        <f>IF((LEN('Copy paste to Here'!G570))&gt;5,((CONCATENATE('Copy paste to Here'!G570," &amp; ",'Copy paste to Here'!D570,"  &amp;  ",'Copy paste to Here'!E570))),"Empty Cell")</f>
        <v>Empty Cell</v>
      </c>
      <c r="B566" s="51">
        <f>'Copy paste to Here'!C570</f>
        <v>0</v>
      </c>
      <c r="C566" s="52"/>
      <c r="D566" s="52"/>
      <c r="E566" s="53"/>
      <c r="F566" s="53">
        <f t="shared" si="25"/>
        <v>0</v>
      </c>
      <c r="G566" s="54">
        <f t="shared" si="26"/>
        <v>0</v>
      </c>
      <c r="H566" s="57">
        <f t="shared" si="27"/>
        <v>0</v>
      </c>
    </row>
    <row r="567" spans="1:8" s="56" customFormat="1" hidden="1">
      <c r="A567" s="50" t="str">
        <f>IF((LEN('Copy paste to Here'!G571))&gt;5,((CONCATENATE('Copy paste to Here'!G571," &amp; ",'Copy paste to Here'!D571,"  &amp;  ",'Copy paste to Here'!E571))),"Empty Cell")</f>
        <v>Empty Cell</v>
      </c>
      <c r="B567" s="51">
        <f>'Copy paste to Here'!C571</f>
        <v>0</v>
      </c>
      <c r="C567" s="52"/>
      <c r="D567" s="52"/>
      <c r="E567" s="53"/>
      <c r="F567" s="53">
        <f t="shared" si="25"/>
        <v>0</v>
      </c>
      <c r="G567" s="54">
        <f t="shared" si="26"/>
        <v>0</v>
      </c>
      <c r="H567" s="57">
        <f t="shared" si="27"/>
        <v>0</v>
      </c>
    </row>
    <row r="568" spans="1:8" s="56" customFormat="1" hidden="1">
      <c r="A568" s="50" t="str">
        <f>IF((LEN('Copy paste to Here'!G572))&gt;5,((CONCATENATE('Copy paste to Here'!G572," &amp; ",'Copy paste to Here'!D572,"  &amp;  ",'Copy paste to Here'!E572))),"Empty Cell")</f>
        <v>Empty Cell</v>
      </c>
      <c r="B568" s="51">
        <f>'Copy paste to Here'!C572</f>
        <v>0</v>
      </c>
      <c r="C568" s="52"/>
      <c r="D568" s="52"/>
      <c r="E568" s="53"/>
      <c r="F568" s="53">
        <f t="shared" si="25"/>
        <v>0</v>
      </c>
      <c r="G568" s="54">
        <f t="shared" si="26"/>
        <v>0</v>
      </c>
      <c r="H568" s="57">
        <f t="shared" si="27"/>
        <v>0</v>
      </c>
    </row>
    <row r="569" spans="1:8" s="56" customFormat="1" hidden="1">
      <c r="A569" s="50" t="str">
        <f>IF((LEN('Copy paste to Here'!G573))&gt;5,((CONCATENATE('Copy paste to Here'!G573," &amp; ",'Copy paste to Here'!D573,"  &amp;  ",'Copy paste to Here'!E573))),"Empty Cell")</f>
        <v>Empty Cell</v>
      </c>
      <c r="B569" s="51">
        <f>'Copy paste to Here'!C573</f>
        <v>0</v>
      </c>
      <c r="C569" s="52"/>
      <c r="D569" s="52"/>
      <c r="E569" s="53"/>
      <c r="F569" s="53">
        <f t="shared" si="25"/>
        <v>0</v>
      </c>
      <c r="G569" s="54">
        <f t="shared" si="26"/>
        <v>0</v>
      </c>
      <c r="H569" s="57">
        <f t="shared" si="27"/>
        <v>0</v>
      </c>
    </row>
    <row r="570" spans="1:8" s="56" customFormat="1" hidden="1">
      <c r="A570" s="50" t="str">
        <f>IF((LEN('Copy paste to Here'!G574))&gt;5,((CONCATENATE('Copy paste to Here'!G574," &amp; ",'Copy paste to Here'!D574,"  &amp;  ",'Copy paste to Here'!E574))),"Empty Cell")</f>
        <v>Empty Cell</v>
      </c>
      <c r="B570" s="51">
        <f>'Copy paste to Here'!C574</f>
        <v>0</v>
      </c>
      <c r="C570" s="52"/>
      <c r="D570" s="52"/>
      <c r="E570" s="53"/>
      <c r="F570" s="53">
        <f t="shared" si="25"/>
        <v>0</v>
      </c>
      <c r="G570" s="54">
        <f t="shared" si="26"/>
        <v>0</v>
      </c>
      <c r="H570" s="57">
        <f t="shared" si="27"/>
        <v>0</v>
      </c>
    </row>
    <row r="571" spans="1:8" s="56" customFormat="1" hidden="1">
      <c r="A571" s="50" t="str">
        <f>IF((LEN('Copy paste to Here'!G575))&gt;5,((CONCATENATE('Copy paste to Here'!G575," &amp; ",'Copy paste to Here'!D575,"  &amp;  ",'Copy paste to Here'!E575))),"Empty Cell")</f>
        <v>Empty Cell</v>
      </c>
      <c r="B571" s="51">
        <f>'Copy paste to Here'!C575</f>
        <v>0</v>
      </c>
      <c r="C571" s="52"/>
      <c r="D571" s="52"/>
      <c r="E571" s="53"/>
      <c r="F571" s="53">
        <f t="shared" si="25"/>
        <v>0</v>
      </c>
      <c r="G571" s="54">
        <f t="shared" si="26"/>
        <v>0</v>
      </c>
      <c r="H571" s="57">
        <f t="shared" si="27"/>
        <v>0</v>
      </c>
    </row>
    <row r="572" spans="1:8" s="56" customFormat="1" hidden="1">
      <c r="A572" s="50" t="str">
        <f>IF((LEN('Copy paste to Here'!G576))&gt;5,((CONCATENATE('Copy paste to Here'!G576," &amp; ",'Copy paste to Here'!D576,"  &amp;  ",'Copy paste to Here'!E576))),"Empty Cell")</f>
        <v>Empty Cell</v>
      </c>
      <c r="B572" s="51">
        <f>'Copy paste to Here'!C576</f>
        <v>0</v>
      </c>
      <c r="C572" s="52"/>
      <c r="D572" s="52"/>
      <c r="E572" s="53"/>
      <c r="F572" s="53">
        <f t="shared" si="25"/>
        <v>0</v>
      </c>
      <c r="G572" s="54">
        <f t="shared" si="26"/>
        <v>0</v>
      </c>
      <c r="H572" s="57">
        <f t="shared" si="27"/>
        <v>0</v>
      </c>
    </row>
    <row r="573" spans="1:8" s="56" customFormat="1" hidden="1">
      <c r="A573" s="50" t="str">
        <f>IF((LEN('Copy paste to Here'!G577))&gt;5,((CONCATENATE('Copy paste to Here'!G577," &amp; ",'Copy paste to Here'!D577,"  &amp;  ",'Copy paste to Here'!E577))),"Empty Cell")</f>
        <v>Empty Cell</v>
      </c>
      <c r="B573" s="51">
        <f>'Copy paste to Here'!C577</f>
        <v>0</v>
      </c>
      <c r="C573" s="52"/>
      <c r="D573" s="52"/>
      <c r="E573" s="53"/>
      <c r="F573" s="53">
        <f t="shared" si="25"/>
        <v>0</v>
      </c>
      <c r="G573" s="54">
        <f t="shared" si="26"/>
        <v>0</v>
      </c>
      <c r="H573" s="57">
        <f t="shared" si="27"/>
        <v>0</v>
      </c>
    </row>
    <row r="574" spans="1:8" s="56" customFormat="1" hidden="1">
      <c r="A574" s="50" t="str">
        <f>IF((LEN('Copy paste to Here'!G578))&gt;5,((CONCATENATE('Copy paste to Here'!G578," &amp; ",'Copy paste to Here'!D578,"  &amp;  ",'Copy paste to Here'!E578))),"Empty Cell")</f>
        <v>Empty Cell</v>
      </c>
      <c r="B574" s="51">
        <f>'Copy paste to Here'!C578</f>
        <v>0</v>
      </c>
      <c r="C574" s="52"/>
      <c r="D574" s="52"/>
      <c r="E574" s="53"/>
      <c r="F574" s="53">
        <f t="shared" si="25"/>
        <v>0</v>
      </c>
      <c r="G574" s="54">
        <f t="shared" si="26"/>
        <v>0</v>
      </c>
      <c r="H574" s="57">
        <f t="shared" si="27"/>
        <v>0</v>
      </c>
    </row>
    <row r="575" spans="1:8" s="56" customFormat="1" hidden="1">
      <c r="A575" s="50" t="str">
        <f>IF((LEN('Copy paste to Here'!G579))&gt;5,((CONCATENATE('Copy paste to Here'!G579," &amp; ",'Copy paste to Here'!D579,"  &amp;  ",'Copy paste to Here'!E579))),"Empty Cell")</f>
        <v>Empty Cell</v>
      </c>
      <c r="B575" s="51">
        <f>'Copy paste to Here'!C579</f>
        <v>0</v>
      </c>
      <c r="C575" s="52"/>
      <c r="D575" s="52"/>
      <c r="E575" s="53"/>
      <c r="F575" s="53">
        <f t="shared" si="25"/>
        <v>0</v>
      </c>
      <c r="G575" s="54">
        <f t="shared" si="26"/>
        <v>0</v>
      </c>
      <c r="H575" s="57">
        <f t="shared" si="27"/>
        <v>0</v>
      </c>
    </row>
    <row r="576" spans="1:8" s="56" customFormat="1" hidden="1">
      <c r="A576" s="50" t="str">
        <f>IF((LEN('Copy paste to Here'!G580))&gt;5,((CONCATENATE('Copy paste to Here'!G580," &amp; ",'Copy paste to Here'!D580,"  &amp;  ",'Copy paste to Here'!E580))),"Empty Cell")</f>
        <v>Empty Cell</v>
      </c>
      <c r="B576" s="51">
        <f>'Copy paste to Here'!C580</f>
        <v>0</v>
      </c>
      <c r="C576" s="52"/>
      <c r="D576" s="52"/>
      <c r="E576" s="53"/>
      <c r="F576" s="53">
        <f t="shared" si="25"/>
        <v>0</v>
      </c>
      <c r="G576" s="54">
        <f t="shared" si="26"/>
        <v>0</v>
      </c>
      <c r="H576" s="57">
        <f t="shared" si="27"/>
        <v>0</v>
      </c>
    </row>
    <row r="577" spans="1:8" s="56" customFormat="1" hidden="1">
      <c r="A577" s="50" t="str">
        <f>IF((LEN('Copy paste to Here'!G581))&gt;5,((CONCATENATE('Copy paste to Here'!G581," &amp; ",'Copy paste to Here'!D581,"  &amp;  ",'Copy paste to Here'!E581))),"Empty Cell")</f>
        <v>Empty Cell</v>
      </c>
      <c r="B577" s="51">
        <f>'Copy paste to Here'!C581</f>
        <v>0</v>
      </c>
      <c r="C577" s="52"/>
      <c r="D577" s="52"/>
      <c r="E577" s="53"/>
      <c r="F577" s="53">
        <f t="shared" si="25"/>
        <v>0</v>
      </c>
      <c r="G577" s="54">
        <f t="shared" si="26"/>
        <v>0</v>
      </c>
      <c r="H577" s="57">
        <f t="shared" si="27"/>
        <v>0</v>
      </c>
    </row>
    <row r="578" spans="1:8" s="56" customFormat="1" hidden="1">
      <c r="A578" s="50" t="str">
        <f>IF((LEN('Copy paste to Here'!G582))&gt;5,((CONCATENATE('Copy paste to Here'!G582," &amp; ",'Copy paste to Here'!D582,"  &amp;  ",'Copy paste to Here'!E582))),"Empty Cell")</f>
        <v>Empty Cell</v>
      </c>
      <c r="B578" s="51">
        <f>'Copy paste to Here'!C582</f>
        <v>0</v>
      </c>
      <c r="C578" s="52"/>
      <c r="D578" s="52"/>
      <c r="E578" s="53"/>
      <c r="F578" s="53">
        <f t="shared" si="25"/>
        <v>0</v>
      </c>
      <c r="G578" s="54">
        <f t="shared" si="26"/>
        <v>0</v>
      </c>
      <c r="H578" s="57">
        <f t="shared" si="27"/>
        <v>0</v>
      </c>
    </row>
    <row r="579" spans="1:8" s="56" customFormat="1" hidden="1">
      <c r="A579" s="50" t="str">
        <f>IF((LEN('Copy paste to Here'!G583))&gt;5,((CONCATENATE('Copy paste to Here'!G583," &amp; ",'Copy paste to Here'!D583,"  &amp;  ",'Copy paste to Here'!E583))),"Empty Cell")</f>
        <v>Empty Cell</v>
      </c>
      <c r="B579" s="51">
        <f>'Copy paste to Here'!C583</f>
        <v>0</v>
      </c>
      <c r="C579" s="52"/>
      <c r="D579" s="52"/>
      <c r="E579" s="53"/>
      <c r="F579" s="53">
        <f t="shared" si="25"/>
        <v>0</v>
      </c>
      <c r="G579" s="54">
        <f t="shared" si="26"/>
        <v>0</v>
      </c>
      <c r="H579" s="57">
        <f t="shared" si="27"/>
        <v>0</v>
      </c>
    </row>
    <row r="580" spans="1:8" s="56" customFormat="1" hidden="1">
      <c r="A580" s="50" t="str">
        <f>IF((LEN('Copy paste to Here'!G584))&gt;5,((CONCATENATE('Copy paste to Here'!G584," &amp; ",'Copy paste to Here'!D584,"  &amp;  ",'Copy paste to Here'!E584))),"Empty Cell")</f>
        <v>Empty Cell</v>
      </c>
      <c r="B580" s="51">
        <f>'Copy paste to Here'!C584</f>
        <v>0</v>
      </c>
      <c r="C580" s="52"/>
      <c r="D580" s="52"/>
      <c r="E580" s="53"/>
      <c r="F580" s="53">
        <f t="shared" si="25"/>
        <v>0</v>
      </c>
      <c r="G580" s="54">
        <f t="shared" si="26"/>
        <v>0</v>
      </c>
      <c r="H580" s="57">
        <f t="shared" si="27"/>
        <v>0</v>
      </c>
    </row>
    <row r="581" spans="1:8" s="56" customFormat="1" hidden="1">
      <c r="A581" s="50" t="str">
        <f>IF((LEN('Copy paste to Here'!G585))&gt;5,((CONCATENATE('Copy paste to Here'!G585," &amp; ",'Copy paste to Here'!D585,"  &amp;  ",'Copy paste to Here'!E585))),"Empty Cell")</f>
        <v>Empty Cell</v>
      </c>
      <c r="B581" s="51">
        <f>'Copy paste to Here'!C585</f>
        <v>0</v>
      </c>
      <c r="C581" s="52"/>
      <c r="D581" s="52"/>
      <c r="E581" s="53"/>
      <c r="F581" s="53">
        <f t="shared" si="25"/>
        <v>0</v>
      </c>
      <c r="G581" s="54">
        <f t="shared" si="26"/>
        <v>0</v>
      </c>
      <c r="H581" s="57">
        <f t="shared" si="27"/>
        <v>0</v>
      </c>
    </row>
    <row r="582" spans="1:8" s="56" customFormat="1" hidden="1">
      <c r="A582" s="50" t="str">
        <f>IF((LEN('Copy paste to Here'!G586))&gt;5,((CONCATENATE('Copy paste to Here'!G586," &amp; ",'Copy paste to Here'!D586,"  &amp;  ",'Copy paste to Here'!E586))),"Empty Cell")</f>
        <v>Empty Cell</v>
      </c>
      <c r="B582" s="51">
        <f>'Copy paste to Here'!C586</f>
        <v>0</v>
      </c>
      <c r="C582" s="52"/>
      <c r="D582" s="52"/>
      <c r="E582" s="53"/>
      <c r="F582" s="53">
        <f t="shared" si="25"/>
        <v>0</v>
      </c>
      <c r="G582" s="54">
        <f t="shared" si="26"/>
        <v>0</v>
      </c>
      <c r="H582" s="57">
        <f t="shared" si="27"/>
        <v>0</v>
      </c>
    </row>
    <row r="583" spans="1:8" s="56" customFormat="1" hidden="1">
      <c r="A583" s="50" t="str">
        <f>IF((LEN('Copy paste to Here'!G587))&gt;5,((CONCATENATE('Copy paste to Here'!G587," &amp; ",'Copy paste to Here'!D587,"  &amp;  ",'Copy paste to Here'!E587))),"Empty Cell")</f>
        <v>Empty Cell</v>
      </c>
      <c r="B583" s="51">
        <f>'Copy paste to Here'!C587</f>
        <v>0</v>
      </c>
      <c r="C583" s="52"/>
      <c r="D583" s="52"/>
      <c r="E583" s="53"/>
      <c r="F583" s="53">
        <f t="shared" si="25"/>
        <v>0</v>
      </c>
      <c r="G583" s="54">
        <f t="shared" si="26"/>
        <v>0</v>
      </c>
      <c r="H583" s="57">
        <f t="shared" si="27"/>
        <v>0</v>
      </c>
    </row>
    <row r="584" spans="1:8" s="56" customFormat="1" hidden="1">
      <c r="A584" s="50" t="str">
        <f>IF((LEN('Copy paste to Here'!G588))&gt;5,((CONCATENATE('Copy paste to Here'!G588," &amp; ",'Copy paste to Here'!D588,"  &amp;  ",'Copy paste to Here'!E588))),"Empty Cell")</f>
        <v>Empty Cell</v>
      </c>
      <c r="B584" s="51">
        <f>'Copy paste to Here'!C588</f>
        <v>0</v>
      </c>
      <c r="C584" s="52"/>
      <c r="D584" s="52"/>
      <c r="E584" s="53"/>
      <c r="F584" s="53">
        <f t="shared" si="25"/>
        <v>0</v>
      </c>
      <c r="G584" s="54">
        <f t="shared" si="26"/>
        <v>0</v>
      </c>
      <c r="H584" s="57">
        <f t="shared" si="27"/>
        <v>0</v>
      </c>
    </row>
    <row r="585" spans="1:8" s="56" customFormat="1" hidden="1">
      <c r="A585" s="50" t="str">
        <f>IF((LEN('Copy paste to Here'!G589))&gt;5,((CONCATENATE('Copy paste to Here'!G589," &amp; ",'Copy paste to Here'!D589,"  &amp;  ",'Copy paste to Here'!E589))),"Empty Cell")</f>
        <v>Empty Cell</v>
      </c>
      <c r="B585" s="51">
        <f>'Copy paste to Here'!C589</f>
        <v>0</v>
      </c>
      <c r="C585" s="52"/>
      <c r="D585" s="52"/>
      <c r="E585" s="53"/>
      <c r="F585" s="53">
        <f t="shared" si="25"/>
        <v>0</v>
      </c>
      <c r="G585" s="54">
        <f t="shared" si="26"/>
        <v>0</v>
      </c>
      <c r="H585" s="57">
        <f t="shared" si="27"/>
        <v>0</v>
      </c>
    </row>
    <row r="586" spans="1:8" s="56" customFormat="1" hidden="1">
      <c r="A586" s="50" t="str">
        <f>IF((LEN('Copy paste to Here'!G590))&gt;5,((CONCATENATE('Copy paste to Here'!G590," &amp; ",'Copy paste to Here'!D590,"  &amp;  ",'Copy paste to Here'!E590))),"Empty Cell")</f>
        <v>Empty Cell</v>
      </c>
      <c r="B586" s="51">
        <f>'Copy paste to Here'!C590</f>
        <v>0</v>
      </c>
      <c r="C586" s="52"/>
      <c r="D586" s="52"/>
      <c r="E586" s="53"/>
      <c r="F586" s="53">
        <f t="shared" si="25"/>
        <v>0</v>
      </c>
      <c r="G586" s="54">
        <f t="shared" si="26"/>
        <v>0</v>
      </c>
      <c r="H586" s="57">
        <f t="shared" si="27"/>
        <v>0</v>
      </c>
    </row>
    <row r="587" spans="1:8" s="56" customFormat="1" hidden="1">
      <c r="A587" s="50" t="str">
        <f>IF((LEN('Copy paste to Here'!G591))&gt;5,((CONCATENATE('Copy paste to Here'!G591," &amp; ",'Copy paste to Here'!D591,"  &amp;  ",'Copy paste to Here'!E591))),"Empty Cell")</f>
        <v>Empty Cell</v>
      </c>
      <c r="B587" s="51">
        <f>'Copy paste to Here'!C591</f>
        <v>0</v>
      </c>
      <c r="C587" s="52"/>
      <c r="D587" s="52"/>
      <c r="E587" s="53"/>
      <c r="F587" s="53">
        <f t="shared" si="25"/>
        <v>0</v>
      </c>
      <c r="G587" s="54">
        <f t="shared" si="26"/>
        <v>0</v>
      </c>
      <c r="H587" s="57">
        <f t="shared" si="27"/>
        <v>0</v>
      </c>
    </row>
    <row r="588" spans="1:8" s="56" customFormat="1" hidden="1">
      <c r="A588" s="50" t="str">
        <f>IF((LEN('Copy paste to Here'!G592))&gt;5,((CONCATENATE('Copy paste to Here'!G592," &amp; ",'Copy paste to Here'!D592,"  &amp;  ",'Copy paste to Here'!E592))),"Empty Cell")</f>
        <v>Empty Cell</v>
      </c>
      <c r="B588" s="51">
        <f>'Copy paste to Here'!C592</f>
        <v>0</v>
      </c>
      <c r="C588" s="52"/>
      <c r="D588" s="52"/>
      <c r="E588" s="53"/>
      <c r="F588" s="53">
        <f t="shared" si="25"/>
        <v>0</v>
      </c>
      <c r="G588" s="54">
        <f t="shared" si="26"/>
        <v>0</v>
      </c>
      <c r="H588" s="57">
        <f t="shared" si="27"/>
        <v>0</v>
      </c>
    </row>
    <row r="589" spans="1:8" s="56" customFormat="1" hidden="1">
      <c r="A589" s="50" t="str">
        <f>IF((LEN('Copy paste to Here'!G593))&gt;5,((CONCATENATE('Copy paste to Here'!G593," &amp; ",'Copy paste to Here'!D593,"  &amp;  ",'Copy paste to Here'!E593))),"Empty Cell")</f>
        <v>Empty Cell</v>
      </c>
      <c r="B589" s="51">
        <f>'Copy paste to Here'!C593</f>
        <v>0</v>
      </c>
      <c r="C589" s="52"/>
      <c r="D589" s="52"/>
      <c r="E589" s="53"/>
      <c r="F589" s="53">
        <f t="shared" si="25"/>
        <v>0</v>
      </c>
      <c r="G589" s="54">
        <f t="shared" si="26"/>
        <v>0</v>
      </c>
      <c r="H589" s="57">
        <f t="shared" si="27"/>
        <v>0</v>
      </c>
    </row>
    <row r="590" spans="1:8" s="56" customFormat="1" hidden="1">
      <c r="A590" s="50" t="str">
        <f>IF((LEN('Copy paste to Here'!G594))&gt;5,((CONCATENATE('Copy paste to Here'!G594," &amp; ",'Copy paste to Here'!D594,"  &amp;  ",'Copy paste to Here'!E594))),"Empty Cell")</f>
        <v>Empty Cell</v>
      </c>
      <c r="B590" s="51">
        <f>'Copy paste to Here'!C594</f>
        <v>0</v>
      </c>
      <c r="C590" s="52"/>
      <c r="D590" s="52"/>
      <c r="E590" s="53"/>
      <c r="F590" s="53">
        <f t="shared" si="25"/>
        <v>0</v>
      </c>
      <c r="G590" s="54">
        <f t="shared" si="26"/>
        <v>0</v>
      </c>
      <c r="H590" s="57">
        <f t="shared" si="27"/>
        <v>0</v>
      </c>
    </row>
    <row r="591" spans="1:8" s="56" customFormat="1" hidden="1">
      <c r="A591" s="50" t="str">
        <f>IF((LEN('Copy paste to Here'!G595))&gt;5,((CONCATENATE('Copy paste to Here'!G595," &amp; ",'Copy paste to Here'!D595,"  &amp;  ",'Copy paste to Here'!E595))),"Empty Cell")</f>
        <v>Empty Cell</v>
      </c>
      <c r="B591" s="51">
        <f>'Copy paste to Here'!C595</f>
        <v>0</v>
      </c>
      <c r="C591" s="52"/>
      <c r="D591" s="52"/>
      <c r="E591" s="53"/>
      <c r="F591" s="53">
        <f t="shared" si="25"/>
        <v>0</v>
      </c>
      <c r="G591" s="54">
        <f t="shared" si="26"/>
        <v>0</v>
      </c>
      <c r="H591" s="57">
        <f t="shared" si="27"/>
        <v>0</v>
      </c>
    </row>
    <row r="592" spans="1:8" s="56" customFormat="1" hidden="1">
      <c r="A592" s="50" t="str">
        <f>IF((LEN('Copy paste to Here'!G596))&gt;5,((CONCATENATE('Copy paste to Here'!G596," &amp; ",'Copy paste to Here'!D596,"  &amp;  ",'Copy paste to Here'!E596))),"Empty Cell")</f>
        <v>Empty Cell</v>
      </c>
      <c r="B592" s="51">
        <f>'Copy paste to Here'!C596</f>
        <v>0</v>
      </c>
      <c r="C592" s="52"/>
      <c r="D592" s="52"/>
      <c r="E592" s="53"/>
      <c r="F592" s="53">
        <f t="shared" si="25"/>
        <v>0</v>
      </c>
      <c r="G592" s="54">
        <f t="shared" si="26"/>
        <v>0</v>
      </c>
      <c r="H592" s="57">
        <f t="shared" si="27"/>
        <v>0</v>
      </c>
    </row>
    <row r="593" spans="1:8" s="56" customFormat="1" hidden="1">
      <c r="A593" s="50" t="str">
        <f>IF((LEN('Copy paste to Here'!G597))&gt;5,((CONCATENATE('Copy paste to Here'!G597," &amp; ",'Copy paste to Here'!D597,"  &amp;  ",'Copy paste to Here'!E597))),"Empty Cell")</f>
        <v>Empty Cell</v>
      </c>
      <c r="B593" s="51">
        <f>'Copy paste to Here'!C597</f>
        <v>0</v>
      </c>
      <c r="C593" s="52"/>
      <c r="D593" s="52"/>
      <c r="E593" s="53"/>
      <c r="F593" s="53">
        <f t="shared" si="25"/>
        <v>0</v>
      </c>
      <c r="G593" s="54">
        <f t="shared" si="26"/>
        <v>0</v>
      </c>
      <c r="H593" s="57">
        <f t="shared" si="27"/>
        <v>0</v>
      </c>
    </row>
    <row r="594" spans="1:8" s="56" customFormat="1" hidden="1">
      <c r="A594" s="50" t="str">
        <f>IF((LEN('Copy paste to Here'!G598))&gt;5,((CONCATENATE('Copy paste to Here'!G598," &amp; ",'Copy paste to Here'!D598,"  &amp;  ",'Copy paste to Here'!E598))),"Empty Cell")</f>
        <v>Empty Cell</v>
      </c>
      <c r="B594" s="51">
        <f>'Copy paste to Here'!C598</f>
        <v>0</v>
      </c>
      <c r="C594" s="52"/>
      <c r="D594" s="52"/>
      <c r="E594" s="53"/>
      <c r="F594" s="53">
        <f t="shared" si="25"/>
        <v>0</v>
      </c>
      <c r="G594" s="54">
        <f t="shared" si="26"/>
        <v>0</v>
      </c>
      <c r="H594" s="57">
        <f t="shared" si="27"/>
        <v>0</v>
      </c>
    </row>
    <row r="595" spans="1:8" s="56" customFormat="1" hidden="1">
      <c r="A595" s="50" t="str">
        <f>IF((LEN('Copy paste to Here'!G599))&gt;5,((CONCATENATE('Copy paste to Here'!G599," &amp; ",'Copy paste to Here'!D599,"  &amp;  ",'Copy paste to Here'!E599))),"Empty Cell")</f>
        <v>Empty Cell</v>
      </c>
      <c r="B595" s="51">
        <f>'Copy paste to Here'!C599</f>
        <v>0</v>
      </c>
      <c r="C595" s="52"/>
      <c r="D595" s="52"/>
      <c r="E595" s="53"/>
      <c r="F595" s="53">
        <f t="shared" ref="F595:F658" si="28">D595*E595</f>
        <v>0</v>
      </c>
      <c r="G595" s="54">
        <f t="shared" ref="G595:G658" si="29">E595*$E$14</f>
        <v>0</v>
      </c>
      <c r="H595" s="57">
        <f t="shared" ref="H595:H658" si="30">D595*G595</f>
        <v>0</v>
      </c>
    </row>
    <row r="596" spans="1:8" s="56" customFormat="1" hidden="1">
      <c r="A596" s="50" t="str">
        <f>IF((LEN('Copy paste to Here'!G600))&gt;5,((CONCATENATE('Copy paste to Here'!G600," &amp; ",'Copy paste to Here'!D600,"  &amp;  ",'Copy paste to Here'!E600))),"Empty Cell")</f>
        <v>Empty Cell</v>
      </c>
      <c r="B596" s="51">
        <f>'Copy paste to Here'!C600</f>
        <v>0</v>
      </c>
      <c r="C596" s="52"/>
      <c r="D596" s="52"/>
      <c r="E596" s="53"/>
      <c r="F596" s="53">
        <f t="shared" si="28"/>
        <v>0</v>
      </c>
      <c r="G596" s="54">
        <f t="shared" si="29"/>
        <v>0</v>
      </c>
      <c r="H596" s="57">
        <f t="shared" si="30"/>
        <v>0</v>
      </c>
    </row>
    <row r="597" spans="1:8" s="56" customFormat="1" hidden="1">
      <c r="A597" s="50" t="str">
        <f>IF((LEN('Copy paste to Here'!G601))&gt;5,((CONCATENATE('Copy paste to Here'!G601," &amp; ",'Copy paste to Here'!D601,"  &amp;  ",'Copy paste to Here'!E601))),"Empty Cell")</f>
        <v>Empty Cell</v>
      </c>
      <c r="B597" s="51">
        <f>'Copy paste to Here'!C601</f>
        <v>0</v>
      </c>
      <c r="C597" s="52"/>
      <c r="D597" s="52"/>
      <c r="E597" s="53"/>
      <c r="F597" s="53">
        <f t="shared" si="28"/>
        <v>0</v>
      </c>
      <c r="G597" s="54">
        <f t="shared" si="29"/>
        <v>0</v>
      </c>
      <c r="H597" s="57">
        <f t="shared" si="30"/>
        <v>0</v>
      </c>
    </row>
    <row r="598" spans="1:8" s="56" customFormat="1" hidden="1">
      <c r="A598" s="50" t="str">
        <f>IF((LEN('Copy paste to Here'!G602))&gt;5,((CONCATENATE('Copy paste to Here'!G602," &amp; ",'Copy paste to Here'!D602,"  &amp;  ",'Copy paste to Here'!E602))),"Empty Cell")</f>
        <v>Empty Cell</v>
      </c>
      <c r="B598" s="51">
        <f>'Copy paste to Here'!C602</f>
        <v>0</v>
      </c>
      <c r="C598" s="52"/>
      <c r="D598" s="52"/>
      <c r="E598" s="53"/>
      <c r="F598" s="53">
        <f t="shared" si="28"/>
        <v>0</v>
      </c>
      <c r="G598" s="54">
        <f t="shared" si="29"/>
        <v>0</v>
      </c>
      <c r="H598" s="57">
        <f t="shared" si="30"/>
        <v>0</v>
      </c>
    </row>
    <row r="599" spans="1:8" s="56" customFormat="1" hidden="1">
      <c r="A599" s="50" t="str">
        <f>IF((LEN('Copy paste to Here'!G603))&gt;5,((CONCATENATE('Copy paste to Here'!G603," &amp; ",'Copy paste to Here'!D603,"  &amp;  ",'Copy paste to Here'!E603))),"Empty Cell")</f>
        <v>Empty Cell</v>
      </c>
      <c r="B599" s="51">
        <f>'Copy paste to Here'!C603</f>
        <v>0</v>
      </c>
      <c r="C599" s="52"/>
      <c r="D599" s="52"/>
      <c r="E599" s="53"/>
      <c r="F599" s="53">
        <f t="shared" si="28"/>
        <v>0</v>
      </c>
      <c r="G599" s="54">
        <f t="shared" si="29"/>
        <v>0</v>
      </c>
      <c r="H599" s="57">
        <f t="shared" si="30"/>
        <v>0</v>
      </c>
    </row>
    <row r="600" spans="1:8" s="56" customFormat="1" hidden="1">
      <c r="A600" s="50" t="str">
        <f>IF((LEN('Copy paste to Here'!G604))&gt;5,((CONCATENATE('Copy paste to Here'!G604," &amp; ",'Copy paste to Here'!D604,"  &amp;  ",'Copy paste to Here'!E604))),"Empty Cell")</f>
        <v>Empty Cell</v>
      </c>
      <c r="B600" s="51">
        <f>'Copy paste to Here'!C604</f>
        <v>0</v>
      </c>
      <c r="C600" s="52"/>
      <c r="D600" s="52"/>
      <c r="E600" s="53"/>
      <c r="F600" s="53">
        <f t="shared" si="28"/>
        <v>0</v>
      </c>
      <c r="G600" s="54">
        <f t="shared" si="29"/>
        <v>0</v>
      </c>
      <c r="H600" s="57">
        <f t="shared" si="30"/>
        <v>0</v>
      </c>
    </row>
    <row r="601" spans="1:8" s="56" customFormat="1" hidden="1">
      <c r="A601" s="50" t="str">
        <f>IF((LEN('Copy paste to Here'!G605))&gt;5,((CONCATENATE('Copy paste to Here'!G605," &amp; ",'Copy paste to Here'!D605,"  &amp;  ",'Copy paste to Here'!E605))),"Empty Cell")</f>
        <v>Empty Cell</v>
      </c>
      <c r="B601" s="51">
        <f>'Copy paste to Here'!C605</f>
        <v>0</v>
      </c>
      <c r="C601" s="52"/>
      <c r="D601" s="52"/>
      <c r="E601" s="53"/>
      <c r="F601" s="53">
        <f t="shared" si="28"/>
        <v>0</v>
      </c>
      <c r="G601" s="54">
        <f t="shared" si="29"/>
        <v>0</v>
      </c>
      <c r="H601" s="57">
        <f t="shared" si="30"/>
        <v>0</v>
      </c>
    </row>
    <row r="602" spans="1:8" s="56" customFormat="1" hidden="1">
      <c r="A602" s="50" t="str">
        <f>IF((LEN('Copy paste to Here'!G606))&gt;5,((CONCATENATE('Copy paste to Here'!G606," &amp; ",'Copy paste to Here'!D606,"  &amp;  ",'Copy paste to Here'!E606))),"Empty Cell")</f>
        <v>Empty Cell</v>
      </c>
      <c r="B602" s="51">
        <f>'Copy paste to Here'!C606</f>
        <v>0</v>
      </c>
      <c r="C602" s="52"/>
      <c r="D602" s="52"/>
      <c r="E602" s="53"/>
      <c r="F602" s="53">
        <f t="shared" si="28"/>
        <v>0</v>
      </c>
      <c r="G602" s="54">
        <f t="shared" si="29"/>
        <v>0</v>
      </c>
      <c r="H602" s="57">
        <f t="shared" si="30"/>
        <v>0</v>
      </c>
    </row>
    <row r="603" spans="1:8" s="56" customFormat="1" hidden="1">
      <c r="A603" s="50" t="str">
        <f>IF((LEN('Copy paste to Here'!G607))&gt;5,((CONCATENATE('Copy paste to Here'!G607," &amp; ",'Copy paste to Here'!D607,"  &amp;  ",'Copy paste to Here'!E607))),"Empty Cell")</f>
        <v>Empty Cell</v>
      </c>
      <c r="B603" s="51">
        <f>'Copy paste to Here'!C607</f>
        <v>0</v>
      </c>
      <c r="C603" s="52"/>
      <c r="D603" s="52"/>
      <c r="E603" s="53"/>
      <c r="F603" s="53">
        <f t="shared" si="28"/>
        <v>0</v>
      </c>
      <c r="G603" s="54">
        <f t="shared" si="29"/>
        <v>0</v>
      </c>
      <c r="H603" s="57">
        <f t="shared" si="30"/>
        <v>0</v>
      </c>
    </row>
    <row r="604" spans="1:8" s="56" customFormat="1" hidden="1">
      <c r="A604" s="50" t="str">
        <f>IF((LEN('Copy paste to Here'!G608))&gt;5,((CONCATENATE('Copy paste to Here'!G608," &amp; ",'Copy paste to Here'!D608,"  &amp;  ",'Copy paste to Here'!E608))),"Empty Cell")</f>
        <v>Empty Cell</v>
      </c>
      <c r="B604" s="51">
        <f>'Copy paste to Here'!C608</f>
        <v>0</v>
      </c>
      <c r="C604" s="52"/>
      <c r="D604" s="52"/>
      <c r="E604" s="53"/>
      <c r="F604" s="53">
        <f t="shared" si="28"/>
        <v>0</v>
      </c>
      <c r="G604" s="54">
        <f t="shared" si="29"/>
        <v>0</v>
      </c>
      <c r="H604" s="57">
        <f t="shared" si="30"/>
        <v>0</v>
      </c>
    </row>
    <row r="605" spans="1:8" s="56" customFormat="1" hidden="1">
      <c r="A605" s="50" t="str">
        <f>IF((LEN('Copy paste to Here'!G609))&gt;5,((CONCATENATE('Copy paste to Here'!G609," &amp; ",'Copy paste to Here'!D609,"  &amp;  ",'Copy paste to Here'!E609))),"Empty Cell")</f>
        <v>Empty Cell</v>
      </c>
      <c r="B605" s="51">
        <f>'Copy paste to Here'!C609</f>
        <v>0</v>
      </c>
      <c r="C605" s="52"/>
      <c r="D605" s="52"/>
      <c r="E605" s="53"/>
      <c r="F605" s="53">
        <f t="shared" si="28"/>
        <v>0</v>
      </c>
      <c r="G605" s="54">
        <f t="shared" si="29"/>
        <v>0</v>
      </c>
      <c r="H605" s="57">
        <f t="shared" si="30"/>
        <v>0</v>
      </c>
    </row>
    <row r="606" spans="1:8" s="56" customFormat="1" hidden="1">
      <c r="A606" s="50" t="str">
        <f>IF((LEN('Copy paste to Here'!G610))&gt;5,((CONCATENATE('Copy paste to Here'!G610," &amp; ",'Copy paste to Here'!D610,"  &amp;  ",'Copy paste to Here'!E610))),"Empty Cell")</f>
        <v>Empty Cell</v>
      </c>
      <c r="B606" s="51">
        <f>'Copy paste to Here'!C610</f>
        <v>0</v>
      </c>
      <c r="C606" s="52"/>
      <c r="D606" s="52"/>
      <c r="E606" s="53"/>
      <c r="F606" s="53">
        <f t="shared" si="28"/>
        <v>0</v>
      </c>
      <c r="G606" s="54">
        <f t="shared" si="29"/>
        <v>0</v>
      </c>
      <c r="H606" s="57">
        <f t="shared" si="30"/>
        <v>0</v>
      </c>
    </row>
    <row r="607" spans="1:8" s="56" customFormat="1" hidden="1">
      <c r="A607" s="50" t="str">
        <f>IF((LEN('Copy paste to Here'!G611))&gt;5,((CONCATENATE('Copy paste to Here'!G611," &amp; ",'Copy paste to Here'!D611,"  &amp;  ",'Copy paste to Here'!E611))),"Empty Cell")</f>
        <v>Empty Cell</v>
      </c>
      <c r="B607" s="51">
        <f>'Copy paste to Here'!C611</f>
        <v>0</v>
      </c>
      <c r="C607" s="52"/>
      <c r="D607" s="52"/>
      <c r="E607" s="53"/>
      <c r="F607" s="53">
        <f t="shared" si="28"/>
        <v>0</v>
      </c>
      <c r="G607" s="54">
        <f t="shared" si="29"/>
        <v>0</v>
      </c>
      <c r="H607" s="57">
        <f t="shared" si="30"/>
        <v>0</v>
      </c>
    </row>
    <row r="608" spans="1:8" s="56" customFormat="1" hidden="1">
      <c r="A608" s="50" t="str">
        <f>IF((LEN('Copy paste to Here'!G612))&gt;5,((CONCATENATE('Copy paste to Here'!G612," &amp; ",'Copy paste to Here'!D612,"  &amp;  ",'Copy paste to Here'!E612))),"Empty Cell")</f>
        <v>Empty Cell</v>
      </c>
      <c r="B608" s="51">
        <f>'Copy paste to Here'!C612</f>
        <v>0</v>
      </c>
      <c r="C608" s="52"/>
      <c r="D608" s="52"/>
      <c r="E608" s="53"/>
      <c r="F608" s="53">
        <f t="shared" si="28"/>
        <v>0</v>
      </c>
      <c r="G608" s="54">
        <f t="shared" si="29"/>
        <v>0</v>
      </c>
      <c r="H608" s="57">
        <f t="shared" si="30"/>
        <v>0</v>
      </c>
    </row>
    <row r="609" spans="1:8" s="56" customFormat="1" hidden="1">
      <c r="A609" s="50" t="str">
        <f>IF((LEN('Copy paste to Here'!G613))&gt;5,((CONCATENATE('Copy paste to Here'!G613," &amp; ",'Copy paste to Here'!D613,"  &amp;  ",'Copy paste to Here'!E613))),"Empty Cell")</f>
        <v>Empty Cell</v>
      </c>
      <c r="B609" s="51">
        <f>'Copy paste to Here'!C613</f>
        <v>0</v>
      </c>
      <c r="C609" s="52"/>
      <c r="D609" s="52"/>
      <c r="E609" s="53"/>
      <c r="F609" s="53">
        <f t="shared" si="28"/>
        <v>0</v>
      </c>
      <c r="G609" s="54">
        <f t="shared" si="29"/>
        <v>0</v>
      </c>
      <c r="H609" s="57">
        <f t="shared" si="30"/>
        <v>0</v>
      </c>
    </row>
    <row r="610" spans="1:8" s="56" customFormat="1" hidden="1">
      <c r="A610" s="50" t="str">
        <f>IF((LEN('Copy paste to Here'!G614))&gt;5,((CONCATENATE('Copy paste to Here'!G614," &amp; ",'Copy paste to Here'!D614,"  &amp;  ",'Copy paste to Here'!E614))),"Empty Cell")</f>
        <v>Empty Cell</v>
      </c>
      <c r="B610" s="51">
        <f>'Copy paste to Here'!C614</f>
        <v>0</v>
      </c>
      <c r="C610" s="52"/>
      <c r="D610" s="52"/>
      <c r="E610" s="53"/>
      <c r="F610" s="53">
        <f t="shared" si="28"/>
        <v>0</v>
      </c>
      <c r="G610" s="54">
        <f t="shared" si="29"/>
        <v>0</v>
      </c>
      <c r="H610" s="57">
        <f t="shared" si="30"/>
        <v>0</v>
      </c>
    </row>
    <row r="611" spans="1:8" s="56" customFormat="1" hidden="1">
      <c r="A611" s="50" t="str">
        <f>IF((LEN('Copy paste to Here'!G615))&gt;5,((CONCATENATE('Copy paste to Here'!G615," &amp; ",'Copy paste to Here'!D615,"  &amp;  ",'Copy paste to Here'!E615))),"Empty Cell")</f>
        <v>Empty Cell</v>
      </c>
      <c r="B611" s="51">
        <f>'Copy paste to Here'!C615</f>
        <v>0</v>
      </c>
      <c r="C611" s="52"/>
      <c r="D611" s="52"/>
      <c r="E611" s="53"/>
      <c r="F611" s="53">
        <f t="shared" si="28"/>
        <v>0</v>
      </c>
      <c r="G611" s="54">
        <f t="shared" si="29"/>
        <v>0</v>
      </c>
      <c r="H611" s="57">
        <f t="shared" si="30"/>
        <v>0</v>
      </c>
    </row>
    <row r="612" spans="1:8" s="56" customFormat="1" hidden="1">
      <c r="A612" s="50" t="str">
        <f>IF((LEN('Copy paste to Here'!G616))&gt;5,((CONCATENATE('Copy paste to Here'!G616," &amp; ",'Copy paste to Here'!D616,"  &amp;  ",'Copy paste to Here'!E616))),"Empty Cell")</f>
        <v>Empty Cell</v>
      </c>
      <c r="B612" s="51">
        <f>'Copy paste to Here'!C616</f>
        <v>0</v>
      </c>
      <c r="C612" s="52"/>
      <c r="D612" s="52"/>
      <c r="E612" s="53"/>
      <c r="F612" s="53">
        <f t="shared" si="28"/>
        <v>0</v>
      </c>
      <c r="G612" s="54">
        <f t="shared" si="29"/>
        <v>0</v>
      </c>
      <c r="H612" s="57">
        <f t="shared" si="30"/>
        <v>0</v>
      </c>
    </row>
    <row r="613" spans="1:8" s="56" customFormat="1" hidden="1">
      <c r="A613" s="50" t="str">
        <f>IF((LEN('Copy paste to Here'!G617))&gt;5,((CONCATENATE('Copy paste to Here'!G617," &amp; ",'Copy paste to Here'!D617,"  &amp;  ",'Copy paste to Here'!E617))),"Empty Cell")</f>
        <v>Empty Cell</v>
      </c>
      <c r="B613" s="51">
        <f>'Copy paste to Here'!C617</f>
        <v>0</v>
      </c>
      <c r="C613" s="52"/>
      <c r="D613" s="52"/>
      <c r="E613" s="53"/>
      <c r="F613" s="53">
        <f t="shared" si="28"/>
        <v>0</v>
      </c>
      <c r="G613" s="54">
        <f t="shared" si="29"/>
        <v>0</v>
      </c>
      <c r="H613" s="57">
        <f t="shared" si="30"/>
        <v>0</v>
      </c>
    </row>
    <row r="614" spans="1:8" s="56" customFormat="1" hidden="1">
      <c r="A614" s="50" t="str">
        <f>IF((LEN('Copy paste to Here'!G618))&gt;5,((CONCATENATE('Copy paste to Here'!G618," &amp; ",'Copy paste to Here'!D618,"  &amp;  ",'Copy paste to Here'!E618))),"Empty Cell")</f>
        <v>Empty Cell</v>
      </c>
      <c r="B614" s="51">
        <f>'Copy paste to Here'!C618</f>
        <v>0</v>
      </c>
      <c r="C614" s="52"/>
      <c r="D614" s="52"/>
      <c r="E614" s="53"/>
      <c r="F614" s="53">
        <f t="shared" si="28"/>
        <v>0</v>
      </c>
      <c r="G614" s="54">
        <f t="shared" si="29"/>
        <v>0</v>
      </c>
      <c r="H614" s="57">
        <f t="shared" si="30"/>
        <v>0</v>
      </c>
    </row>
    <row r="615" spans="1:8" s="56" customFormat="1" hidden="1">
      <c r="A615" s="50" t="str">
        <f>IF((LEN('Copy paste to Here'!G619))&gt;5,((CONCATENATE('Copy paste to Here'!G619," &amp; ",'Copy paste to Here'!D619,"  &amp;  ",'Copy paste to Here'!E619))),"Empty Cell")</f>
        <v>Empty Cell</v>
      </c>
      <c r="B615" s="51">
        <f>'Copy paste to Here'!C619</f>
        <v>0</v>
      </c>
      <c r="C615" s="52"/>
      <c r="D615" s="52"/>
      <c r="E615" s="53"/>
      <c r="F615" s="53">
        <f t="shared" si="28"/>
        <v>0</v>
      </c>
      <c r="G615" s="54">
        <f t="shared" si="29"/>
        <v>0</v>
      </c>
      <c r="H615" s="57">
        <f t="shared" si="30"/>
        <v>0</v>
      </c>
    </row>
    <row r="616" spans="1:8" s="56" customFormat="1" hidden="1">
      <c r="A616" s="50" t="str">
        <f>IF((LEN('Copy paste to Here'!G620))&gt;5,((CONCATENATE('Copy paste to Here'!G620," &amp; ",'Copy paste to Here'!D620,"  &amp;  ",'Copy paste to Here'!E620))),"Empty Cell")</f>
        <v>Empty Cell</v>
      </c>
      <c r="B616" s="51">
        <f>'Copy paste to Here'!C620</f>
        <v>0</v>
      </c>
      <c r="C616" s="52"/>
      <c r="D616" s="52"/>
      <c r="E616" s="53"/>
      <c r="F616" s="53">
        <f t="shared" si="28"/>
        <v>0</v>
      </c>
      <c r="G616" s="54">
        <f t="shared" si="29"/>
        <v>0</v>
      </c>
      <c r="H616" s="57">
        <f t="shared" si="30"/>
        <v>0</v>
      </c>
    </row>
    <row r="617" spans="1:8" s="56" customFormat="1" hidden="1">
      <c r="A617" s="50" t="str">
        <f>IF((LEN('Copy paste to Here'!G621))&gt;5,((CONCATENATE('Copy paste to Here'!G621," &amp; ",'Copy paste to Here'!D621,"  &amp;  ",'Copy paste to Here'!E621))),"Empty Cell")</f>
        <v>Empty Cell</v>
      </c>
      <c r="B617" s="51">
        <f>'Copy paste to Here'!C621</f>
        <v>0</v>
      </c>
      <c r="C617" s="52"/>
      <c r="D617" s="52"/>
      <c r="E617" s="53"/>
      <c r="F617" s="53">
        <f t="shared" si="28"/>
        <v>0</v>
      </c>
      <c r="G617" s="54">
        <f t="shared" si="29"/>
        <v>0</v>
      </c>
      <c r="H617" s="57">
        <f t="shared" si="30"/>
        <v>0</v>
      </c>
    </row>
    <row r="618" spans="1:8" s="56" customFormat="1" hidden="1">
      <c r="A618" s="50" t="str">
        <f>IF((LEN('Copy paste to Here'!G622))&gt;5,((CONCATENATE('Copy paste to Here'!G622," &amp; ",'Copy paste to Here'!D622,"  &amp;  ",'Copy paste to Here'!E622))),"Empty Cell")</f>
        <v>Empty Cell</v>
      </c>
      <c r="B618" s="51">
        <f>'Copy paste to Here'!C622</f>
        <v>0</v>
      </c>
      <c r="C618" s="52"/>
      <c r="D618" s="52"/>
      <c r="E618" s="53"/>
      <c r="F618" s="53">
        <f t="shared" si="28"/>
        <v>0</v>
      </c>
      <c r="G618" s="54">
        <f t="shared" si="29"/>
        <v>0</v>
      </c>
      <c r="H618" s="57">
        <f t="shared" si="30"/>
        <v>0</v>
      </c>
    </row>
    <row r="619" spans="1:8" s="56" customFormat="1" hidden="1">
      <c r="A619" s="50" t="str">
        <f>IF((LEN('Copy paste to Here'!G623))&gt;5,((CONCATENATE('Copy paste to Here'!G623," &amp; ",'Copy paste to Here'!D623,"  &amp;  ",'Copy paste to Here'!E623))),"Empty Cell")</f>
        <v>Empty Cell</v>
      </c>
      <c r="B619" s="51">
        <f>'Copy paste to Here'!C623</f>
        <v>0</v>
      </c>
      <c r="C619" s="52"/>
      <c r="D619" s="52"/>
      <c r="E619" s="53"/>
      <c r="F619" s="53">
        <f t="shared" si="28"/>
        <v>0</v>
      </c>
      <c r="G619" s="54">
        <f t="shared" si="29"/>
        <v>0</v>
      </c>
      <c r="H619" s="57">
        <f t="shared" si="30"/>
        <v>0</v>
      </c>
    </row>
    <row r="620" spans="1:8" s="56" customFormat="1" hidden="1">
      <c r="A620" s="50" t="str">
        <f>IF((LEN('Copy paste to Here'!G624))&gt;5,((CONCATENATE('Copy paste to Here'!G624," &amp; ",'Copy paste to Here'!D624,"  &amp;  ",'Copy paste to Here'!E624))),"Empty Cell")</f>
        <v>Empty Cell</v>
      </c>
      <c r="B620" s="51">
        <f>'Copy paste to Here'!C624</f>
        <v>0</v>
      </c>
      <c r="C620" s="52"/>
      <c r="D620" s="52"/>
      <c r="E620" s="53"/>
      <c r="F620" s="53">
        <f t="shared" si="28"/>
        <v>0</v>
      </c>
      <c r="G620" s="54">
        <f t="shared" si="29"/>
        <v>0</v>
      </c>
      <c r="H620" s="57">
        <f t="shared" si="30"/>
        <v>0</v>
      </c>
    </row>
    <row r="621" spans="1:8" s="56" customFormat="1" hidden="1">
      <c r="A621" s="50" t="str">
        <f>IF((LEN('Copy paste to Here'!G625))&gt;5,((CONCATENATE('Copy paste to Here'!G625," &amp; ",'Copy paste to Here'!D625,"  &amp;  ",'Copy paste to Here'!E625))),"Empty Cell")</f>
        <v>Empty Cell</v>
      </c>
      <c r="B621" s="51">
        <f>'Copy paste to Here'!C625</f>
        <v>0</v>
      </c>
      <c r="C621" s="52"/>
      <c r="D621" s="52"/>
      <c r="E621" s="53"/>
      <c r="F621" s="53">
        <f t="shared" si="28"/>
        <v>0</v>
      </c>
      <c r="G621" s="54">
        <f t="shared" si="29"/>
        <v>0</v>
      </c>
      <c r="H621" s="57">
        <f t="shared" si="30"/>
        <v>0</v>
      </c>
    </row>
    <row r="622" spans="1:8" s="56" customFormat="1" hidden="1">
      <c r="A622" s="50" t="str">
        <f>IF((LEN('Copy paste to Here'!G626))&gt;5,((CONCATENATE('Copy paste to Here'!G626," &amp; ",'Copy paste to Here'!D626,"  &amp;  ",'Copy paste to Here'!E626))),"Empty Cell")</f>
        <v>Empty Cell</v>
      </c>
      <c r="B622" s="51">
        <f>'Copy paste to Here'!C626</f>
        <v>0</v>
      </c>
      <c r="C622" s="52"/>
      <c r="D622" s="52"/>
      <c r="E622" s="53"/>
      <c r="F622" s="53">
        <f t="shared" si="28"/>
        <v>0</v>
      </c>
      <c r="G622" s="54">
        <f t="shared" si="29"/>
        <v>0</v>
      </c>
      <c r="H622" s="57">
        <f t="shared" si="30"/>
        <v>0</v>
      </c>
    </row>
    <row r="623" spans="1:8" s="56" customFormat="1" hidden="1">
      <c r="A623" s="50" t="str">
        <f>IF((LEN('Copy paste to Here'!G627))&gt;5,((CONCATENATE('Copy paste to Here'!G627," &amp; ",'Copy paste to Here'!D627,"  &amp;  ",'Copy paste to Here'!E627))),"Empty Cell")</f>
        <v>Empty Cell</v>
      </c>
      <c r="B623" s="51">
        <f>'Copy paste to Here'!C627</f>
        <v>0</v>
      </c>
      <c r="C623" s="52"/>
      <c r="D623" s="52"/>
      <c r="E623" s="53"/>
      <c r="F623" s="53">
        <f t="shared" si="28"/>
        <v>0</v>
      </c>
      <c r="G623" s="54">
        <f t="shared" si="29"/>
        <v>0</v>
      </c>
      <c r="H623" s="57">
        <f t="shared" si="30"/>
        <v>0</v>
      </c>
    </row>
    <row r="624" spans="1:8" s="56" customFormat="1" hidden="1">
      <c r="A624" s="50" t="str">
        <f>IF((LEN('Copy paste to Here'!G628))&gt;5,((CONCATENATE('Copy paste to Here'!G628," &amp; ",'Copy paste to Here'!D628,"  &amp;  ",'Copy paste to Here'!E628))),"Empty Cell")</f>
        <v>Empty Cell</v>
      </c>
      <c r="B624" s="51">
        <f>'Copy paste to Here'!C628</f>
        <v>0</v>
      </c>
      <c r="C624" s="52"/>
      <c r="D624" s="52"/>
      <c r="E624" s="53"/>
      <c r="F624" s="53">
        <f t="shared" si="28"/>
        <v>0</v>
      </c>
      <c r="G624" s="54">
        <f t="shared" si="29"/>
        <v>0</v>
      </c>
      <c r="H624" s="57">
        <f t="shared" si="30"/>
        <v>0</v>
      </c>
    </row>
    <row r="625" spans="1:8" s="56" customFormat="1" hidden="1">
      <c r="A625" s="50" t="str">
        <f>IF((LEN('Copy paste to Here'!G629))&gt;5,((CONCATENATE('Copy paste to Here'!G629," &amp; ",'Copy paste to Here'!D629,"  &amp;  ",'Copy paste to Here'!E629))),"Empty Cell")</f>
        <v>Empty Cell</v>
      </c>
      <c r="B625" s="51">
        <f>'Copy paste to Here'!C629</f>
        <v>0</v>
      </c>
      <c r="C625" s="52"/>
      <c r="D625" s="52"/>
      <c r="E625" s="53"/>
      <c r="F625" s="53">
        <f t="shared" si="28"/>
        <v>0</v>
      </c>
      <c r="G625" s="54">
        <f t="shared" si="29"/>
        <v>0</v>
      </c>
      <c r="H625" s="57">
        <f t="shared" si="30"/>
        <v>0</v>
      </c>
    </row>
    <row r="626" spans="1:8" s="56" customFormat="1" hidden="1">
      <c r="A626" s="50" t="str">
        <f>IF((LEN('Copy paste to Here'!G630))&gt;5,((CONCATENATE('Copy paste to Here'!G630," &amp; ",'Copy paste to Here'!D630,"  &amp;  ",'Copy paste to Here'!E630))),"Empty Cell")</f>
        <v>Empty Cell</v>
      </c>
      <c r="B626" s="51">
        <f>'Copy paste to Here'!C630</f>
        <v>0</v>
      </c>
      <c r="C626" s="52"/>
      <c r="D626" s="52"/>
      <c r="E626" s="53"/>
      <c r="F626" s="53">
        <f t="shared" si="28"/>
        <v>0</v>
      </c>
      <c r="G626" s="54">
        <f t="shared" si="29"/>
        <v>0</v>
      </c>
      <c r="H626" s="57">
        <f t="shared" si="30"/>
        <v>0</v>
      </c>
    </row>
    <row r="627" spans="1:8" s="56" customFormat="1" hidden="1">
      <c r="A627" s="50" t="str">
        <f>IF((LEN('Copy paste to Here'!G631))&gt;5,((CONCATENATE('Copy paste to Here'!G631," &amp; ",'Copy paste to Here'!D631,"  &amp;  ",'Copy paste to Here'!E631))),"Empty Cell")</f>
        <v>Empty Cell</v>
      </c>
      <c r="B627" s="51">
        <f>'Copy paste to Here'!C631</f>
        <v>0</v>
      </c>
      <c r="C627" s="52"/>
      <c r="D627" s="52"/>
      <c r="E627" s="53"/>
      <c r="F627" s="53">
        <f t="shared" si="28"/>
        <v>0</v>
      </c>
      <c r="G627" s="54">
        <f t="shared" si="29"/>
        <v>0</v>
      </c>
      <c r="H627" s="57">
        <f t="shared" si="30"/>
        <v>0</v>
      </c>
    </row>
    <row r="628" spans="1:8" s="56" customFormat="1" hidden="1">
      <c r="A628" s="50" t="str">
        <f>IF((LEN('Copy paste to Here'!G632))&gt;5,((CONCATENATE('Copy paste to Here'!G632," &amp; ",'Copy paste to Here'!D632,"  &amp;  ",'Copy paste to Here'!E632))),"Empty Cell")</f>
        <v>Empty Cell</v>
      </c>
      <c r="B628" s="51">
        <f>'Copy paste to Here'!C632</f>
        <v>0</v>
      </c>
      <c r="C628" s="52"/>
      <c r="D628" s="52"/>
      <c r="E628" s="53"/>
      <c r="F628" s="53">
        <f t="shared" si="28"/>
        <v>0</v>
      </c>
      <c r="G628" s="54">
        <f t="shared" si="29"/>
        <v>0</v>
      </c>
      <c r="H628" s="57">
        <f t="shared" si="30"/>
        <v>0</v>
      </c>
    </row>
    <row r="629" spans="1:8" s="56" customFormat="1" hidden="1">
      <c r="A629" s="50" t="str">
        <f>IF((LEN('Copy paste to Here'!G633))&gt;5,((CONCATENATE('Copy paste to Here'!G633," &amp; ",'Copy paste to Here'!D633,"  &amp;  ",'Copy paste to Here'!E633))),"Empty Cell")</f>
        <v>Empty Cell</v>
      </c>
      <c r="B629" s="51">
        <f>'Copy paste to Here'!C633</f>
        <v>0</v>
      </c>
      <c r="C629" s="52"/>
      <c r="D629" s="52"/>
      <c r="E629" s="53"/>
      <c r="F629" s="53">
        <f t="shared" si="28"/>
        <v>0</v>
      </c>
      <c r="G629" s="54">
        <f t="shared" si="29"/>
        <v>0</v>
      </c>
      <c r="H629" s="57">
        <f t="shared" si="30"/>
        <v>0</v>
      </c>
    </row>
    <row r="630" spans="1:8" s="56" customFormat="1" hidden="1">
      <c r="A630" s="50" t="str">
        <f>IF((LEN('Copy paste to Here'!G634))&gt;5,((CONCATENATE('Copy paste to Here'!G634," &amp; ",'Copy paste to Here'!D634,"  &amp;  ",'Copy paste to Here'!E634))),"Empty Cell")</f>
        <v>Empty Cell</v>
      </c>
      <c r="B630" s="51">
        <f>'Copy paste to Here'!C634</f>
        <v>0</v>
      </c>
      <c r="C630" s="52"/>
      <c r="D630" s="52"/>
      <c r="E630" s="53"/>
      <c r="F630" s="53">
        <f t="shared" si="28"/>
        <v>0</v>
      </c>
      <c r="G630" s="54">
        <f t="shared" si="29"/>
        <v>0</v>
      </c>
      <c r="H630" s="57">
        <f t="shared" si="30"/>
        <v>0</v>
      </c>
    </row>
    <row r="631" spans="1:8" s="56" customFormat="1" hidden="1">
      <c r="A631" s="50" t="str">
        <f>IF((LEN('Copy paste to Here'!G635))&gt;5,((CONCATENATE('Copy paste to Here'!G635," &amp; ",'Copy paste to Here'!D635,"  &amp;  ",'Copy paste to Here'!E635))),"Empty Cell")</f>
        <v>Empty Cell</v>
      </c>
      <c r="B631" s="51">
        <f>'Copy paste to Here'!C635</f>
        <v>0</v>
      </c>
      <c r="C631" s="52"/>
      <c r="D631" s="52"/>
      <c r="E631" s="53"/>
      <c r="F631" s="53">
        <f t="shared" si="28"/>
        <v>0</v>
      </c>
      <c r="G631" s="54">
        <f t="shared" si="29"/>
        <v>0</v>
      </c>
      <c r="H631" s="57">
        <f t="shared" si="30"/>
        <v>0</v>
      </c>
    </row>
    <row r="632" spans="1:8" s="56" customFormat="1" hidden="1">
      <c r="A632" s="50" t="str">
        <f>IF((LEN('Copy paste to Here'!G636))&gt;5,((CONCATENATE('Copy paste to Here'!G636," &amp; ",'Copy paste to Here'!D636,"  &amp;  ",'Copy paste to Here'!E636))),"Empty Cell")</f>
        <v>Empty Cell</v>
      </c>
      <c r="B632" s="51">
        <f>'Copy paste to Here'!C636</f>
        <v>0</v>
      </c>
      <c r="C632" s="52"/>
      <c r="D632" s="52"/>
      <c r="E632" s="53"/>
      <c r="F632" s="53">
        <f t="shared" si="28"/>
        <v>0</v>
      </c>
      <c r="G632" s="54">
        <f t="shared" si="29"/>
        <v>0</v>
      </c>
      <c r="H632" s="57">
        <f t="shared" si="30"/>
        <v>0</v>
      </c>
    </row>
    <row r="633" spans="1:8" s="56" customFormat="1" hidden="1">
      <c r="A633" s="50" t="str">
        <f>IF((LEN('Copy paste to Here'!G637))&gt;5,((CONCATENATE('Copy paste to Here'!G637," &amp; ",'Copy paste to Here'!D637,"  &amp;  ",'Copy paste to Here'!E637))),"Empty Cell")</f>
        <v>Empty Cell</v>
      </c>
      <c r="B633" s="51">
        <f>'Copy paste to Here'!C637</f>
        <v>0</v>
      </c>
      <c r="C633" s="52"/>
      <c r="D633" s="52"/>
      <c r="E633" s="53"/>
      <c r="F633" s="53">
        <f t="shared" si="28"/>
        <v>0</v>
      </c>
      <c r="G633" s="54">
        <f t="shared" si="29"/>
        <v>0</v>
      </c>
      <c r="H633" s="57">
        <f t="shared" si="30"/>
        <v>0</v>
      </c>
    </row>
    <row r="634" spans="1:8" s="56" customFormat="1" hidden="1">
      <c r="A634" s="50" t="str">
        <f>IF((LEN('Copy paste to Here'!G638))&gt;5,((CONCATENATE('Copy paste to Here'!G638," &amp; ",'Copy paste to Here'!D638,"  &amp;  ",'Copy paste to Here'!E638))),"Empty Cell")</f>
        <v>Empty Cell</v>
      </c>
      <c r="B634" s="51">
        <f>'Copy paste to Here'!C638</f>
        <v>0</v>
      </c>
      <c r="C634" s="52"/>
      <c r="D634" s="52"/>
      <c r="E634" s="53"/>
      <c r="F634" s="53">
        <f t="shared" si="28"/>
        <v>0</v>
      </c>
      <c r="G634" s="54">
        <f t="shared" si="29"/>
        <v>0</v>
      </c>
      <c r="H634" s="57">
        <f t="shared" si="30"/>
        <v>0</v>
      </c>
    </row>
    <row r="635" spans="1:8" s="56" customFormat="1" hidden="1">
      <c r="A635" s="50" t="str">
        <f>IF((LEN('Copy paste to Here'!G639))&gt;5,((CONCATENATE('Copy paste to Here'!G639," &amp; ",'Copy paste to Here'!D639,"  &amp;  ",'Copy paste to Here'!E639))),"Empty Cell")</f>
        <v>Empty Cell</v>
      </c>
      <c r="B635" s="51">
        <f>'Copy paste to Here'!C639</f>
        <v>0</v>
      </c>
      <c r="C635" s="52"/>
      <c r="D635" s="52"/>
      <c r="E635" s="53"/>
      <c r="F635" s="53">
        <f t="shared" si="28"/>
        <v>0</v>
      </c>
      <c r="G635" s="54">
        <f t="shared" si="29"/>
        <v>0</v>
      </c>
      <c r="H635" s="57">
        <f t="shared" si="30"/>
        <v>0</v>
      </c>
    </row>
    <row r="636" spans="1:8" s="56" customFormat="1" hidden="1">
      <c r="A636" s="50" t="str">
        <f>IF((LEN('Copy paste to Here'!G640))&gt;5,((CONCATENATE('Copy paste to Here'!G640," &amp; ",'Copy paste to Here'!D640,"  &amp;  ",'Copy paste to Here'!E640))),"Empty Cell")</f>
        <v>Empty Cell</v>
      </c>
      <c r="B636" s="51">
        <f>'Copy paste to Here'!C640</f>
        <v>0</v>
      </c>
      <c r="C636" s="52"/>
      <c r="D636" s="52"/>
      <c r="E636" s="53"/>
      <c r="F636" s="53">
        <f t="shared" si="28"/>
        <v>0</v>
      </c>
      <c r="G636" s="54">
        <f t="shared" si="29"/>
        <v>0</v>
      </c>
      <c r="H636" s="57">
        <f t="shared" si="30"/>
        <v>0</v>
      </c>
    </row>
    <row r="637" spans="1:8" s="56" customFormat="1" hidden="1">
      <c r="A637" s="50" t="str">
        <f>IF((LEN('Copy paste to Here'!G641))&gt;5,((CONCATENATE('Copy paste to Here'!G641," &amp; ",'Copy paste to Here'!D641,"  &amp;  ",'Copy paste to Here'!E641))),"Empty Cell")</f>
        <v>Empty Cell</v>
      </c>
      <c r="B637" s="51">
        <f>'Copy paste to Here'!C641</f>
        <v>0</v>
      </c>
      <c r="C637" s="52"/>
      <c r="D637" s="52"/>
      <c r="E637" s="53"/>
      <c r="F637" s="53">
        <f t="shared" si="28"/>
        <v>0</v>
      </c>
      <c r="G637" s="54">
        <f t="shared" si="29"/>
        <v>0</v>
      </c>
      <c r="H637" s="57">
        <f t="shared" si="30"/>
        <v>0</v>
      </c>
    </row>
    <row r="638" spans="1:8" s="56" customFormat="1" hidden="1">
      <c r="A638" s="50" t="str">
        <f>IF((LEN('Copy paste to Here'!G642))&gt;5,((CONCATENATE('Copy paste to Here'!G642," &amp; ",'Copy paste to Here'!D642,"  &amp;  ",'Copy paste to Here'!E642))),"Empty Cell")</f>
        <v>Empty Cell</v>
      </c>
      <c r="B638" s="51">
        <f>'Copy paste to Here'!C642</f>
        <v>0</v>
      </c>
      <c r="C638" s="52"/>
      <c r="D638" s="52"/>
      <c r="E638" s="53"/>
      <c r="F638" s="53">
        <f t="shared" si="28"/>
        <v>0</v>
      </c>
      <c r="G638" s="54">
        <f t="shared" si="29"/>
        <v>0</v>
      </c>
      <c r="H638" s="57">
        <f t="shared" si="30"/>
        <v>0</v>
      </c>
    </row>
    <row r="639" spans="1:8" s="56" customFormat="1" hidden="1">
      <c r="A639" s="50" t="str">
        <f>IF((LEN('Copy paste to Here'!G643))&gt;5,((CONCATENATE('Copy paste to Here'!G643," &amp; ",'Copy paste to Here'!D643,"  &amp;  ",'Copy paste to Here'!E643))),"Empty Cell")</f>
        <v>Empty Cell</v>
      </c>
      <c r="B639" s="51">
        <f>'Copy paste to Here'!C643</f>
        <v>0</v>
      </c>
      <c r="C639" s="52"/>
      <c r="D639" s="52"/>
      <c r="E639" s="53"/>
      <c r="F639" s="53">
        <f t="shared" si="28"/>
        <v>0</v>
      </c>
      <c r="G639" s="54">
        <f t="shared" si="29"/>
        <v>0</v>
      </c>
      <c r="H639" s="57">
        <f t="shared" si="30"/>
        <v>0</v>
      </c>
    </row>
    <row r="640" spans="1:8" s="56" customFormat="1" hidden="1">
      <c r="A640" s="50" t="str">
        <f>IF((LEN('Copy paste to Here'!G644))&gt;5,((CONCATENATE('Copy paste to Here'!G644," &amp; ",'Copy paste to Here'!D644,"  &amp;  ",'Copy paste to Here'!E644))),"Empty Cell")</f>
        <v>Empty Cell</v>
      </c>
      <c r="B640" s="51">
        <f>'Copy paste to Here'!C644</f>
        <v>0</v>
      </c>
      <c r="C640" s="52"/>
      <c r="D640" s="52"/>
      <c r="E640" s="53"/>
      <c r="F640" s="53">
        <f t="shared" si="28"/>
        <v>0</v>
      </c>
      <c r="G640" s="54">
        <f t="shared" si="29"/>
        <v>0</v>
      </c>
      <c r="H640" s="57">
        <f t="shared" si="30"/>
        <v>0</v>
      </c>
    </row>
    <row r="641" spans="1:8" s="56" customFormat="1" hidden="1">
      <c r="A641" s="50" t="str">
        <f>IF((LEN('Copy paste to Here'!G645))&gt;5,((CONCATENATE('Copy paste to Here'!G645," &amp; ",'Copy paste to Here'!D645,"  &amp;  ",'Copy paste to Here'!E645))),"Empty Cell")</f>
        <v>Empty Cell</v>
      </c>
      <c r="B641" s="51">
        <f>'Copy paste to Here'!C645</f>
        <v>0</v>
      </c>
      <c r="C641" s="52"/>
      <c r="D641" s="52"/>
      <c r="E641" s="53"/>
      <c r="F641" s="53">
        <f t="shared" si="28"/>
        <v>0</v>
      </c>
      <c r="G641" s="54">
        <f t="shared" si="29"/>
        <v>0</v>
      </c>
      <c r="H641" s="57">
        <f t="shared" si="30"/>
        <v>0</v>
      </c>
    </row>
    <row r="642" spans="1:8" s="56" customFormat="1" hidden="1">
      <c r="A642" s="50" t="str">
        <f>IF((LEN('Copy paste to Here'!G646))&gt;5,((CONCATENATE('Copy paste to Here'!G646," &amp; ",'Copy paste to Here'!D646,"  &amp;  ",'Copy paste to Here'!E646))),"Empty Cell")</f>
        <v>Empty Cell</v>
      </c>
      <c r="B642" s="51">
        <f>'Copy paste to Here'!C646</f>
        <v>0</v>
      </c>
      <c r="C642" s="52"/>
      <c r="D642" s="52"/>
      <c r="E642" s="53"/>
      <c r="F642" s="53">
        <f t="shared" si="28"/>
        <v>0</v>
      </c>
      <c r="G642" s="54">
        <f t="shared" si="29"/>
        <v>0</v>
      </c>
      <c r="H642" s="57">
        <f t="shared" si="30"/>
        <v>0</v>
      </c>
    </row>
    <row r="643" spans="1:8" s="56" customFormat="1" hidden="1">
      <c r="A643" s="50" t="str">
        <f>IF((LEN('Copy paste to Here'!G647))&gt;5,((CONCATENATE('Copy paste to Here'!G647," &amp; ",'Copy paste to Here'!D647,"  &amp;  ",'Copy paste to Here'!E647))),"Empty Cell")</f>
        <v>Empty Cell</v>
      </c>
      <c r="B643" s="51">
        <f>'Copy paste to Here'!C647</f>
        <v>0</v>
      </c>
      <c r="C643" s="52"/>
      <c r="D643" s="52"/>
      <c r="E643" s="53"/>
      <c r="F643" s="53">
        <f t="shared" si="28"/>
        <v>0</v>
      </c>
      <c r="G643" s="54">
        <f t="shared" si="29"/>
        <v>0</v>
      </c>
      <c r="H643" s="57">
        <f t="shared" si="30"/>
        <v>0</v>
      </c>
    </row>
    <row r="644" spans="1:8" s="56" customFormat="1" hidden="1">
      <c r="A644" s="50" t="str">
        <f>IF((LEN('Copy paste to Here'!G648))&gt;5,((CONCATENATE('Copy paste to Here'!G648," &amp; ",'Copy paste to Here'!D648,"  &amp;  ",'Copy paste to Here'!E648))),"Empty Cell")</f>
        <v>Empty Cell</v>
      </c>
      <c r="B644" s="51">
        <f>'Copy paste to Here'!C648</f>
        <v>0</v>
      </c>
      <c r="C644" s="52"/>
      <c r="D644" s="52"/>
      <c r="E644" s="53"/>
      <c r="F644" s="53">
        <f t="shared" si="28"/>
        <v>0</v>
      </c>
      <c r="G644" s="54">
        <f t="shared" si="29"/>
        <v>0</v>
      </c>
      <c r="H644" s="57">
        <f t="shared" si="30"/>
        <v>0</v>
      </c>
    </row>
    <row r="645" spans="1:8" s="56" customFormat="1" hidden="1">
      <c r="A645" s="50" t="str">
        <f>IF((LEN('Copy paste to Here'!G649))&gt;5,((CONCATENATE('Copy paste to Here'!G649," &amp; ",'Copy paste to Here'!D649,"  &amp;  ",'Copy paste to Here'!E649))),"Empty Cell")</f>
        <v>Empty Cell</v>
      </c>
      <c r="B645" s="51">
        <f>'Copy paste to Here'!C649</f>
        <v>0</v>
      </c>
      <c r="C645" s="52"/>
      <c r="D645" s="52"/>
      <c r="E645" s="53"/>
      <c r="F645" s="53">
        <f t="shared" si="28"/>
        <v>0</v>
      </c>
      <c r="G645" s="54">
        <f t="shared" si="29"/>
        <v>0</v>
      </c>
      <c r="H645" s="57">
        <f t="shared" si="30"/>
        <v>0</v>
      </c>
    </row>
    <row r="646" spans="1:8" s="56" customFormat="1" hidden="1">
      <c r="A646" s="50" t="str">
        <f>IF((LEN('Copy paste to Here'!G650))&gt;5,((CONCATENATE('Copy paste to Here'!G650," &amp; ",'Copy paste to Here'!D650,"  &amp;  ",'Copy paste to Here'!E650))),"Empty Cell")</f>
        <v>Empty Cell</v>
      </c>
      <c r="B646" s="51">
        <f>'Copy paste to Here'!C650</f>
        <v>0</v>
      </c>
      <c r="C646" s="52"/>
      <c r="D646" s="52"/>
      <c r="E646" s="53"/>
      <c r="F646" s="53">
        <f t="shared" si="28"/>
        <v>0</v>
      </c>
      <c r="G646" s="54">
        <f t="shared" si="29"/>
        <v>0</v>
      </c>
      <c r="H646" s="57">
        <f t="shared" si="30"/>
        <v>0</v>
      </c>
    </row>
    <row r="647" spans="1:8" s="56" customFormat="1" hidden="1">
      <c r="A647" s="50" t="str">
        <f>IF((LEN('Copy paste to Here'!G651))&gt;5,((CONCATENATE('Copy paste to Here'!G651," &amp; ",'Copy paste to Here'!D651,"  &amp;  ",'Copy paste to Here'!E651))),"Empty Cell")</f>
        <v>Empty Cell</v>
      </c>
      <c r="B647" s="51">
        <f>'Copy paste to Here'!C651</f>
        <v>0</v>
      </c>
      <c r="C647" s="52"/>
      <c r="D647" s="52"/>
      <c r="E647" s="53"/>
      <c r="F647" s="53">
        <f t="shared" si="28"/>
        <v>0</v>
      </c>
      <c r="G647" s="54">
        <f t="shared" si="29"/>
        <v>0</v>
      </c>
      <c r="H647" s="57">
        <f t="shared" si="30"/>
        <v>0</v>
      </c>
    </row>
    <row r="648" spans="1:8" s="56" customFormat="1" hidden="1">
      <c r="A648" s="50" t="str">
        <f>IF((LEN('Copy paste to Here'!G652))&gt;5,((CONCATENATE('Copy paste to Here'!G652," &amp; ",'Copy paste to Here'!D652,"  &amp;  ",'Copy paste to Here'!E652))),"Empty Cell")</f>
        <v>Empty Cell</v>
      </c>
      <c r="B648" s="51">
        <f>'Copy paste to Here'!C652</f>
        <v>0</v>
      </c>
      <c r="C648" s="52"/>
      <c r="D648" s="52"/>
      <c r="E648" s="53"/>
      <c r="F648" s="53">
        <f t="shared" si="28"/>
        <v>0</v>
      </c>
      <c r="G648" s="54">
        <f t="shared" si="29"/>
        <v>0</v>
      </c>
      <c r="H648" s="57">
        <f t="shared" si="30"/>
        <v>0</v>
      </c>
    </row>
    <row r="649" spans="1:8" s="56" customFormat="1" hidden="1">
      <c r="A649" s="50" t="str">
        <f>IF((LEN('Copy paste to Here'!G653))&gt;5,((CONCATENATE('Copy paste to Here'!G653," &amp; ",'Copy paste to Here'!D653,"  &amp;  ",'Copy paste to Here'!E653))),"Empty Cell")</f>
        <v>Empty Cell</v>
      </c>
      <c r="B649" s="51">
        <f>'Copy paste to Here'!C653</f>
        <v>0</v>
      </c>
      <c r="C649" s="52"/>
      <c r="D649" s="52"/>
      <c r="E649" s="53"/>
      <c r="F649" s="53">
        <f t="shared" si="28"/>
        <v>0</v>
      </c>
      <c r="G649" s="54">
        <f t="shared" si="29"/>
        <v>0</v>
      </c>
      <c r="H649" s="57">
        <f t="shared" si="30"/>
        <v>0</v>
      </c>
    </row>
    <row r="650" spans="1:8" s="56" customFormat="1" hidden="1">
      <c r="A650" s="50" t="str">
        <f>IF((LEN('Copy paste to Here'!G654))&gt;5,((CONCATENATE('Copy paste to Here'!G654," &amp; ",'Copy paste to Here'!D654,"  &amp;  ",'Copy paste to Here'!E654))),"Empty Cell")</f>
        <v>Empty Cell</v>
      </c>
      <c r="B650" s="51">
        <f>'Copy paste to Here'!C654</f>
        <v>0</v>
      </c>
      <c r="C650" s="52"/>
      <c r="D650" s="52"/>
      <c r="E650" s="53"/>
      <c r="F650" s="53">
        <f t="shared" si="28"/>
        <v>0</v>
      </c>
      <c r="G650" s="54">
        <f t="shared" si="29"/>
        <v>0</v>
      </c>
      <c r="H650" s="57">
        <f t="shared" si="30"/>
        <v>0</v>
      </c>
    </row>
    <row r="651" spans="1:8" s="56" customFormat="1" hidden="1">
      <c r="A651" s="50" t="str">
        <f>IF((LEN('Copy paste to Here'!G655))&gt;5,((CONCATENATE('Copy paste to Here'!G655," &amp; ",'Copy paste to Here'!D655,"  &amp;  ",'Copy paste to Here'!E655))),"Empty Cell")</f>
        <v>Empty Cell</v>
      </c>
      <c r="B651" s="51">
        <f>'Copy paste to Here'!C655</f>
        <v>0</v>
      </c>
      <c r="C651" s="52"/>
      <c r="D651" s="52"/>
      <c r="E651" s="53"/>
      <c r="F651" s="53">
        <f t="shared" si="28"/>
        <v>0</v>
      </c>
      <c r="G651" s="54">
        <f t="shared" si="29"/>
        <v>0</v>
      </c>
      <c r="H651" s="57">
        <f t="shared" si="30"/>
        <v>0</v>
      </c>
    </row>
    <row r="652" spans="1:8" s="56" customFormat="1" hidden="1">
      <c r="A652" s="50" t="str">
        <f>IF((LEN('Copy paste to Here'!G656))&gt;5,((CONCATENATE('Copy paste to Here'!G656," &amp; ",'Copy paste to Here'!D656,"  &amp;  ",'Copy paste to Here'!E656))),"Empty Cell")</f>
        <v>Empty Cell</v>
      </c>
      <c r="B652" s="51">
        <f>'Copy paste to Here'!C656</f>
        <v>0</v>
      </c>
      <c r="C652" s="52"/>
      <c r="D652" s="52"/>
      <c r="E652" s="53"/>
      <c r="F652" s="53">
        <f t="shared" si="28"/>
        <v>0</v>
      </c>
      <c r="G652" s="54">
        <f t="shared" si="29"/>
        <v>0</v>
      </c>
      <c r="H652" s="57">
        <f t="shared" si="30"/>
        <v>0</v>
      </c>
    </row>
    <row r="653" spans="1:8" s="56" customFormat="1" hidden="1">
      <c r="A653" s="50" t="str">
        <f>IF((LEN('Copy paste to Here'!G657))&gt;5,((CONCATENATE('Copy paste to Here'!G657," &amp; ",'Copy paste to Here'!D657,"  &amp;  ",'Copy paste to Here'!E657))),"Empty Cell")</f>
        <v>Empty Cell</v>
      </c>
      <c r="B653" s="51">
        <f>'Copy paste to Here'!C657</f>
        <v>0</v>
      </c>
      <c r="C653" s="52"/>
      <c r="D653" s="52"/>
      <c r="E653" s="53"/>
      <c r="F653" s="53">
        <f t="shared" si="28"/>
        <v>0</v>
      </c>
      <c r="G653" s="54">
        <f t="shared" si="29"/>
        <v>0</v>
      </c>
      <c r="H653" s="57">
        <f t="shared" si="30"/>
        <v>0</v>
      </c>
    </row>
    <row r="654" spans="1:8" s="56" customFormat="1" hidden="1">
      <c r="A654" s="50" t="str">
        <f>IF((LEN('Copy paste to Here'!G658))&gt;5,((CONCATENATE('Copy paste to Here'!G658," &amp; ",'Copy paste to Here'!D658,"  &amp;  ",'Copy paste to Here'!E658))),"Empty Cell")</f>
        <v>Empty Cell</v>
      </c>
      <c r="B654" s="51">
        <f>'Copy paste to Here'!C658</f>
        <v>0</v>
      </c>
      <c r="C654" s="52"/>
      <c r="D654" s="52"/>
      <c r="E654" s="53"/>
      <c r="F654" s="53">
        <f t="shared" si="28"/>
        <v>0</v>
      </c>
      <c r="G654" s="54">
        <f t="shared" si="29"/>
        <v>0</v>
      </c>
      <c r="H654" s="57">
        <f t="shared" si="30"/>
        <v>0</v>
      </c>
    </row>
    <row r="655" spans="1:8" s="56" customFormat="1" hidden="1">
      <c r="A655" s="50" t="str">
        <f>IF((LEN('Copy paste to Here'!G659))&gt;5,((CONCATENATE('Copy paste to Here'!G659," &amp; ",'Copy paste to Here'!D659,"  &amp;  ",'Copy paste to Here'!E659))),"Empty Cell")</f>
        <v>Empty Cell</v>
      </c>
      <c r="B655" s="51">
        <f>'Copy paste to Here'!C659</f>
        <v>0</v>
      </c>
      <c r="C655" s="52"/>
      <c r="D655" s="52"/>
      <c r="E655" s="53"/>
      <c r="F655" s="53">
        <f t="shared" si="28"/>
        <v>0</v>
      </c>
      <c r="G655" s="54">
        <f t="shared" si="29"/>
        <v>0</v>
      </c>
      <c r="H655" s="57">
        <f t="shared" si="30"/>
        <v>0</v>
      </c>
    </row>
    <row r="656" spans="1:8" s="56" customFormat="1" hidden="1">
      <c r="A656" s="50" t="str">
        <f>IF((LEN('Copy paste to Here'!G660))&gt;5,((CONCATENATE('Copy paste to Here'!G660," &amp; ",'Copy paste to Here'!D660,"  &amp;  ",'Copy paste to Here'!E660))),"Empty Cell")</f>
        <v>Empty Cell</v>
      </c>
      <c r="B656" s="51">
        <f>'Copy paste to Here'!C660</f>
        <v>0</v>
      </c>
      <c r="C656" s="52"/>
      <c r="D656" s="52"/>
      <c r="E656" s="53"/>
      <c r="F656" s="53">
        <f t="shared" si="28"/>
        <v>0</v>
      </c>
      <c r="G656" s="54">
        <f t="shared" si="29"/>
        <v>0</v>
      </c>
      <c r="H656" s="57">
        <f t="shared" si="30"/>
        <v>0</v>
      </c>
    </row>
    <row r="657" spans="1:8" s="56" customFormat="1" hidden="1">
      <c r="A657" s="50" t="str">
        <f>IF((LEN('Copy paste to Here'!G661))&gt;5,((CONCATENATE('Copy paste to Here'!G661," &amp; ",'Copy paste to Here'!D661,"  &amp;  ",'Copy paste to Here'!E661))),"Empty Cell")</f>
        <v>Empty Cell</v>
      </c>
      <c r="B657" s="51">
        <f>'Copy paste to Here'!C661</f>
        <v>0</v>
      </c>
      <c r="C657" s="52"/>
      <c r="D657" s="52"/>
      <c r="E657" s="53"/>
      <c r="F657" s="53">
        <f t="shared" si="28"/>
        <v>0</v>
      </c>
      <c r="G657" s="54">
        <f t="shared" si="29"/>
        <v>0</v>
      </c>
      <c r="H657" s="57">
        <f t="shared" si="30"/>
        <v>0</v>
      </c>
    </row>
    <row r="658" spans="1:8" s="56" customFormat="1" hidden="1">
      <c r="A658" s="50" t="str">
        <f>IF((LEN('Copy paste to Here'!G662))&gt;5,((CONCATENATE('Copy paste to Here'!G662," &amp; ",'Copy paste to Here'!D662,"  &amp;  ",'Copy paste to Here'!E662))),"Empty Cell")</f>
        <v>Empty Cell</v>
      </c>
      <c r="B658" s="51">
        <f>'Copy paste to Here'!C662</f>
        <v>0</v>
      </c>
      <c r="C658" s="52"/>
      <c r="D658" s="52"/>
      <c r="E658" s="53"/>
      <c r="F658" s="53">
        <f t="shared" si="28"/>
        <v>0</v>
      </c>
      <c r="G658" s="54">
        <f t="shared" si="29"/>
        <v>0</v>
      </c>
      <c r="H658" s="57">
        <f t="shared" si="30"/>
        <v>0</v>
      </c>
    </row>
    <row r="659" spans="1:8" s="56" customFormat="1" hidden="1">
      <c r="A659" s="50" t="str">
        <f>IF((LEN('Copy paste to Here'!G663))&gt;5,((CONCATENATE('Copy paste to Here'!G663," &amp; ",'Copy paste to Here'!D663,"  &amp;  ",'Copy paste to Here'!E663))),"Empty Cell")</f>
        <v>Empty Cell</v>
      </c>
      <c r="B659" s="51">
        <f>'Copy paste to Here'!C663</f>
        <v>0</v>
      </c>
      <c r="C659" s="52"/>
      <c r="D659" s="52"/>
      <c r="E659" s="53"/>
      <c r="F659" s="53">
        <f t="shared" ref="F659:F722" si="31">D659*E659</f>
        <v>0</v>
      </c>
      <c r="G659" s="54">
        <f t="shared" ref="G659:G722" si="32">E659*$E$14</f>
        <v>0</v>
      </c>
      <c r="H659" s="57">
        <f t="shared" ref="H659:H722" si="33">D659*G659</f>
        <v>0</v>
      </c>
    </row>
    <row r="660" spans="1:8" s="56" customFormat="1" hidden="1">
      <c r="A660" s="50" t="str">
        <f>IF((LEN('Copy paste to Here'!G664))&gt;5,((CONCATENATE('Copy paste to Here'!G664," &amp; ",'Copy paste to Here'!D664,"  &amp;  ",'Copy paste to Here'!E664))),"Empty Cell")</f>
        <v>Empty Cell</v>
      </c>
      <c r="B660" s="51">
        <f>'Copy paste to Here'!C664</f>
        <v>0</v>
      </c>
      <c r="C660" s="52"/>
      <c r="D660" s="52"/>
      <c r="E660" s="53"/>
      <c r="F660" s="53">
        <f t="shared" si="31"/>
        <v>0</v>
      </c>
      <c r="G660" s="54">
        <f t="shared" si="32"/>
        <v>0</v>
      </c>
      <c r="H660" s="57">
        <f t="shared" si="33"/>
        <v>0</v>
      </c>
    </row>
    <row r="661" spans="1:8" s="56" customFormat="1" hidden="1">
      <c r="A661" s="50" t="str">
        <f>IF((LEN('Copy paste to Here'!G665))&gt;5,((CONCATENATE('Copy paste to Here'!G665," &amp; ",'Copy paste to Here'!D665,"  &amp;  ",'Copy paste to Here'!E665))),"Empty Cell")</f>
        <v>Empty Cell</v>
      </c>
      <c r="B661" s="51">
        <f>'Copy paste to Here'!C665</f>
        <v>0</v>
      </c>
      <c r="C661" s="52"/>
      <c r="D661" s="52"/>
      <c r="E661" s="53"/>
      <c r="F661" s="53">
        <f t="shared" si="31"/>
        <v>0</v>
      </c>
      <c r="G661" s="54">
        <f t="shared" si="32"/>
        <v>0</v>
      </c>
      <c r="H661" s="57">
        <f t="shared" si="33"/>
        <v>0</v>
      </c>
    </row>
    <row r="662" spans="1:8" s="56" customFormat="1" hidden="1">
      <c r="A662" s="50" t="str">
        <f>IF((LEN('Copy paste to Here'!G666))&gt;5,((CONCATENATE('Copy paste to Here'!G666," &amp; ",'Copy paste to Here'!D666,"  &amp;  ",'Copy paste to Here'!E666))),"Empty Cell")</f>
        <v>Empty Cell</v>
      </c>
      <c r="B662" s="51">
        <f>'Copy paste to Here'!C666</f>
        <v>0</v>
      </c>
      <c r="C662" s="52"/>
      <c r="D662" s="52"/>
      <c r="E662" s="53"/>
      <c r="F662" s="53">
        <f t="shared" si="31"/>
        <v>0</v>
      </c>
      <c r="G662" s="54">
        <f t="shared" si="32"/>
        <v>0</v>
      </c>
      <c r="H662" s="57">
        <f t="shared" si="33"/>
        <v>0</v>
      </c>
    </row>
    <row r="663" spans="1:8" s="56" customFormat="1" hidden="1">
      <c r="A663" s="50" t="str">
        <f>IF((LEN('Copy paste to Here'!G667))&gt;5,((CONCATENATE('Copy paste to Here'!G667," &amp; ",'Copy paste to Here'!D667,"  &amp;  ",'Copy paste to Here'!E667))),"Empty Cell")</f>
        <v>Empty Cell</v>
      </c>
      <c r="B663" s="51">
        <f>'Copy paste to Here'!C667</f>
        <v>0</v>
      </c>
      <c r="C663" s="52"/>
      <c r="D663" s="52"/>
      <c r="E663" s="53"/>
      <c r="F663" s="53">
        <f t="shared" si="31"/>
        <v>0</v>
      </c>
      <c r="G663" s="54">
        <f t="shared" si="32"/>
        <v>0</v>
      </c>
      <c r="H663" s="57">
        <f t="shared" si="33"/>
        <v>0</v>
      </c>
    </row>
    <row r="664" spans="1:8" s="56" customFormat="1" hidden="1">
      <c r="A664" s="50" t="str">
        <f>IF((LEN('Copy paste to Here'!G668))&gt;5,((CONCATENATE('Copy paste to Here'!G668," &amp; ",'Copy paste to Here'!D668,"  &amp;  ",'Copy paste to Here'!E668))),"Empty Cell")</f>
        <v>Empty Cell</v>
      </c>
      <c r="B664" s="51">
        <f>'Copy paste to Here'!C668</f>
        <v>0</v>
      </c>
      <c r="C664" s="52"/>
      <c r="D664" s="52"/>
      <c r="E664" s="53"/>
      <c r="F664" s="53">
        <f t="shared" si="31"/>
        <v>0</v>
      </c>
      <c r="G664" s="54">
        <f t="shared" si="32"/>
        <v>0</v>
      </c>
      <c r="H664" s="57">
        <f t="shared" si="33"/>
        <v>0</v>
      </c>
    </row>
    <row r="665" spans="1:8" s="56" customFormat="1" hidden="1">
      <c r="A665" s="50" t="str">
        <f>IF((LEN('Copy paste to Here'!G669))&gt;5,((CONCATENATE('Copy paste to Here'!G669," &amp; ",'Copy paste to Here'!D669,"  &amp;  ",'Copy paste to Here'!E669))),"Empty Cell")</f>
        <v>Empty Cell</v>
      </c>
      <c r="B665" s="51">
        <f>'Copy paste to Here'!C669</f>
        <v>0</v>
      </c>
      <c r="C665" s="52"/>
      <c r="D665" s="52"/>
      <c r="E665" s="53"/>
      <c r="F665" s="53">
        <f t="shared" si="31"/>
        <v>0</v>
      </c>
      <c r="G665" s="54">
        <f t="shared" si="32"/>
        <v>0</v>
      </c>
      <c r="H665" s="57">
        <f t="shared" si="33"/>
        <v>0</v>
      </c>
    </row>
    <row r="666" spans="1:8" s="56" customFormat="1" hidden="1">
      <c r="A666" s="50" t="str">
        <f>IF((LEN('Copy paste to Here'!G670))&gt;5,((CONCATENATE('Copy paste to Here'!G670," &amp; ",'Copy paste to Here'!D670,"  &amp;  ",'Copy paste to Here'!E670))),"Empty Cell")</f>
        <v>Empty Cell</v>
      </c>
      <c r="B666" s="51">
        <f>'Copy paste to Here'!C670</f>
        <v>0</v>
      </c>
      <c r="C666" s="52"/>
      <c r="D666" s="52"/>
      <c r="E666" s="53"/>
      <c r="F666" s="53">
        <f t="shared" si="31"/>
        <v>0</v>
      </c>
      <c r="G666" s="54">
        <f t="shared" si="32"/>
        <v>0</v>
      </c>
      <c r="H666" s="57">
        <f t="shared" si="33"/>
        <v>0</v>
      </c>
    </row>
    <row r="667" spans="1:8" s="56" customFormat="1" hidden="1">
      <c r="A667" s="50" t="str">
        <f>IF((LEN('Copy paste to Here'!G671))&gt;5,((CONCATENATE('Copy paste to Here'!G671," &amp; ",'Copy paste to Here'!D671,"  &amp;  ",'Copy paste to Here'!E671))),"Empty Cell")</f>
        <v>Empty Cell</v>
      </c>
      <c r="B667" s="51">
        <f>'Copy paste to Here'!C671</f>
        <v>0</v>
      </c>
      <c r="C667" s="52"/>
      <c r="D667" s="52"/>
      <c r="E667" s="53"/>
      <c r="F667" s="53">
        <f t="shared" si="31"/>
        <v>0</v>
      </c>
      <c r="G667" s="54">
        <f t="shared" si="32"/>
        <v>0</v>
      </c>
      <c r="H667" s="57">
        <f t="shared" si="33"/>
        <v>0</v>
      </c>
    </row>
    <row r="668" spans="1:8" s="56" customFormat="1" hidden="1">
      <c r="A668" s="50" t="str">
        <f>IF((LEN('Copy paste to Here'!G672))&gt;5,((CONCATENATE('Copy paste to Here'!G672," &amp; ",'Copy paste to Here'!D672,"  &amp;  ",'Copy paste to Here'!E672))),"Empty Cell")</f>
        <v>Empty Cell</v>
      </c>
      <c r="B668" s="51">
        <f>'Copy paste to Here'!C672</f>
        <v>0</v>
      </c>
      <c r="C668" s="52"/>
      <c r="D668" s="52"/>
      <c r="E668" s="53"/>
      <c r="F668" s="53">
        <f t="shared" si="31"/>
        <v>0</v>
      </c>
      <c r="G668" s="54">
        <f t="shared" si="32"/>
        <v>0</v>
      </c>
      <c r="H668" s="57">
        <f t="shared" si="33"/>
        <v>0</v>
      </c>
    </row>
    <row r="669" spans="1:8" s="56" customFormat="1" hidden="1">
      <c r="A669" s="50" t="str">
        <f>IF((LEN('Copy paste to Here'!G673))&gt;5,((CONCATENATE('Copy paste to Here'!G673," &amp; ",'Copy paste to Here'!D673,"  &amp;  ",'Copy paste to Here'!E673))),"Empty Cell")</f>
        <v>Empty Cell</v>
      </c>
      <c r="B669" s="51">
        <f>'Copy paste to Here'!C673</f>
        <v>0</v>
      </c>
      <c r="C669" s="52"/>
      <c r="D669" s="52"/>
      <c r="E669" s="53"/>
      <c r="F669" s="53">
        <f t="shared" si="31"/>
        <v>0</v>
      </c>
      <c r="G669" s="54">
        <f t="shared" si="32"/>
        <v>0</v>
      </c>
      <c r="H669" s="57">
        <f t="shared" si="33"/>
        <v>0</v>
      </c>
    </row>
    <row r="670" spans="1:8" s="56" customFormat="1" hidden="1">
      <c r="A670" s="50" t="str">
        <f>IF((LEN('Copy paste to Here'!G674))&gt;5,((CONCATENATE('Copy paste to Here'!G674," &amp; ",'Copy paste to Here'!D674,"  &amp;  ",'Copy paste to Here'!E674))),"Empty Cell")</f>
        <v>Empty Cell</v>
      </c>
      <c r="B670" s="51">
        <f>'Copy paste to Here'!C674</f>
        <v>0</v>
      </c>
      <c r="C670" s="52"/>
      <c r="D670" s="52"/>
      <c r="E670" s="53"/>
      <c r="F670" s="53">
        <f t="shared" si="31"/>
        <v>0</v>
      </c>
      <c r="G670" s="54">
        <f t="shared" si="32"/>
        <v>0</v>
      </c>
      <c r="H670" s="57">
        <f t="shared" si="33"/>
        <v>0</v>
      </c>
    </row>
    <row r="671" spans="1:8" s="56" customFormat="1" hidden="1">
      <c r="A671" s="50" t="str">
        <f>IF((LEN('Copy paste to Here'!G675))&gt;5,((CONCATENATE('Copy paste to Here'!G675," &amp; ",'Copy paste to Here'!D675,"  &amp;  ",'Copy paste to Here'!E675))),"Empty Cell")</f>
        <v>Empty Cell</v>
      </c>
      <c r="B671" s="51">
        <f>'Copy paste to Here'!C675</f>
        <v>0</v>
      </c>
      <c r="C671" s="52"/>
      <c r="D671" s="52"/>
      <c r="E671" s="53"/>
      <c r="F671" s="53">
        <f t="shared" si="31"/>
        <v>0</v>
      </c>
      <c r="G671" s="54">
        <f t="shared" si="32"/>
        <v>0</v>
      </c>
      <c r="H671" s="57">
        <f t="shared" si="33"/>
        <v>0</v>
      </c>
    </row>
    <row r="672" spans="1:8" s="56" customFormat="1" hidden="1">
      <c r="A672" s="50" t="str">
        <f>IF((LEN('Copy paste to Here'!G676))&gt;5,((CONCATENATE('Copy paste to Here'!G676," &amp; ",'Copy paste to Here'!D676,"  &amp;  ",'Copy paste to Here'!E676))),"Empty Cell")</f>
        <v>Empty Cell</v>
      </c>
      <c r="B672" s="51">
        <f>'Copy paste to Here'!C676</f>
        <v>0</v>
      </c>
      <c r="C672" s="52"/>
      <c r="D672" s="52"/>
      <c r="E672" s="53"/>
      <c r="F672" s="53">
        <f t="shared" si="31"/>
        <v>0</v>
      </c>
      <c r="G672" s="54">
        <f t="shared" si="32"/>
        <v>0</v>
      </c>
      <c r="H672" s="57">
        <f t="shared" si="33"/>
        <v>0</v>
      </c>
    </row>
    <row r="673" spans="1:8" s="56" customFormat="1" hidden="1">
      <c r="A673" s="50" t="str">
        <f>IF((LEN('Copy paste to Here'!G677))&gt;5,((CONCATENATE('Copy paste to Here'!G677," &amp; ",'Copy paste to Here'!D677,"  &amp;  ",'Copy paste to Here'!E677))),"Empty Cell")</f>
        <v>Empty Cell</v>
      </c>
      <c r="B673" s="51">
        <f>'Copy paste to Here'!C677</f>
        <v>0</v>
      </c>
      <c r="C673" s="52"/>
      <c r="D673" s="52"/>
      <c r="E673" s="53"/>
      <c r="F673" s="53">
        <f t="shared" si="31"/>
        <v>0</v>
      </c>
      <c r="G673" s="54">
        <f t="shared" si="32"/>
        <v>0</v>
      </c>
      <c r="H673" s="57">
        <f t="shared" si="33"/>
        <v>0</v>
      </c>
    </row>
    <row r="674" spans="1:8" s="56" customFormat="1" hidden="1">
      <c r="A674" s="50" t="str">
        <f>IF((LEN('Copy paste to Here'!G678))&gt;5,((CONCATENATE('Copy paste to Here'!G678," &amp; ",'Copy paste to Here'!D678,"  &amp;  ",'Copy paste to Here'!E678))),"Empty Cell")</f>
        <v>Empty Cell</v>
      </c>
      <c r="B674" s="51">
        <f>'Copy paste to Here'!C678</f>
        <v>0</v>
      </c>
      <c r="C674" s="52"/>
      <c r="D674" s="52"/>
      <c r="E674" s="53"/>
      <c r="F674" s="53">
        <f t="shared" si="31"/>
        <v>0</v>
      </c>
      <c r="G674" s="54">
        <f t="shared" si="32"/>
        <v>0</v>
      </c>
      <c r="H674" s="57">
        <f t="shared" si="33"/>
        <v>0</v>
      </c>
    </row>
    <row r="675" spans="1:8" s="56" customFormat="1" hidden="1">
      <c r="A675" s="50" t="str">
        <f>IF((LEN('Copy paste to Here'!G679))&gt;5,((CONCATENATE('Copy paste to Here'!G679," &amp; ",'Copy paste to Here'!D679,"  &amp;  ",'Copy paste to Here'!E679))),"Empty Cell")</f>
        <v>Empty Cell</v>
      </c>
      <c r="B675" s="51">
        <f>'Copy paste to Here'!C679</f>
        <v>0</v>
      </c>
      <c r="C675" s="52"/>
      <c r="D675" s="52"/>
      <c r="E675" s="53"/>
      <c r="F675" s="53">
        <f t="shared" si="31"/>
        <v>0</v>
      </c>
      <c r="G675" s="54">
        <f t="shared" si="32"/>
        <v>0</v>
      </c>
      <c r="H675" s="57">
        <f t="shared" si="33"/>
        <v>0</v>
      </c>
    </row>
    <row r="676" spans="1:8" s="56" customFormat="1" hidden="1">
      <c r="A676" s="50" t="str">
        <f>IF((LEN('Copy paste to Here'!G680))&gt;5,((CONCATENATE('Copy paste to Here'!G680," &amp; ",'Copy paste to Here'!D680,"  &amp;  ",'Copy paste to Here'!E680))),"Empty Cell")</f>
        <v>Empty Cell</v>
      </c>
      <c r="B676" s="51">
        <f>'Copy paste to Here'!C680</f>
        <v>0</v>
      </c>
      <c r="C676" s="52"/>
      <c r="D676" s="52"/>
      <c r="E676" s="53"/>
      <c r="F676" s="53">
        <f t="shared" si="31"/>
        <v>0</v>
      </c>
      <c r="G676" s="54">
        <f t="shared" si="32"/>
        <v>0</v>
      </c>
      <c r="H676" s="57">
        <f t="shared" si="33"/>
        <v>0</v>
      </c>
    </row>
    <row r="677" spans="1:8" s="56" customFormat="1" hidden="1">
      <c r="A677" s="50" t="str">
        <f>IF((LEN('Copy paste to Here'!G681))&gt;5,((CONCATENATE('Copy paste to Here'!G681," &amp; ",'Copy paste to Here'!D681,"  &amp;  ",'Copy paste to Here'!E681))),"Empty Cell")</f>
        <v>Empty Cell</v>
      </c>
      <c r="B677" s="51">
        <f>'Copy paste to Here'!C681</f>
        <v>0</v>
      </c>
      <c r="C677" s="52"/>
      <c r="D677" s="52"/>
      <c r="E677" s="53"/>
      <c r="F677" s="53">
        <f t="shared" si="31"/>
        <v>0</v>
      </c>
      <c r="G677" s="54">
        <f t="shared" si="32"/>
        <v>0</v>
      </c>
      <c r="H677" s="57">
        <f t="shared" si="33"/>
        <v>0</v>
      </c>
    </row>
    <row r="678" spans="1:8" s="56" customFormat="1" hidden="1">
      <c r="A678" s="50" t="str">
        <f>IF((LEN('Copy paste to Here'!G682))&gt;5,((CONCATENATE('Copy paste to Here'!G682," &amp; ",'Copy paste to Here'!D682,"  &amp;  ",'Copy paste to Here'!E682))),"Empty Cell")</f>
        <v>Empty Cell</v>
      </c>
      <c r="B678" s="51">
        <f>'Copy paste to Here'!C682</f>
        <v>0</v>
      </c>
      <c r="C678" s="52"/>
      <c r="D678" s="52"/>
      <c r="E678" s="53"/>
      <c r="F678" s="53">
        <f t="shared" si="31"/>
        <v>0</v>
      </c>
      <c r="G678" s="54">
        <f t="shared" si="32"/>
        <v>0</v>
      </c>
      <c r="H678" s="57">
        <f t="shared" si="33"/>
        <v>0</v>
      </c>
    </row>
    <row r="679" spans="1:8" s="56" customFormat="1" hidden="1">
      <c r="A679" s="50" t="str">
        <f>IF((LEN('Copy paste to Here'!G683))&gt;5,((CONCATENATE('Copy paste to Here'!G683," &amp; ",'Copy paste to Here'!D683,"  &amp;  ",'Copy paste to Here'!E683))),"Empty Cell")</f>
        <v>Empty Cell</v>
      </c>
      <c r="B679" s="51">
        <f>'Copy paste to Here'!C683</f>
        <v>0</v>
      </c>
      <c r="C679" s="52"/>
      <c r="D679" s="52"/>
      <c r="E679" s="53"/>
      <c r="F679" s="53">
        <f t="shared" si="31"/>
        <v>0</v>
      </c>
      <c r="G679" s="54">
        <f t="shared" si="32"/>
        <v>0</v>
      </c>
      <c r="H679" s="57">
        <f t="shared" si="33"/>
        <v>0</v>
      </c>
    </row>
    <row r="680" spans="1:8" s="56" customFormat="1" hidden="1">
      <c r="A680" s="50" t="str">
        <f>IF((LEN('Copy paste to Here'!G684))&gt;5,((CONCATENATE('Copy paste to Here'!G684," &amp; ",'Copy paste to Here'!D684,"  &amp;  ",'Copy paste to Here'!E684))),"Empty Cell")</f>
        <v>Empty Cell</v>
      </c>
      <c r="B680" s="51">
        <f>'Copy paste to Here'!C684</f>
        <v>0</v>
      </c>
      <c r="C680" s="52"/>
      <c r="D680" s="52"/>
      <c r="E680" s="53"/>
      <c r="F680" s="53">
        <f t="shared" si="31"/>
        <v>0</v>
      </c>
      <c r="G680" s="54">
        <f t="shared" si="32"/>
        <v>0</v>
      </c>
      <c r="H680" s="57">
        <f t="shared" si="33"/>
        <v>0</v>
      </c>
    </row>
    <row r="681" spans="1:8" s="56" customFormat="1" hidden="1">
      <c r="A681" s="50" t="str">
        <f>IF((LEN('Copy paste to Here'!G685))&gt;5,((CONCATENATE('Copy paste to Here'!G685," &amp; ",'Copy paste to Here'!D685,"  &amp;  ",'Copy paste to Here'!E685))),"Empty Cell")</f>
        <v>Empty Cell</v>
      </c>
      <c r="B681" s="51">
        <f>'Copy paste to Here'!C685</f>
        <v>0</v>
      </c>
      <c r="C681" s="52"/>
      <c r="D681" s="52"/>
      <c r="E681" s="53"/>
      <c r="F681" s="53">
        <f t="shared" si="31"/>
        <v>0</v>
      </c>
      <c r="G681" s="54">
        <f t="shared" si="32"/>
        <v>0</v>
      </c>
      <c r="H681" s="57">
        <f t="shared" si="33"/>
        <v>0</v>
      </c>
    </row>
    <row r="682" spans="1:8" s="56" customFormat="1" hidden="1">
      <c r="A682" s="50" t="str">
        <f>IF((LEN('Copy paste to Here'!G686))&gt;5,((CONCATENATE('Copy paste to Here'!G686," &amp; ",'Copy paste to Here'!D686,"  &amp;  ",'Copy paste to Here'!E686))),"Empty Cell")</f>
        <v>Empty Cell</v>
      </c>
      <c r="B682" s="51">
        <f>'Copy paste to Here'!C686</f>
        <v>0</v>
      </c>
      <c r="C682" s="52"/>
      <c r="D682" s="52"/>
      <c r="E682" s="53"/>
      <c r="F682" s="53">
        <f t="shared" si="31"/>
        <v>0</v>
      </c>
      <c r="G682" s="54">
        <f t="shared" si="32"/>
        <v>0</v>
      </c>
      <c r="H682" s="57">
        <f t="shared" si="33"/>
        <v>0</v>
      </c>
    </row>
    <row r="683" spans="1:8" s="56" customFormat="1" hidden="1">
      <c r="A683" s="50" t="str">
        <f>IF((LEN('Copy paste to Here'!G687))&gt;5,((CONCATENATE('Copy paste to Here'!G687," &amp; ",'Copy paste to Here'!D687,"  &amp;  ",'Copy paste to Here'!E687))),"Empty Cell")</f>
        <v>Empty Cell</v>
      </c>
      <c r="B683" s="51">
        <f>'Copy paste to Here'!C687</f>
        <v>0</v>
      </c>
      <c r="C683" s="52"/>
      <c r="D683" s="52"/>
      <c r="E683" s="53"/>
      <c r="F683" s="53">
        <f t="shared" si="31"/>
        <v>0</v>
      </c>
      <c r="G683" s="54">
        <f t="shared" si="32"/>
        <v>0</v>
      </c>
      <c r="H683" s="57">
        <f t="shared" si="33"/>
        <v>0</v>
      </c>
    </row>
    <row r="684" spans="1:8" s="56" customFormat="1" hidden="1">
      <c r="A684" s="50" t="str">
        <f>IF((LEN('Copy paste to Here'!G688))&gt;5,((CONCATENATE('Copy paste to Here'!G688," &amp; ",'Copy paste to Here'!D688,"  &amp;  ",'Copy paste to Here'!E688))),"Empty Cell")</f>
        <v>Empty Cell</v>
      </c>
      <c r="B684" s="51">
        <f>'Copy paste to Here'!C688</f>
        <v>0</v>
      </c>
      <c r="C684" s="52"/>
      <c r="D684" s="52"/>
      <c r="E684" s="53"/>
      <c r="F684" s="53">
        <f t="shared" si="31"/>
        <v>0</v>
      </c>
      <c r="G684" s="54">
        <f t="shared" si="32"/>
        <v>0</v>
      </c>
      <c r="H684" s="57">
        <f t="shared" si="33"/>
        <v>0</v>
      </c>
    </row>
    <row r="685" spans="1:8" s="56" customFormat="1" hidden="1">
      <c r="A685" s="50" t="str">
        <f>IF((LEN('Copy paste to Here'!G689))&gt;5,((CONCATENATE('Copy paste to Here'!G689," &amp; ",'Copy paste to Here'!D689,"  &amp;  ",'Copy paste to Here'!E689))),"Empty Cell")</f>
        <v>Empty Cell</v>
      </c>
      <c r="B685" s="51">
        <f>'Copy paste to Here'!C689</f>
        <v>0</v>
      </c>
      <c r="C685" s="52"/>
      <c r="D685" s="52"/>
      <c r="E685" s="53"/>
      <c r="F685" s="53">
        <f t="shared" si="31"/>
        <v>0</v>
      </c>
      <c r="G685" s="54">
        <f t="shared" si="32"/>
        <v>0</v>
      </c>
      <c r="H685" s="57">
        <f t="shared" si="33"/>
        <v>0</v>
      </c>
    </row>
    <row r="686" spans="1:8" s="56" customFormat="1" hidden="1">
      <c r="A686" s="50" t="str">
        <f>IF((LEN('Copy paste to Here'!G690))&gt;5,((CONCATENATE('Copy paste to Here'!G690," &amp; ",'Copy paste to Here'!D690,"  &amp;  ",'Copy paste to Here'!E690))),"Empty Cell")</f>
        <v>Empty Cell</v>
      </c>
      <c r="B686" s="51">
        <f>'Copy paste to Here'!C690</f>
        <v>0</v>
      </c>
      <c r="C686" s="52"/>
      <c r="D686" s="52"/>
      <c r="E686" s="53"/>
      <c r="F686" s="53">
        <f t="shared" si="31"/>
        <v>0</v>
      </c>
      <c r="G686" s="54">
        <f t="shared" si="32"/>
        <v>0</v>
      </c>
      <c r="H686" s="57">
        <f t="shared" si="33"/>
        <v>0</v>
      </c>
    </row>
    <row r="687" spans="1:8" s="56" customFormat="1" hidden="1">
      <c r="A687" s="50" t="str">
        <f>IF((LEN('Copy paste to Here'!G691))&gt;5,((CONCATENATE('Copy paste to Here'!G691," &amp; ",'Copy paste to Here'!D691,"  &amp;  ",'Copy paste to Here'!E691))),"Empty Cell")</f>
        <v>Empty Cell</v>
      </c>
      <c r="B687" s="51">
        <f>'Copy paste to Here'!C691</f>
        <v>0</v>
      </c>
      <c r="C687" s="52"/>
      <c r="D687" s="52"/>
      <c r="E687" s="53"/>
      <c r="F687" s="53">
        <f t="shared" si="31"/>
        <v>0</v>
      </c>
      <c r="G687" s="54">
        <f t="shared" si="32"/>
        <v>0</v>
      </c>
      <c r="H687" s="57">
        <f t="shared" si="33"/>
        <v>0</v>
      </c>
    </row>
    <row r="688" spans="1:8" s="56" customFormat="1" hidden="1">
      <c r="A688" s="50" t="str">
        <f>IF((LEN('Copy paste to Here'!G692))&gt;5,((CONCATENATE('Copy paste to Here'!G692," &amp; ",'Copy paste to Here'!D692,"  &amp;  ",'Copy paste to Here'!E692))),"Empty Cell")</f>
        <v>Empty Cell</v>
      </c>
      <c r="B688" s="51">
        <f>'Copy paste to Here'!C692</f>
        <v>0</v>
      </c>
      <c r="C688" s="52"/>
      <c r="D688" s="52"/>
      <c r="E688" s="53"/>
      <c r="F688" s="53">
        <f t="shared" si="31"/>
        <v>0</v>
      </c>
      <c r="G688" s="54">
        <f t="shared" si="32"/>
        <v>0</v>
      </c>
      <c r="H688" s="57">
        <f t="shared" si="33"/>
        <v>0</v>
      </c>
    </row>
    <row r="689" spans="1:8" s="56" customFormat="1" hidden="1">
      <c r="A689" s="50" t="str">
        <f>IF((LEN('Copy paste to Here'!G693))&gt;5,((CONCATENATE('Copy paste to Here'!G693," &amp; ",'Copy paste to Here'!D693,"  &amp;  ",'Copy paste to Here'!E693))),"Empty Cell")</f>
        <v>Empty Cell</v>
      </c>
      <c r="B689" s="51">
        <f>'Copy paste to Here'!C693</f>
        <v>0</v>
      </c>
      <c r="C689" s="52"/>
      <c r="D689" s="52"/>
      <c r="E689" s="53"/>
      <c r="F689" s="53">
        <f t="shared" si="31"/>
        <v>0</v>
      </c>
      <c r="G689" s="54">
        <f t="shared" si="32"/>
        <v>0</v>
      </c>
      <c r="H689" s="57">
        <f t="shared" si="33"/>
        <v>0</v>
      </c>
    </row>
    <row r="690" spans="1:8" s="56" customFormat="1" hidden="1">
      <c r="A690" s="50" t="str">
        <f>IF((LEN('Copy paste to Here'!G694))&gt;5,((CONCATENATE('Copy paste to Here'!G694," &amp; ",'Copy paste to Here'!D694,"  &amp;  ",'Copy paste to Here'!E694))),"Empty Cell")</f>
        <v>Empty Cell</v>
      </c>
      <c r="B690" s="51">
        <f>'Copy paste to Here'!C694</f>
        <v>0</v>
      </c>
      <c r="C690" s="52"/>
      <c r="D690" s="52"/>
      <c r="E690" s="53"/>
      <c r="F690" s="53">
        <f t="shared" si="31"/>
        <v>0</v>
      </c>
      <c r="G690" s="54">
        <f t="shared" si="32"/>
        <v>0</v>
      </c>
      <c r="H690" s="57">
        <f t="shared" si="33"/>
        <v>0</v>
      </c>
    </row>
    <row r="691" spans="1:8" s="56" customFormat="1" hidden="1">
      <c r="A691" s="50" t="str">
        <f>IF((LEN('Copy paste to Here'!G695))&gt;5,((CONCATENATE('Copy paste to Here'!G695," &amp; ",'Copy paste to Here'!D695,"  &amp;  ",'Copy paste to Here'!E695))),"Empty Cell")</f>
        <v>Empty Cell</v>
      </c>
      <c r="B691" s="51">
        <f>'Copy paste to Here'!C695</f>
        <v>0</v>
      </c>
      <c r="C691" s="52"/>
      <c r="D691" s="52"/>
      <c r="E691" s="53"/>
      <c r="F691" s="53">
        <f t="shared" si="31"/>
        <v>0</v>
      </c>
      <c r="G691" s="54">
        <f t="shared" si="32"/>
        <v>0</v>
      </c>
      <c r="H691" s="57">
        <f t="shared" si="33"/>
        <v>0</v>
      </c>
    </row>
    <row r="692" spans="1:8" s="56" customFormat="1" hidden="1">
      <c r="A692" s="50" t="str">
        <f>IF((LEN('Copy paste to Here'!G696))&gt;5,((CONCATENATE('Copy paste to Here'!G696," &amp; ",'Copy paste to Here'!D696,"  &amp;  ",'Copy paste to Here'!E696))),"Empty Cell")</f>
        <v>Empty Cell</v>
      </c>
      <c r="B692" s="51">
        <f>'Copy paste to Here'!C696</f>
        <v>0</v>
      </c>
      <c r="C692" s="52"/>
      <c r="D692" s="52"/>
      <c r="E692" s="53"/>
      <c r="F692" s="53">
        <f t="shared" si="31"/>
        <v>0</v>
      </c>
      <c r="G692" s="54">
        <f t="shared" si="32"/>
        <v>0</v>
      </c>
      <c r="H692" s="57">
        <f t="shared" si="33"/>
        <v>0</v>
      </c>
    </row>
    <row r="693" spans="1:8" s="56" customFormat="1" hidden="1">
      <c r="A693" s="50" t="str">
        <f>IF((LEN('Copy paste to Here'!G697))&gt;5,((CONCATENATE('Copy paste to Here'!G697," &amp; ",'Copy paste to Here'!D697,"  &amp;  ",'Copy paste to Here'!E697))),"Empty Cell")</f>
        <v>Empty Cell</v>
      </c>
      <c r="B693" s="51">
        <f>'Copy paste to Here'!C697</f>
        <v>0</v>
      </c>
      <c r="C693" s="52"/>
      <c r="D693" s="52"/>
      <c r="E693" s="53"/>
      <c r="F693" s="53">
        <f t="shared" si="31"/>
        <v>0</v>
      </c>
      <c r="G693" s="54">
        <f t="shared" si="32"/>
        <v>0</v>
      </c>
      <c r="H693" s="57">
        <f t="shared" si="33"/>
        <v>0</v>
      </c>
    </row>
    <row r="694" spans="1:8" s="56" customFormat="1" hidden="1">
      <c r="A694" s="50" t="str">
        <f>IF((LEN('Copy paste to Here'!G698))&gt;5,((CONCATENATE('Copy paste to Here'!G698," &amp; ",'Copy paste to Here'!D698,"  &amp;  ",'Copy paste to Here'!E698))),"Empty Cell")</f>
        <v>Empty Cell</v>
      </c>
      <c r="B694" s="51">
        <f>'Copy paste to Here'!C698</f>
        <v>0</v>
      </c>
      <c r="C694" s="52"/>
      <c r="D694" s="52"/>
      <c r="E694" s="53"/>
      <c r="F694" s="53">
        <f t="shared" si="31"/>
        <v>0</v>
      </c>
      <c r="G694" s="54">
        <f t="shared" si="32"/>
        <v>0</v>
      </c>
      <c r="H694" s="57">
        <f t="shared" si="33"/>
        <v>0</v>
      </c>
    </row>
    <row r="695" spans="1:8" s="56" customFormat="1" hidden="1">
      <c r="A695" s="50" t="str">
        <f>IF((LEN('Copy paste to Here'!G699))&gt;5,((CONCATENATE('Copy paste to Here'!G699," &amp; ",'Copy paste to Here'!D699,"  &amp;  ",'Copy paste to Here'!E699))),"Empty Cell")</f>
        <v>Empty Cell</v>
      </c>
      <c r="B695" s="51">
        <f>'Copy paste to Here'!C699</f>
        <v>0</v>
      </c>
      <c r="C695" s="52"/>
      <c r="D695" s="52"/>
      <c r="E695" s="53"/>
      <c r="F695" s="53">
        <f t="shared" si="31"/>
        <v>0</v>
      </c>
      <c r="G695" s="54">
        <f t="shared" si="32"/>
        <v>0</v>
      </c>
      <c r="H695" s="57">
        <f t="shared" si="33"/>
        <v>0</v>
      </c>
    </row>
    <row r="696" spans="1:8" s="56" customFormat="1" hidden="1">
      <c r="A696" s="50" t="str">
        <f>IF((LEN('Copy paste to Here'!G700))&gt;5,((CONCATENATE('Copy paste to Here'!G700," &amp; ",'Copy paste to Here'!D700,"  &amp;  ",'Copy paste to Here'!E700))),"Empty Cell")</f>
        <v>Empty Cell</v>
      </c>
      <c r="B696" s="51">
        <f>'Copy paste to Here'!C700</f>
        <v>0</v>
      </c>
      <c r="C696" s="52"/>
      <c r="D696" s="52"/>
      <c r="E696" s="53"/>
      <c r="F696" s="53">
        <f t="shared" si="31"/>
        <v>0</v>
      </c>
      <c r="G696" s="54">
        <f t="shared" si="32"/>
        <v>0</v>
      </c>
      <c r="H696" s="57">
        <f t="shared" si="33"/>
        <v>0</v>
      </c>
    </row>
    <row r="697" spans="1:8" s="56" customFormat="1" hidden="1">
      <c r="A697" s="50" t="str">
        <f>IF((LEN('Copy paste to Here'!G701))&gt;5,((CONCATENATE('Copy paste to Here'!G701," &amp; ",'Copy paste to Here'!D701,"  &amp;  ",'Copy paste to Here'!E701))),"Empty Cell")</f>
        <v>Empty Cell</v>
      </c>
      <c r="B697" s="51">
        <f>'Copy paste to Here'!C701</f>
        <v>0</v>
      </c>
      <c r="C697" s="52"/>
      <c r="D697" s="52"/>
      <c r="E697" s="53"/>
      <c r="F697" s="53">
        <f t="shared" si="31"/>
        <v>0</v>
      </c>
      <c r="G697" s="54">
        <f t="shared" si="32"/>
        <v>0</v>
      </c>
      <c r="H697" s="57">
        <f t="shared" si="33"/>
        <v>0</v>
      </c>
    </row>
    <row r="698" spans="1:8" s="56" customFormat="1" hidden="1">
      <c r="A698" s="50" t="str">
        <f>IF((LEN('Copy paste to Here'!G702))&gt;5,((CONCATENATE('Copy paste to Here'!G702," &amp; ",'Copy paste to Here'!D702,"  &amp;  ",'Copy paste to Here'!E702))),"Empty Cell")</f>
        <v>Empty Cell</v>
      </c>
      <c r="B698" s="51">
        <f>'Copy paste to Here'!C702</f>
        <v>0</v>
      </c>
      <c r="C698" s="52"/>
      <c r="D698" s="52"/>
      <c r="E698" s="53"/>
      <c r="F698" s="53">
        <f t="shared" si="31"/>
        <v>0</v>
      </c>
      <c r="G698" s="54">
        <f t="shared" si="32"/>
        <v>0</v>
      </c>
      <c r="H698" s="57">
        <f t="shared" si="33"/>
        <v>0</v>
      </c>
    </row>
    <row r="699" spans="1:8" s="56" customFormat="1" hidden="1">
      <c r="A699" s="50" t="str">
        <f>IF((LEN('Copy paste to Here'!G703))&gt;5,((CONCATENATE('Copy paste to Here'!G703," &amp; ",'Copy paste to Here'!D703,"  &amp;  ",'Copy paste to Here'!E703))),"Empty Cell")</f>
        <v>Empty Cell</v>
      </c>
      <c r="B699" s="51">
        <f>'Copy paste to Here'!C703</f>
        <v>0</v>
      </c>
      <c r="C699" s="52"/>
      <c r="D699" s="52"/>
      <c r="E699" s="53"/>
      <c r="F699" s="53">
        <f t="shared" si="31"/>
        <v>0</v>
      </c>
      <c r="G699" s="54">
        <f t="shared" si="32"/>
        <v>0</v>
      </c>
      <c r="H699" s="57">
        <f t="shared" si="33"/>
        <v>0</v>
      </c>
    </row>
    <row r="700" spans="1:8" s="56" customFormat="1" hidden="1">
      <c r="A700" s="50" t="str">
        <f>IF((LEN('Copy paste to Here'!G704))&gt;5,((CONCATENATE('Copy paste to Here'!G704," &amp; ",'Copy paste to Here'!D704,"  &amp;  ",'Copy paste to Here'!E704))),"Empty Cell")</f>
        <v>Empty Cell</v>
      </c>
      <c r="B700" s="51">
        <f>'Copy paste to Here'!C704</f>
        <v>0</v>
      </c>
      <c r="C700" s="52"/>
      <c r="D700" s="52"/>
      <c r="E700" s="53"/>
      <c r="F700" s="53">
        <f t="shared" si="31"/>
        <v>0</v>
      </c>
      <c r="G700" s="54">
        <f t="shared" si="32"/>
        <v>0</v>
      </c>
      <c r="H700" s="57">
        <f t="shared" si="33"/>
        <v>0</v>
      </c>
    </row>
    <row r="701" spans="1:8" s="56" customFormat="1" hidden="1">
      <c r="A701" s="50" t="str">
        <f>IF((LEN('Copy paste to Here'!G705))&gt;5,((CONCATENATE('Copy paste to Here'!G705," &amp; ",'Copy paste to Here'!D705,"  &amp;  ",'Copy paste to Here'!E705))),"Empty Cell")</f>
        <v>Empty Cell</v>
      </c>
      <c r="B701" s="51">
        <f>'Copy paste to Here'!C705</f>
        <v>0</v>
      </c>
      <c r="C701" s="52"/>
      <c r="D701" s="52"/>
      <c r="E701" s="53"/>
      <c r="F701" s="53">
        <f t="shared" si="31"/>
        <v>0</v>
      </c>
      <c r="G701" s="54">
        <f t="shared" si="32"/>
        <v>0</v>
      </c>
      <c r="H701" s="57">
        <f t="shared" si="33"/>
        <v>0</v>
      </c>
    </row>
    <row r="702" spans="1:8" s="56" customFormat="1" hidden="1">
      <c r="A702" s="50" t="str">
        <f>IF((LEN('Copy paste to Here'!G706))&gt;5,((CONCATENATE('Copy paste to Here'!G706," &amp; ",'Copy paste to Here'!D706,"  &amp;  ",'Copy paste to Here'!E706))),"Empty Cell")</f>
        <v>Empty Cell</v>
      </c>
      <c r="B702" s="51">
        <f>'Copy paste to Here'!C706</f>
        <v>0</v>
      </c>
      <c r="C702" s="52"/>
      <c r="D702" s="52"/>
      <c r="E702" s="53"/>
      <c r="F702" s="53">
        <f t="shared" si="31"/>
        <v>0</v>
      </c>
      <c r="G702" s="54">
        <f t="shared" si="32"/>
        <v>0</v>
      </c>
      <c r="H702" s="57">
        <f t="shared" si="33"/>
        <v>0</v>
      </c>
    </row>
    <row r="703" spans="1:8" s="56" customFormat="1" hidden="1">
      <c r="A703" s="50" t="str">
        <f>IF((LEN('Copy paste to Here'!G707))&gt;5,((CONCATENATE('Copy paste to Here'!G707," &amp; ",'Copy paste to Here'!D707,"  &amp;  ",'Copy paste to Here'!E707))),"Empty Cell")</f>
        <v>Empty Cell</v>
      </c>
      <c r="B703" s="51">
        <f>'Copy paste to Here'!C707</f>
        <v>0</v>
      </c>
      <c r="C703" s="52"/>
      <c r="D703" s="52"/>
      <c r="E703" s="53"/>
      <c r="F703" s="53">
        <f t="shared" si="31"/>
        <v>0</v>
      </c>
      <c r="G703" s="54">
        <f t="shared" si="32"/>
        <v>0</v>
      </c>
      <c r="H703" s="57">
        <f t="shared" si="33"/>
        <v>0</v>
      </c>
    </row>
    <row r="704" spans="1:8" s="56" customFormat="1" hidden="1">
      <c r="A704" s="50" t="str">
        <f>IF((LEN('Copy paste to Here'!G708))&gt;5,((CONCATENATE('Copy paste to Here'!G708," &amp; ",'Copy paste to Here'!D708,"  &amp;  ",'Copy paste to Here'!E708))),"Empty Cell")</f>
        <v>Empty Cell</v>
      </c>
      <c r="B704" s="51">
        <f>'Copy paste to Here'!C708</f>
        <v>0</v>
      </c>
      <c r="C704" s="52"/>
      <c r="D704" s="52"/>
      <c r="E704" s="53"/>
      <c r="F704" s="53">
        <f t="shared" si="31"/>
        <v>0</v>
      </c>
      <c r="G704" s="54">
        <f t="shared" si="32"/>
        <v>0</v>
      </c>
      <c r="H704" s="57">
        <f t="shared" si="33"/>
        <v>0</v>
      </c>
    </row>
    <row r="705" spans="1:8" s="56" customFormat="1" hidden="1">
      <c r="A705" s="50" t="str">
        <f>IF((LEN('Copy paste to Here'!G709))&gt;5,((CONCATENATE('Copy paste to Here'!G709," &amp; ",'Copy paste to Here'!D709,"  &amp;  ",'Copy paste to Here'!E709))),"Empty Cell")</f>
        <v>Empty Cell</v>
      </c>
      <c r="B705" s="51">
        <f>'Copy paste to Here'!C709</f>
        <v>0</v>
      </c>
      <c r="C705" s="52"/>
      <c r="D705" s="52"/>
      <c r="E705" s="53"/>
      <c r="F705" s="53">
        <f t="shared" si="31"/>
        <v>0</v>
      </c>
      <c r="G705" s="54">
        <f t="shared" si="32"/>
        <v>0</v>
      </c>
      <c r="H705" s="57">
        <f t="shared" si="33"/>
        <v>0</v>
      </c>
    </row>
    <row r="706" spans="1:8" s="56" customFormat="1" hidden="1">
      <c r="A706" s="50" t="str">
        <f>IF((LEN('Copy paste to Here'!G710))&gt;5,((CONCATENATE('Copy paste to Here'!G710," &amp; ",'Copy paste to Here'!D710,"  &amp;  ",'Copy paste to Here'!E710))),"Empty Cell")</f>
        <v>Empty Cell</v>
      </c>
      <c r="B706" s="51">
        <f>'Copy paste to Here'!C710</f>
        <v>0</v>
      </c>
      <c r="C706" s="52"/>
      <c r="D706" s="52"/>
      <c r="E706" s="53"/>
      <c r="F706" s="53">
        <f t="shared" si="31"/>
        <v>0</v>
      </c>
      <c r="G706" s="54">
        <f t="shared" si="32"/>
        <v>0</v>
      </c>
      <c r="H706" s="57">
        <f t="shared" si="33"/>
        <v>0</v>
      </c>
    </row>
    <row r="707" spans="1:8" s="56" customFormat="1" hidden="1">
      <c r="A707" s="50" t="str">
        <f>IF((LEN('Copy paste to Here'!G711))&gt;5,((CONCATENATE('Copy paste to Here'!G711," &amp; ",'Copy paste to Here'!D711,"  &amp;  ",'Copy paste to Here'!E711))),"Empty Cell")</f>
        <v>Empty Cell</v>
      </c>
      <c r="B707" s="51">
        <f>'Copy paste to Here'!C711</f>
        <v>0</v>
      </c>
      <c r="C707" s="52"/>
      <c r="D707" s="52"/>
      <c r="E707" s="53"/>
      <c r="F707" s="53">
        <f t="shared" si="31"/>
        <v>0</v>
      </c>
      <c r="G707" s="54">
        <f t="shared" si="32"/>
        <v>0</v>
      </c>
      <c r="H707" s="57">
        <f t="shared" si="33"/>
        <v>0</v>
      </c>
    </row>
    <row r="708" spans="1:8" s="56" customFormat="1" hidden="1">
      <c r="A708" s="50" t="str">
        <f>IF((LEN('Copy paste to Here'!G712))&gt;5,((CONCATENATE('Copy paste to Here'!G712," &amp; ",'Copy paste to Here'!D712,"  &amp;  ",'Copy paste to Here'!E712))),"Empty Cell")</f>
        <v>Empty Cell</v>
      </c>
      <c r="B708" s="51">
        <f>'Copy paste to Here'!C712</f>
        <v>0</v>
      </c>
      <c r="C708" s="52"/>
      <c r="D708" s="52"/>
      <c r="E708" s="53"/>
      <c r="F708" s="53">
        <f t="shared" si="31"/>
        <v>0</v>
      </c>
      <c r="G708" s="54">
        <f t="shared" si="32"/>
        <v>0</v>
      </c>
      <c r="H708" s="57">
        <f t="shared" si="33"/>
        <v>0</v>
      </c>
    </row>
    <row r="709" spans="1:8" s="56" customFormat="1" hidden="1">
      <c r="A709" s="50" t="str">
        <f>IF((LEN('Copy paste to Here'!G713))&gt;5,((CONCATENATE('Copy paste to Here'!G713," &amp; ",'Copy paste to Here'!D713,"  &amp;  ",'Copy paste to Here'!E713))),"Empty Cell")</f>
        <v>Empty Cell</v>
      </c>
      <c r="B709" s="51">
        <f>'Copy paste to Here'!C713</f>
        <v>0</v>
      </c>
      <c r="C709" s="52"/>
      <c r="D709" s="52"/>
      <c r="E709" s="53"/>
      <c r="F709" s="53">
        <f t="shared" si="31"/>
        <v>0</v>
      </c>
      <c r="G709" s="54">
        <f t="shared" si="32"/>
        <v>0</v>
      </c>
      <c r="H709" s="57">
        <f t="shared" si="33"/>
        <v>0</v>
      </c>
    </row>
    <row r="710" spans="1:8" s="56" customFormat="1" hidden="1">
      <c r="A710" s="50" t="str">
        <f>IF((LEN('Copy paste to Here'!G714))&gt;5,((CONCATENATE('Copy paste to Here'!G714," &amp; ",'Copy paste to Here'!D714,"  &amp;  ",'Copy paste to Here'!E714))),"Empty Cell")</f>
        <v>Empty Cell</v>
      </c>
      <c r="B710" s="51">
        <f>'Copy paste to Here'!C714</f>
        <v>0</v>
      </c>
      <c r="C710" s="52"/>
      <c r="D710" s="52"/>
      <c r="E710" s="53"/>
      <c r="F710" s="53">
        <f t="shared" si="31"/>
        <v>0</v>
      </c>
      <c r="G710" s="54">
        <f t="shared" si="32"/>
        <v>0</v>
      </c>
      <c r="H710" s="57">
        <f t="shared" si="33"/>
        <v>0</v>
      </c>
    </row>
    <row r="711" spans="1:8" s="56" customFormat="1" hidden="1">
      <c r="A711" s="50" t="str">
        <f>IF((LEN('Copy paste to Here'!G715))&gt;5,((CONCATENATE('Copy paste to Here'!G715," &amp; ",'Copy paste to Here'!D715,"  &amp;  ",'Copy paste to Here'!E715))),"Empty Cell")</f>
        <v>Empty Cell</v>
      </c>
      <c r="B711" s="51">
        <f>'Copy paste to Here'!C715</f>
        <v>0</v>
      </c>
      <c r="C711" s="52"/>
      <c r="D711" s="52"/>
      <c r="E711" s="53"/>
      <c r="F711" s="53">
        <f t="shared" si="31"/>
        <v>0</v>
      </c>
      <c r="G711" s="54">
        <f t="shared" si="32"/>
        <v>0</v>
      </c>
      <c r="H711" s="57">
        <f t="shared" si="33"/>
        <v>0</v>
      </c>
    </row>
    <row r="712" spans="1:8" s="56" customFormat="1" hidden="1">
      <c r="A712" s="50" t="str">
        <f>IF((LEN('Copy paste to Here'!G716))&gt;5,((CONCATENATE('Copy paste to Here'!G716," &amp; ",'Copy paste to Here'!D716,"  &amp;  ",'Copy paste to Here'!E716))),"Empty Cell")</f>
        <v>Empty Cell</v>
      </c>
      <c r="B712" s="51">
        <f>'Copy paste to Here'!C716</f>
        <v>0</v>
      </c>
      <c r="C712" s="52"/>
      <c r="D712" s="52"/>
      <c r="E712" s="53"/>
      <c r="F712" s="53">
        <f t="shared" si="31"/>
        <v>0</v>
      </c>
      <c r="G712" s="54">
        <f t="shared" si="32"/>
        <v>0</v>
      </c>
      <c r="H712" s="57">
        <f t="shared" si="33"/>
        <v>0</v>
      </c>
    </row>
    <row r="713" spans="1:8" s="56" customFormat="1" hidden="1">
      <c r="A713" s="50" t="str">
        <f>IF((LEN('Copy paste to Here'!G717))&gt;5,((CONCATENATE('Copy paste to Here'!G717," &amp; ",'Copy paste to Here'!D717,"  &amp;  ",'Copy paste to Here'!E717))),"Empty Cell")</f>
        <v>Empty Cell</v>
      </c>
      <c r="B713" s="51">
        <f>'Copy paste to Here'!C717</f>
        <v>0</v>
      </c>
      <c r="C713" s="52"/>
      <c r="D713" s="52"/>
      <c r="E713" s="53"/>
      <c r="F713" s="53">
        <f t="shared" si="31"/>
        <v>0</v>
      </c>
      <c r="G713" s="54">
        <f t="shared" si="32"/>
        <v>0</v>
      </c>
      <c r="H713" s="57">
        <f t="shared" si="33"/>
        <v>0</v>
      </c>
    </row>
    <row r="714" spans="1:8" s="56" customFormat="1" hidden="1">
      <c r="A714" s="50" t="str">
        <f>IF((LEN('Copy paste to Here'!G718))&gt;5,((CONCATENATE('Copy paste to Here'!G718," &amp; ",'Copy paste to Here'!D718,"  &amp;  ",'Copy paste to Here'!E718))),"Empty Cell")</f>
        <v>Empty Cell</v>
      </c>
      <c r="B714" s="51">
        <f>'Copy paste to Here'!C718</f>
        <v>0</v>
      </c>
      <c r="C714" s="52"/>
      <c r="D714" s="52"/>
      <c r="E714" s="53"/>
      <c r="F714" s="53">
        <f t="shared" si="31"/>
        <v>0</v>
      </c>
      <c r="G714" s="54">
        <f t="shared" si="32"/>
        <v>0</v>
      </c>
      <c r="H714" s="57">
        <f t="shared" si="33"/>
        <v>0</v>
      </c>
    </row>
    <row r="715" spans="1:8" s="56" customFormat="1" hidden="1">
      <c r="A715" s="50" t="str">
        <f>IF((LEN('Copy paste to Here'!G719))&gt;5,((CONCATENATE('Copy paste to Here'!G719," &amp; ",'Copy paste to Here'!D719,"  &amp;  ",'Copy paste to Here'!E719))),"Empty Cell")</f>
        <v>Empty Cell</v>
      </c>
      <c r="B715" s="51">
        <f>'Copy paste to Here'!C719</f>
        <v>0</v>
      </c>
      <c r="C715" s="52"/>
      <c r="D715" s="52"/>
      <c r="E715" s="53"/>
      <c r="F715" s="53">
        <f t="shared" si="31"/>
        <v>0</v>
      </c>
      <c r="G715" s="54">
        <f t="shared" si="32"/>
        <v>0</v>
      </c>
      <c r="H715" s="57">
        <f t="shared" si="33"/>
        <v>0</v>
      </c>
    </row>
    <row r="716" spans="1:8" s="56" customFormat="1" hidden="1">
      <c r="A716" s="50" t="str">
        <f>IF((LEN('Copy paste to Here'!G720))&gt;5,((CONCATENATE('Copy paste to Here'!G720," &amp; ",'Copy paste to Here'!D720,"  &amp;  ",'Copy paste to Here'!E720))),"Empty Cell")</f>
        <v>Empty Cell</v>
      </c>
      <c r="B716" s="51">
        <f>'Copy paste to Here'!C720</f>
        <v>0</v>
      </c>
      <c r="C716" s="52"/>
      <c r="D716" s="52"/>
      <c r="E716" s="53"/>
      <c r="F716" s="53">
        <f t="shared" si="31"/>
        <v>0</v>
      </c>
      <c r="G716" s="54">
        <f t="shared" si="32"/>
        <v>0</v>
      </c>
      <c r="H716" s="57">
        <f t="shared" si="33"/>
        <v>0</v>
      </c>
    </row>
    <row r="717" spans="1:8" s="56" customFormat="1" hidden="1">
      <c r="A717" s="50" t="str">
        <f>IF((LEN('Copy paste to Here'!G721))&gt;5,((CONCATENATE('Copy paste to Here'!G721," &amp; ",'Copy paste to Here'!D721,"  &amp;  ",'Copy paste to Here'!E721))),"Empty Cell")</f>
        <v>Empty Cell</v>
      </c>
      <c r="B717" s="51">
        <f>'Copy paste to Here'!C721</f>
        <v>0</v>
      </c>
      <c r="C717" s="52"/>
      <c r="D717" s="52"/>
      <c r="E717" s="53"/>
      <c r="F717" s="53">
        <f t="shared" si="31"/>
        <v>0</v>
      </c>
      <c r="G717" s="54">
        <f t="shared" si="32"/>
        <v>0</v>
      </c>
      <c r="H717" s="57">
        <f t="shared" si="33"/>
        <v>0</v>
      </c>
    </row>
    <row r="718" spans="1:8" s="56" customFormat="1" hidden="1">
      <c r="A718" s="50" t="str">
        <f>IF((LEN('Copy paste to Here'!G722))&gt;5,((CONCATENATE('Copy paste to Here'!G722," &amp; ",'Copy paste to Here'!D722,"  &amp;  ",'Copy paste to Here'!E722))),"Empty Cell")</f>
        <v>Empty Cell</v>
      </c>
      <c r="B718" s="51">
        <f>'Copy paste to Here'!C722</f>
        <v>0</v>
      </c>
      <c r="C718" s="52"/>
      <c r="D718" s="52"/>
      <c r="E718" s="53"/>
      <c r="F718" s="53">
        <f t="shared" si="31"/>
        <v>0</v>
      </c>
      <c r="G718" s="54">
        <f t="shared" si="32"/>
        <v>0</v>
      </c>
      <c r="H718" s="57">
        <f t="shared" si="33"/>
        <v>0</v>
      </c>
    </row>
    <row r="719" spans="1:8" s="56" customFormat="1" hidden="1">
      <c r="A719" s="50" t="str">
        <f>IF((LEN('Copy paste to Here'!G723))&gt;5,((CONCATENATE('Copy paste to Here'!G723," &amp; ",'Copy paste to Here'!D723,"  &amp;  ",'Copy paste to Here'!E723))),"Empty Cell")</f>
        <v>Empty Cell</v>
      </c>
      <c r="B719" s="51">
        <f>'Copy paste to Here'!C723</f>
        <v>0</v>
      </c>
      <c r="C719" s="52"/>
      <c r="D719" s="52"/>
      <c r="E719" s="53"/>
      <c r="F719" s="53">
        <f t="shared" si="31"/>
        <v>0</v>
      </c>
      <c r="G719" s="54">
        <f t="shared" si="32"/>
        <v>0</v>
      </c>
      <c r="H719" s="57">
        <f t="shared" si="33"/>
        <v>0</v>
      </c>
    </row>
    <row r="720" spans="1:8" s="56" customFormat="1" hidden="1">
      <c r="A720" s="50" t="str">
        <f>IF((LEN('Copy paste to Here'!G724))&gt;5,((CONCATENATE('Copy paste to Here'!G724," &amp; ",'Copy paste to Here'!D724,"  &amp;  ",'Copy paste to Here'!E724))),"Empty Cell")</f>
        <v>Empty Cell</v>
      </c>
      <c r="B720" s="51">
        <f>'Copy paste to Here'!C724</f>
        <v>0</v>
      </c>
      <c r="C720" s="52"/>
      <c r="D720" s="52"/>
      <c r="E720" s="53"/>
      <c r="F720" s="53">
        <f t="shared" si="31"/>
        <v>0</v>
      </c>
      <c r="G720" s="54">
        <f t="shared" si="32"/>
        <v>0</v>
      </c>
      <c r="H720" s="57">
        <f t="shared" si="33"/>
        <v>0</v>
      </c>
    </row>
    <row r="721" spans="1:8" s="56" customFormat="1" hidden="1">
      <c r="A721" s="50" t="str">
        <f>IF((LEN('Copy paste to Here'!G725))&gt;5,((CONCATENATE('Copy paste to Here'!G725," &amp; ",'Copy paste to Here'!D725,"  &amp;  ",'Copy paste to Here'!E725))),"Empty Cell")</f>
        <v>Empty Cell</v>
      </c>
      <c r="B721" s="51">
        <f>'Copy paste to Here'!C725</f>
        <v>0</v>
      </c>
      <c r="C721" s="52"/>
      <c r="D721" s="52"/>
      <c r="E721" s="53"/>
      <c r="F721" s="53">
        <f t="shared" si="31"/>
        <v>0</v>
      </c>
      <c r="G721" s="54">
        <f t="shared" si="32"/>
        <v>0</v>
      </c>
      <c r="H721" s="57">
        <f t="shared" si="33"/>
        <v>0</v>
      </c>
    </row>
    <row r="722" spans="1:8" s="56" customFormat="1" hidden="1">
      <c r="A722" s="50" t="str">
        <f>IF((LEN('Copy paste to Here'!G726))&gt;5,((CONCATENATE('Copy paste to Here'!G726," &amp; ",'Copy paste to Here'!D726,"  &amp;  ",'Copy paste to Here'!E726))),"Empty Cell")</f>
        <v>Empty Cell</v>
      </c>
      <c r="B722" s="51">
        <f>'Copy paste to Here'!C726</f>
        <v>0</v>
      </c>
      <c r="C722" s="52"/>
      <c r="D722" s="52"/>
      <c r="E722" s="53"/>
      <c r="F722" s="53">
        <f t="shared" si="31"/>
        <v>0</v>
      </c>
      <c r="G722" s="54">
        <f t="shared" si="32"/>
        <v>0</v>
      </c>
      <c r="H722" s="57">
        <f t="shared" si="33"/>
        <v>0</v>
      </c>
    </row>
    <row r="723" spans="1:8" s="56" customFormat="1" hidden="1">
      <c r="A723" s="50" t="str">
        <f>IF((LEN('Copy paste to Here'!G727))&gt;5,((CONCATENATE('Copy paste to Here'!G727," &amp; ",'Copy paste to Here'!D727,"  &amp;  ",'Copy paste to Here'!E727))),"Empty Cell")</f>
        <v>Empty Cell</v>
      </c>
      <c r="B723" s="51">
        <f>'Copy paste to Here'!C727</f>
        <v>0</v>
      </c>
      <c r="C723" s="52"/>
      <c r="D723" s="52"/>
      <c r="E723" s="53"/>
      <c r="F723" s="53">
        <f t="shared" ref="F723:F786" si="34">D723*E723</f>
        <v>0</v>
      </c>
      <c r="G723" s="54">
        <f t="shared" ref="G723:G786" si="35">E723*$E$14</f>
        <v>0</v>
      </c>
      <c r="H723" s="57">
        <f t="shared" ref="H723:H786" si="36">D723*G723</f>
        <v>0</v>
      </c>
    </row>
    <row r="724" spans="1:8" s="56" customFormat="1" hidden="1">
      <c r="A724" s="50" t="str">
        <f>IF((LEN('Copy paste to Here'!G728))&gt;5,((CONCATENATE('Copy paste to Here'!G728," &amp; ",'Copy paste to Here'!D728,"  &amp;  ",'Copy paste to Here'!E728))),"Empty Cell")</f>
        <v>Empty Cell</v>
      </c>
      <c r="B724" s="51">
        <f>'Copy paste to Here'!C728</f>
        <v>0</v>
      </c>
      <c r="C724" s="52"/>
      <c r="D724" s="52"/>
      <c r="E724" s="53"/>
      <c r="F724" s="53">
        <f t="shared" si="34"/>
        <v>0</v>
      </c>
      <c r="G724" s="54">
        <f t="shared" si="35"/>
        <v>0</v>
      </c>
      <c r="H724" s="57">
        <f t="shared" si="36"/>
        <v>0</v>
      </c>
    </row>
    <row r="725" spans="1:8" s="56" customFormat="1" hidden="1">
      <c r="A725" s="50" t="str">
        <f>IF((LEN('Copy paste to Here'!G729))&gt;5,((CONCATENATE('Copy paste to Here'!G729," &amp; ",'Copy paste to Here'!D729,"  &amp;  ",'Copy paste to Here'!E729))),"Empty Cell")</f>
        <v>Empty Cell</v>
      </c>
      <c r="B725" s="51">
        <f>'Copy paste to Here'!C729</f>
        <v>0</v>
      </c>
      <c r="C725" s="52"/>
      <c r="D725" s="52"/>
      <c r="E725" s="53"/>
      <c r="F725" s="53">
        <f t="shared" si="34"/>
        <v>0</v>
      </c>
      <c r="G725" s="54">
        <f t="shared" si="35"/>
        <v>0</v>
      </c>
      <c r="H725" s="57">
        <f t="shared" si="36"/>
        <v>0</v>
      </c>
    </row>
    <row r="726" spans="1:8" s="56" customFormat="1" hidden="1">
      <c r="A726" s="50" t="str">
        <f>IF((LEN('Copy paste to Here'!G730))&gt;5,((CONCATENATE('Copy paste to Here'!G730," &amp; ",'Copy paste to Here'!D730,"  &amp;  ",'Copy paste to Here'!E730))),"Empty Cell")</f>
        <v>Empty Cell</v>
      </c>
      <c r="B726" s="51">
        <f>'Copy paste to Here'!C730</f>
        <v>0</v>
      </c>
      <c r="C726" s="52"/>
      <c r="D726" s="52"/>
      <c r="E726" s="53"/>
      <c r="F726" s="53">
        <f t="shared" si="34"/>
        <v>0</v>
      </c>
      <c r="G726" s="54">
        <f t="shared" si="35"/>
        <v>0</v>
      </c>
      <c r="H726" s="57">
        <f t="shared" si="36"/>
        <v>0</v>
      </c>
    </row>
    <row r="727" spans="1:8" s="56" customFormat="1" hidden="1">
      <c r="A727" s="50" t="str">
        <f>IF((LEN('Copy paste to Here'!G731))&gt;5,((CONCATENATE('Copy paste to Here'!G731," &amp; ",'Copy paste to Here'!D731,"  &amp;  ",'Copy paste to Here'!E731))),"Empty Cell")</f>
        <v>Empty Cell</v>
      </c>
      <c r="B727" s="51">
        <f>'Copy paste to Here'!C731</f>
        <v>0</v>
      </c>
      <c r="C727" s="52"/>
      <c r="D727" s="52"/>
      <c r="E727" s="53"/>
      <c r="F727" s="53">
        <f t="shared" si="34"/>
        <v>0</v>
      </c>
      <c r="G727" s="54">
        <f t="shared" si="35"/>
        <v>0</v>
      </c>
      <c r="H727" s="57">
        <f t="shared" si="36"/>
        <v>0</v>
      </c>
    </row>
    <row r="728" spans="1:8" s="56" customFormat="1" hidden="1">
      <c r="A728" s="50" t="str">
        <f>IF((LEN('Copy paste to Here'!G732))&gt;5,((CONCATENATE('Copy paste to Here'!G732," &amp; ",'Copy paste to Here'!D732,"  &amp;  ",'Copy paste to Here'!E732))),"Empty Cell")</f>
        <v>Empty Cell</v>
      </c>
      <c r="B728" s="51">
        <f>'Copy paste to Here'!C732</f>
        <v>0</v>
      </c>
      <c r="C728" s="52"/>
      <c r="D728" s="52"/>
      <c r="E728" s="53"/>
      <c r="F728" s="53">
        <f t="shared" si="34"/>
        <v>0</v>
      </c>
      <c r="G728" s="54">
        <f t="shared" si="35"/>
        <v>0</v>
      </c>
      <c r="H728" s="57">
        <f t="shared" si="36"/>
        <v>0</v>
      </c>
    </row>
    <row r="729" spans="1:8" s="56" customFormat="1" hidden="1">
      <c r="A729" s="50" t="str">
        <f>IF((LEN('Copy paste to Here'!G733))&gt;5,((CONCATENATE('Copy paste to Here'!G733," &amp; ",'Copy paste to Here'!D733,"  &amp;  ",'Copy paste to Here'!E733))),"Empty Cell")</f>
        <v>Empty Cell</v>
      </c>
      <c r="B729" s="51">
        <f>'Copy paste to Here'!C733</f>
        <v>0</v>
      </c>
      <c r="C729" s="52"/>
      <c r="D729" s="52"/>
      <c r="E729" s="53"/>
      <c r="F729" s="53">
        <f t="shared" si="34"/>
        <v>0</v>
      </c>
      <c r="G729" s="54">
        <f t="shared" si="35"/>
        <v>0</v>
      </c>
      <c r="H729" s="57">
        <f t="shared" si="36"/>
        <v>0</v>
      </c>
    </row>
    <row r="730" spans="1:8" s="56" customFormat="1" hidden="1">
      <c r="A730" s="50" t="str">
        <f>IF((LEN('Copy paste to Here'!G734))&gt;5,((CONCATENATE('Copy paste to Here'!G734," &amp; ",'Copy paste to Here'!D734,"  &amp;  ",'Copy paste to Here'!E734))),"Empty Cell")</f>
        <v>Empty Cell</v>
      </c>
      <c r="B730" s="51">
        <f>'Copy paste to Here'!C734</f>
        <v>0</v>
      </c>
      <c r="C730" s="52"/>
      <c r="D730" s="52"/>
      <c r="E730" s="53"/>
      <c r="F730" s="53">
        <f t="shared" si="34"/>
        <v>0</v>
      </c>
      <c r="G730" s="54">
        <f t="shared" si="35"/>
        <v>0</v>
      </c>
      <c r="H730" s="57">
        <f t="shared" si="36"/>
        <v>0</v>
      </c>
    </row>
    <row r="731" spans="1:8" s="56" customFormat="1" hidden="1">
      <c r="A731" s="50" t="str">
        <f>IF((LEN('Copy paste to Here'!G735))&gt;5,((CONCATENATE('Copy paste to Here'!G735," &amp; ",'Copy paste to Here'!D735,"  &amp;  ",'Copy paste to Here'!E735))),"Empty Cell")</f>
        <v>Empty Cell</v>
      </c>
      <c r="B731" s="51">
        <f>'Copy paste to Here'!C735</f>
        <v>0</v>
      </c>
      <c r="C731" s="52"/>
      <c r="D731" s="52"/>
      <c r="E731" s="53"/>
      <c r="F731" s="53">
        <f t="shared" si="34"/>
        <v>0</v>
      </c>
      <c r="G731" s="54">
        <f t="shared" si="35"/>
        <v>0</v>
      </c>
      <c r="H731" s="57">
        <f t="shared" si="36"/>
        <v>0</v>
      </c>
    </row>
    <row r="732" spans="1:8" s="56" customFormat="1" hidden="1">
      <c r="A732" s="50" t="str">
        <f>IF((LEN('Copy paste to Here'!G736))&gt;5,((CONCATENATE('Copy paste to Here'!G736," &amp; ",'Copy paste to Here'!D736,"  &amp;  ",'Copy paste to Here'!E736))),"Empty Cell")</f>
        <v>Empty Cell</v>
      </c>
      <c r="B732" s="51">
        <f>'Copy paste to Here'!C736</f>
        <v>0</v>
      </c>
      <c r="C732" s="52"/>
      <c r="D732" s="52"/>
      <c r="E732" s="53"/>
      <c r="F732" s="53">
        <f t="shared" si="34"/>
        <v>0</v>
      </c>
      <c r="G732" s="54">
        <f t="shared" si="35"/>
        <v>0</v>
      </c>
      <c r="H732" s="57">
        <f t="shared" si="36"/>
        <v>0</v>
      </c>
    </row>
    <row r="733" spans="1:8" s="56" customFormat="1" hidden="1">
      <c r="A733" s="50" t="str">
        <f>IF((LEN('Copy paste to Here'!G737))&gt;5,((CONCATENATE('Copy paste to Here'!G737," &amp; ",'Copy paste to Here'!D737,"  &amp;  ",'Copy paste to Here'!E737))),"Empty Cell")</f>
        <v>Empty Cell</v>
      </c>
      <c r="B733" s="51">
        <f>'Copy paste to Here'!C737</f>
        <v>0</v>
      </c>
      <c r="C733" s="52"/>
      <c r="D733" s="52"/>
      <c r="E733" s="53"/>
      <c r="F733" s="53">
        <f t="shared" si="34"/>
        <v>0</v>
      </c>
      <c r="G733" s="54">
        <f t="shared" si="35"/>
        <v>0</v>
      </c>
      <c r="H733" s="57">
        <f t="shared" si="36"/>
        <v>0</v>
      </c>
    </row>
    <row r="734" spans="1:8" s="56" customFormat="1" hidden="1">
      <c r="A734" s="50" t="str">
        <f>IF((LEN('Copy paste to Here'!G738))&gt;5,((CONCATENATE('Copy paste to Here'!G738," &amp; ",'Copy paste to Here'!D738,"  &amp;  ",'Copy paste to Here'!E738))),"Empty Cell")</f>
        <v>Empty Cell</v>
      </c>
      <c r="B734" s="51">
        <f>'Copy paste to Here'!C738</f>
        <v>0</v>
      </c>
      <c r="C734" s="52"/>
      <c r="D734" s="52"/>
      <c r="E734" s="53"/>
      <c r="F734" s="53">
        <f t="shared" si="34"/>
        <v>0</v>
      </c>
      <c r="G734" s="54">
        <f t="shared" si="35"/>
        <v>0</v>
      </c>
      <c r="H734" s="57">
        <f t="shared" si="36"/>
        <v>0</v>
      </c>
    </row>
    <row r="735" spans="1:8" s="56" customFormat="1" hidden="1">
      <c r="A735" s="50" t="str">
        <f>IF((LEN('Copy paste to Here'!G739))&gt;5,((CONCATENATE('Copy paste to Here'!G739," &amp; ",'Copy paste to Here'!D739,"  &amp;  ",'Copy paste to Here'!E739))),"Empty Cell")</f>
        <v>Empty Cell</v>
      </c>
      <c r="B735" s="51">
        <f>'Copy paste to Here'!C739</f>
        <v>0</v>
      </c>
      <c r="C735" s="52"/>
      <c r="D735" s="52"/>
      <c r="E735" s="53"/>
      <c r="F735" s="53">
        <f t="shared" si="34"/>
        <v>0</v>
      </c>
      <c r="G735" s="54">
        <f t="shared" si="35"/>
        <v>0</v>
      </c>
      <c r="H735" s="57">
        <f t="shared" si="36"/>
        <v>0</v>
      </c>
    </row>
    <row r="736" spans="1:8" s="56" customFormat="1" hidden="1">
      <c r="A736" s="50" t="str">
        <f>IF((LEN('Copy paste to Here'!G740))&gt;5,((CONCATENATE('Copy paste to Here'!G740," &amp; ",'Copy paste to Here'!D740,"  &amp;  ",'Copy paste to Here'!E740))),"Empty Cell")</f>
        <v>Empty Cell</v>
      </c>
      <c r="B736" s="51">
        <f>'Copy paste to Here'!C740</f>
        <v>0</v>
      </c>
      <c r="C736" s="52"/>
      <c r="D736" s="52"/>
      <c r="E736" s="53"/>
      <c r="F736" s="53">
        <f t="shared" si="34"/>
        <v>0</v>
      </c>
      <c r="G736" s="54">
        <f t="shared" si="35"/>
        <v>0</v>
      </c>
      <c r="H736" s="57">
        <f t="shared" si="36"/>
        <v>0</v>
      </c>
    </row>
    <row r="737" spans="1:8" s="56" customFormat="1" hidden="1">
      <c r="A737" s="50" t="str">
        <f>IF((LEN('Copy paste to Here'!G741))&gt;5,((CONCATENATE('Copy paste to Here'!G741," &amp; ",'Copy paste to Here'!D741,"  &amp;  ",'Copy paste to Here'!E741))),"Empty Cell")</f>
        <v>Empty Cell</v>
      </c>
      <c r="B737" s="51">
        <f>'Copy paste to Here'!C741</f>
        <v>0</v>
      </c>
      <c r="C737" s="52"/>
      <c r="D737" s="52"/>
      <c r="E737" s="53"/>
      <c r="F737" s="53">
        <f t="shared" si="34"/>
        <v>0</v>
      </c>
      <c r="G737" s="54">
        <f t="shared" si="35"/>
        <v>0</v>
      </c>
      <c r="H737" s="57">
        <f t="shared" si="36"/>
        <v>0</v>
      </c>
    </row>
    <row r="738" spans="1:8" s="56" customFormat="1" hidden="1">
      <c r="A738" s="50" t="str">
        <f>IF((LEN('Copy paste to Here'!G742))&gt;5,((CONCATENATE('Copy paste to Here'!G742," &amp; ",'Copy paste to Here'!D742,"  &amp;  ",'Copy paste to Here'!E742))),"Empty Cell")</f>
        <v>Empty Cell</v>
      </c>
      <c r="B738" s="51">
        <f>'Copy paste to Here'!C742</f>
        <v>0</v>
      </c>
      <c r="C738" s="52"/>
      <c r="D738" s="52"/>
      <c r="E738" s="53"/>
      <c r="F738" s="53">
        <f t="shared" si="34"/>
        <v>0</v>
      </c>
      <c r="G738" s="54">
        <f t="shared" si="35"/>
        <v>0</v>
      </c>
      <c r="H738" s="57">
        <f t="shared" si="36"/>
        <v>0</v>
      </c>
    </row>
    <row r="739" spans="1:8" s="56" customFormat="1" hidden="1">
      <c r="A739" s="50" t="str">
        <f>IF((LEN('Copy paste to Here'!G743))&gt;5,((CONCATENATE('Copy paste to Here'!G743," &amp; ",'Copy paste to Here'!D743,"  &amp;  ",'Copy paste to Here'!E743))),"Empty Cell")</f>
        <v>Empty Cell</v>
      </c>
      <c r="B739" s="51">
        <f>'Copy paste to Here'!C743</f>
        <v>0</v>
      </c>
      <c r="C739" s="52"/>
      <c r="D739" s="52"/>
      <c r="E739" s="53"/>
      <c r="F739" s="53">
        <f t="shared" si="34"/>
        <v>0</v>
      </c>
      <c r="G739" s="54">
        <f t="shared" si="35"/>
        <v>0</v>
      </c>
      <c r="H739" s="57">
        <f t="shared" si="36"/>
        <v>0</v>
      </c>
    </row>
    <row r="740" spans="1:8" s="56" customFormat="1" hidden="1">
      <c r="A740" s="50" t="str">
        <f>IF((LEN('Copy paste to Here'!G744))&gt;5,((CONCATENATE('Copy paste to Here'!G744," &amp; ",'Copy paste to Here'!D744,"  &amp;  ",'Copy paste to Here'!E744))),"Empty Cell")</f>
        <v>Empty Cell</v>
      </c>
      <c r="B740" s="51">
        <f>'Copy paste to Here'!C744</f>
        <v>0</v>
      </c>
      <c r="C740" s="52"/>
      <c r="D740" s="52"/>
      <c r="E740" s="53"/>
      <c r="F740" s="53">
        <f t="shared" si="34"/>
        <v>0</v>
      </c>
      <c r="G740" s="54">
        <f t="shared" si="35"/>
        <v>0</v>
      </c>
      <c r="H740" s="57">
        <f t="shared" si="36"/>
        <v>0</v>
      </c>
    </row>
    <row r="741" spans="1:8" s="56" customFormat="1" hidden="1">
      <c r="A741" s="50" t="str">
        <f>IF((LEN('Copy paste to Here'!G745))&gt;5,((CONCATENATE('Copy paste to Here'!G745," &amp; ",'Copy paste to Here'!D745,"  &amp;  ",'Copy paste to Here'!E745))),"Empty Cell")</f>
        <v>Empty Cell</v>
      </c>
      <c r="B741" s="51">
        <f>'Copy paste to Here'!C745</f>
        <v>0</v>
      </c>
      <c r="C741" s="52"/>
      <c r="D741" s="52"/>
      <c r="E741" s="53"/>
      <c r="F741" s="53">
        <f t="shared" si="34"/>
        <v>0</v>
      </c>
      <c r="G741" s="54">
        <f t="shared" si="35"/>
        <v>0</v>
      </c>
      <c r="H741" s="57">
        <f t="shared" si="36"/>
        <v>0</v>
      </c>
    </row>
    <row r="742" spans="1:8" s="56" customFormat="1" hidden="1">
      <c r="A742" s="50" t="str">
        <f>IF((LEN('Copy paste to Here'!G746))&gt;5,((CONCATENATE('Copy paste to Here'!G746," &amp; ",'Copy paste to Here'!D746,"  &amp;  ",'Copy paste to Here'!E746))),"Empty Cell")</f>
        <v>Empty Cell</v>
      </c>
      <c r="B742" s="51">
        <f>'Copy paste to Here'!C746</f>
        <v>0</v>
      </c>
      <c r="C742" s="52"/>
      <c r="D742" s="52"/>
      <c r="E742" s="53"/>
      <c r="F742" s="53">
        <f t="shared" si="34"/>
        <v>0</v>
      </c>
      <c r="G742" s="54">
        <f t="shared" si="35"/>
        <v>0</v>
      </c>
      <c r="H742" s="57">
        <f t="shared" si="36"/>
        <v>0</v>
      </c>
    </row>
    <row r="743" spans="1:8" s="56" customFormat="1" hidden="1">
      <c r="A743" s="50" t="str">
        <f>IF((LEN('Copy paste to Here'!G747))&gt;5,((CONCATENATE('Copy paste to Here'!G747," &amp; ",'Copy paste to Here'!D747,"  &amp;  ",'Copy paste to Here'!E747))),"Empty Cell")</f>
        <v>Empty Cell</v>
      </c>
      <c r="B743" s="51">
        <f>'Copy paste to Here'!C747</f>
        <v>0</v>
      </c>
      <c r="C743" s="52"/>
      <c r="D743" s="52"/>
      <c r="E743" s="53"/>
      <c r="F743" s="53">
        <f t="shared" si="34"/>
        <v>0</v>
      </c>
      <c r="G743" s="54">
        <f t="shared" si="35"/>
        <v>0</v>
      </c>
      <c r="H743" s="57">
        <f t="shared" si="36"/>
        <v>0</v>
      </c>
    </row>
    <row r="744" spans="1:8" s="56" customFormat="1" hidden="1">
      <c r="A744" s="50" t="str">
        <f>IF((LEN('Copy paste to Here'!G748))&gt;5,((CONCATENATE('Copy paste to Here'!G748," &amp; ",'Copy paste to Here'!D748,"  &amp;  ",'Copy paste to Here'!E748))),"Empty Cell")</f>
        <v>Empty Cell</v>
      </c>
      <c r="B744" s="51">
        <f>'Copy paste to Here'!C748</f>
        <v>0</v>
      </c>
      <c r="C744" s="52"/>
      <c r="D744" s="52"/>
      <c r="E744" s="53"/>
      <c r="F744" s="53">
        <f t="shared" si="34"/>
        <v>0</v>
      </c>
      <c r="G744" s="54">
        <f t="shared" si="35"/>
        <v>0</v>
      </c>
      <c r="H744" s="57">
        <f t="shared" si="36"/>
        <v>0</v>
      </c>
    </row>
    <row r="745" spans="1:8" s="56" customFormat="1" hidden="1">
      <c r="A745" s="50" t="str">
        <f>IF((LEN('Copy paste to Here'!G749))&gt;5,((CONCATENATE('Copy paste to Here'!G749," &amp; ",'Copy paste to Here'!D749,"  &amp;  ",'Copy paste to Here'!E749))),"Empty Cell")</f>
        <v>Empty Cell</v>
      </c>
      <c r="B745" s="51">
        <f>'Copy paste to Here'!C749</f>
        <v>0</v>
      </c>
      <c r="C745" s="52"/>
      <c r="D745" s="52"/>
      <c r="E745" s="53"/>
      <c r="F745" s="53">
        <f t="shared" si="34"/>
        <v>0</v>
      </c>
      <c r="G745" s="54">
        <f t="shared" si="35"/>
        <v>0</v>
      </c>
      <c r="H745" s="57">
        <f t="shared" si="36"/>
        <v>0</v>
      </c>
    </row>
    <row r="746" spans="1:8" s="56" customFormat="1" hidden="1">
      <c r="A746" s="50" t="str">
        <f>IF((LEN('Copy paste to Here'!G750))&gt;5,((CONCATENATE('Copy paste to Here'!G750," &amp; ",'Copy paste to Here'!D750,"  &amp;  ",'Copy paste to Here'!E750))),"Empty Cell")</f>
        <v>Empty Cell</v>
      </c>
      <c r="B746" s="51">
        <f>'Copy paste to Here'!C750</f>
        <v>0</v>
      </c>
      <c r="C746" s="52"/>
      <c r="D746" s="52"/>
      <c r="E746" s="53"/>
      <c r="F746" s="53">
        <f t="shared" si="34"/>
        <v>0</v>
      </c>
      <c r="G746" s="54">
        <f t="shared" si="35"/>
        <v>0</v>
      </c>
      <c r="H746" s="57">
        <f t="shared" si="36"/>
        <v>0</v>
      </c>
    </row>
    <row r="747" spans="1:8" s="56" customFormat="1" hidden="1">
      <c r="A747" s="50" t="str">
        <f>IF((LEN('Copy paste to Here'!G751))&gt;5,((CONCATENATE('Copy paste to Here'!G751," &amp; ",'Copy paste to Here'!D751,"  &amp;  ",'Copy paste to Here'!E751))),"Empty Cell")</f>
        <v>Empty Cell</v>
      </c>
      <c r="B747" s="51">
        <f>'Copy paste to Here'!C751</f>
        <v>0</v>
      </c>
      <c r="C747" s="52"/>
      <c r="D747" s="52"/>
      <c r="E747" s="53"/>
      <c r="F747" s="53">
        <f t="shared" si="34"/>
        <v>0</v>
      </c>
      <c r="G747" s="54">
        <f t="shared" si="35"/>
        <v>0</v>
      </c>
      <c r="H747" s="57">
        <f t="shared" si="36"/>
        <v>0</v>
      </c>
    </row>
    <row r="748" spans="1:8" s="56" customFormat="1" hidden="1">
      <c r="A748" s="50" t="str">
        <f>IF((LEN('Copy paste to Here'!G752))&gt;5,((CONCATENATE('Copy paste to Here'!G752," &amp; ",'Copy paste to Here'!D752,"  &amp;  ",'Copy paste to Here'!E752))),"Empty Cell")</f>
        <v>Empty Cell</v>
      </c>
      <c r="B748" s="51">
        <f>'Copy paste to Here'!C752</f>
        <v>0</v>
      </c>
      <c r="C748" s="52"/>
      <c r="D748" s="52"/>
      <c r="E748" s="53"/>
      <c r="F748" s="53">
        <f t="shared" si="34"/>
        <v>0</v>
      </c>
      <c r="G748" s="54">
        <f t="shared" si="35"/>
        <v>0</v>
      </c>
      <c r="H748" s="57">
        <f t="shared" si="36"/>
        <v>0</v>
      </c>
    </row>
    <row r="749" spans="1:8" s="56" customFormat="1" hidden="1">
      <c r="A749" s="50" t="str">
        <f>IF((LEN('Copy paste to Here'!G753))&gt;5,((CONCATENATE('Copy paste to Here'!G753," &amp; ",'Copy paste to Here'!D753,"  &amp;  ",'Copy paste to Here'!E753))),"Empty Cell")</f>
        <v>Empty Cell</v>
      </c>
      <c r="B749" s="51">
        <f>'Copy paste to Here'!C753</f>
        <v>0</v>
      </c>
      <c r="C749" s="52"/>
      <c r="D749" s="52"/>
      <c r="E749" s="53"/>
      <c r="F749" s="53">
        <f t="shared" si="34"/>
        <v>0</v>
      </c>
      <c r="G749" s="54">
        <f t="shared" si="35"/>
        <v>0</v>
      </c>
      <c r="H749" s="57">
        <f t="shared" si="36"/>
        <v>0</v>
      </c>
    </row>
    <row r="750" spans="1:8" s="56" customFormat="1" hidden="1">
      <c r="A750" s="50" t="str">
        <f>IF((LEN('Copy paste to Here'!G754))&gt;5,((CONCATENATE('Copy paste to Here'!G754," &amp; ",'Copy paste to Here'!D754,"  &amp;  ",'Copy paste to Here'!E754))),"Empty Cell")</f>
        <v>Empty Cell</v>
      </c>
      <c r="B750" s="51">
        <f>'Copy paste to Here'!C754</f>
        <v>0</v>
      </c>
      <c r="C750" s="52"/>
      <c r="D750" s="52"/>
      <c r="E750" s="53"/>
      <c r="F750" s="53">
        <f t="shared" si="34"/>
        <v>0</v>
      </c>
      <c r="G750" s="54">
        <f t="shared" si="35"/>
        <v>0</v>
      </c>
      <c r="H750" s="57">
        <f t="shared" si="36"/>
        <v>0</v>
      </c>
    </row>
    <row r="751" spans="1:8" s="56" customFormat="1" hidden="1">
      <c r="A751" s="50" t="str">
        <f>IF((LEN('Copy paste to Here'!G755))&gt;5,((CONCATENATE('Copy paste to Here'!G755," &amp; ",'Copy paste to Here'!D755,"  &amp;  ",'Copy paste to Here'!E755))),"Empty Cell")</f>
        <v>Empty Cell</v>
      </c>
      <c r="B751" s="51">
        <f>'Copy paste to Here'!C755</f>
        <v>0</v>
      </c>
      <c r="C751" s="52"/>
      <c r="D751" s="52"/>
      <c r="E751" s="53"/>
      <c r="F751" s="53">
        <f t="shared" si="34"/>
        <v>0</v>
      </c>
      <c r="G751" s="54">
        <f t="shared" si="35"/>
        <v>0</v>
      </c>
      <c r="H751" s="57">
        <f t="shared" si="36"/>
        <v>0</v>
      </c>
    </row>
    <row r="752" spans="1:8" s="56" customFormat="1" hidden="1">
      <c r="A752" s="50" t="str">
        <f>IF((LEN('Copy paste to Here'!G756))&gt;5,((CONCATENATE('Copy paste to Here'!G756," &amp; ",'Copy paste to Here'!D756,"  &amp;  ",'Copy paste to Here'!E756))),"Empty Cell")</f>
        <v>Empty Cell</v>
      </c>
      <c r="B752" s="51">
        <f>'Copy paste to Here'!C756</f>
        <v>0</v>
      </c>
      <c r="C752" s="52"/>
      <c r="D752" s="52"/>
      <c r="E752" s="53"/>
      <c r="F752" s="53">
        <f t="shared" si="34"/>
        <v>0</v>
      </c>
      <c r="G752" s="54">
        <f t="shared" si="35"/>
        <v>0</v>
      </c>
      <c r="H752" s="57">
        <f t="shared" si="36"/>
        <v>0</v>
      </c>
    </row>
    <row r="753" spans="1:8" s="56" customFormat="1" hidden="1">
      <c r="A753" s="50" t="str">
        <f>IF((LEN('Copy paste to Here'!G757))&gt;5,((CONCATENATE('Copy paste to Here'!G757," &amp; ",'Copy paste to Here'!D757,"  &amp;  ",'Copy paste to Here'!E757))),"Empty Cell")</f>
        <v>Empty Cell</v>
      </c>
      <c r="B753" s="51">
        <f>'Copy paste to Here'!C757</f>
        <v>0</v>
      </c>
      <c r="C753" s="52"/>
      <c r="D753" s="52"/>
      <c r="E753" s="53"/>
      <c r="F753" s="53">
        <f t="shared" si="34"/>
        <v>0</v>
      </c>
      <c r="G753" s="54">
        <f t="shared" si="35"/>
        <v>0</v>
      </c>
      <c r="H753" s="57">
        <f t="shared" si="36"/>
        <v>0</v>
      </c>
    </row>
    <row r="754" spans="1:8" s="56" customFormat="1" hidden="1">
      <c r="A754" s="50" t="str">
        <f>IF((LEN('Copy paste to Here'!G758))&gt;5,((CONCATENATE('Copy paste to Here'!G758," &amp; ",'Copy paste to Here'!D758,"  &amp;  ",'Copy paste to Here'!E758))),"Empty Cell")</f>
        <v>Empty Cell</v>
      </c>
      <c r="B754" s="51">
        <f>'Copy paste to Here'!C758</f>
        <v>0</v>
      </c>
      <c r="C754" s="52"/>
      <c r="D754" s="52"/>
      <c r="E754" s="53"/>
      <c r="F754" s="53">
        <f t="shared" si="34"/>
        <v>0</v>
      </c>
      <c r="G754" s="54">
        <f t="shared" si="35"/>
        <v>0</v>
      </c>
      <c r="H754" s="57">
        <f t="shared" si="36"/>
        <v>0</v>
      </c>
    </row>
    <row r="755" spans="1:8" s="56" customFormat="1" hidden="1">
      <c r="A755" s="50" t="str">
        <f>IF((LEN('Copy paste to Here'!G759))&gt;5,((CONCATENATE('Copy paste to Here'!G759," &amp; ",'Copy paste to Here'!D759,"  &amp;  ",'Copy paste to Here'!E759))),"Empty Cell")</f>
        <v>Empty Cell</v>
      </c>
      <c r="B755" s="51">
        <f>'Copy paste to Here'!C759</f>
        <v>0</v>
      </c>
      <c r="C755" s="52"/>
      <c r="D755" s="52"/>
      <c r="E755" s="53"/>
      <c r="F755" s="53">
        <f t="shared" si="34"/>
        <v>0</v>
      </c>
      <c r="G755" s="54">
        <f t="shared" si="35"/>
        <v>0</v>
      </c>
      <c r="H755" s="57">
        <f t="shared" si="36"/>
        <v>0</v>
      </c>
    </row>
    <row r="756" spans="1:8" s="56" customFormat="1" hidden="1">
      <c r="A756" s="50" t="str">
        <f>IF((LEN('Copy paste to Here'!G760))&gt;5,((CONCATENATE('Copy paste to Here'!G760," &amp; ",'Copy paste to Here'!D760,"  &amp;  ",'Copy paste to Here'!E760))),"Empty Cell")</f>
        <v>Empty Cell</v>
      </c>
      <c r="B756" s="51">
        <f>'Copy paste to Here'!C760</f>
        <v>0</v>
      </c>
      <c r="C756" s="52"/>
      <c r="D756" s="52"/>
      <c r="E756" s="53"/>
      <c r="F756" s="53">
        <f t="shared" si="34"/>
        <v>0</v>
      </c>
      <c r="G756" s="54">
        <f t="shared" si="35"/>
        <v>0</v>
      </c>
      <c r="H756" s="57">
        <f t="shared" si="36"/>
        <v>0</v>
      </c>
    </row>
    <row r="757" spans="1:8" s="56" customFormat="1" hidden="1">
      <c r="A757" s="50" t="str">
        <f>IF((LEN('Copy paste to Here'!G761))&gt;5,((CONCATENATE('Copy paste to Here'!G761," &amp; ",'Copy paste to Here'!D761,"  &amp;  ",'Copy paste to Here'!E761))),"Empty Cell")</f>
        <v>Empty Cell</v>
      </c>
      <c r="B757" s="51">
        <f>'Copy paste to Here'!C761</f>
        <v>0</v>
      </c>
      <c r="C757" s="52"/>
      <c r="D757" s="52"/>
      <c r="E757" s="53"/>
      <c r="F757" s="53">
        <f t="shared" si="34"/>
        <v>0</v>
      </c>
      <c r="G757" s="54">
        <f t="shared" si="35"/>
        <v>0</v>
      </c>
      <c r="H757" s="57">
        <f t="shared" si="36"/>
        <v>0</v>
      </c>
    </row>
    <row r="758" spans="1:8" s="56" customFormat="1" hidden="1">
      <c r="A758" s="50" t="str">
        <f>IF((LEN('Copy paste to Here'!G762))&gt;5,((CONCATENATE('Copy paste to Here'!G762," &amp; ",'Copy paste to Here'!D762,"  &amp;  ",'Copy paste to Here'!E762))),"Empty Cell")</f>
        <v>Empty Cell</v>
      </c>
      <c r="B758" s="51">
        <f>'Copy paste to Here'!C762</f>
        <v>0</v>
      </c>
      <c r="C758" s="52"/>
      <c r="D758" s="52"/>
      <c r="E758" s="53"/>
      <c r="F758" s="53">
        <f t="shared" si="34"/>
        <v>0</v>
      </c>
      <c r="G758" s="54">
        <f t="shared" si="35"/>
        <v>0</v>
      </c>
      <c r="H758" s="57">
        <f t="shared" si="36"/>
        <v>0</v>
      </c>
    </row>
    <row r="759" spans="1:8" s="56" customFormat="1" hidden="1">
      <c r="A759" s="50" t="str">
        <f>IF((LEN('Copy paste to Here'!G763))&gt;5,((CONCATENATE('Copy paste to Here'!G763," &amp; ",'Copy paste to Here'!D763,"  &amp;  ",'Copy paste to Here'!E763))),"Empty Cell")</f>
        <v>Empty Cell</v>
      </c>
      <c r="B759" s="51">
        <f>'Copy paste to Here'!C763</f>
        <v>0</v>
      </c>
      <c r="C759" s="52"/>
      <c r="D759" s="52"/>
      <c r="E759" s="53"/>
      <c r="F759" s="53">
        <f t="shared" si="34"/>
        <v>0</v>
      </c>
      <c r="G759" s="54">
        <f t="shared" si="35"/>
        <v>0</v>
      </c>
      <c r="H759" s="57">
        <f t="shared" si="36"/>
        <v>0</v>
      </c>
    </row>
    <row r="760" spans="1:8" s="56" customFormat="1" hidden="1">
      <c r="A760" s="50" t="str">
        <f>IF((LEN('Copy paste to Here'!G764))&gt;5,((CONCATENATE('Copy paste to Here'!G764," &amp; ",'Copy paste to Here'!D764,"  &amp;  ",'Copy paste to Here'!E764))),"Empty Cell")</f>
        <v>Empty Cell</v>
      </c>
      <c r="B760" s="51">
        <f>'Copy paste to Here'!C764</f>
        <v>0</v>
      </c>
      <c r="C760" s="52"/>
      <c r="D760" s="52"/>
      <c r="E760" s="53"/>
      <c r="F760" s="53">
        <f t="shared" si="34"/>
        <v>0</v>
      </c>
      <c r="G760" s="54">
        <f t="shared" si="35"/>
        <v>0</v>
      </c>
      <c r="H760" s="57">
        <f t="shared" si="36"/>
        <v>0</v>
      </c>
    </row>
    <row r="761" spans="1:8" s="56" customFormat="1" hidden="1">
      <c r="A761" s="50" t="str">
        <f>IF((LEN('Copy paste to Here'!G765))&gt;5,((CONCATENATE('Copy paste to Here'!G765," &amp; ",'Copy paste to Here'!D765,"  &amp;  ",'Copy paste to Here'!E765))),"Empty Cell")</f>
        <v>Empty Cell</v>
      </c>
      <c r="B761" s="51">
        <f>'Copy paste to Here'!C765</f>
        <v>0</v>
      </c>
      <c r="C761" s="52"/>
      <c r="D761" s="52"/>
      <c r="E761" s="53"/>
      <c r="F761" s="53">
        <f t="shared" si="34"/>
        <v>0</v>
      </c>
      <c r="G761" s="54">
        <f t="shared" si="35"/>
        <v>0</v>
      </c>
      <c r="H761" s="57">
        <f t="shared" si="36"/>
        <v>0</v>
      </c>
    </row>
    <row r="762" spans="1:8" s="56" customFormat="1" hidden="1">
      <c r="A762" s="50" t="str">
        <f>IF((LEN('Copy paste to Here'!G766))&gt;5,((CONCATENATE('Copy paste to Here'!G766," &amp; ",'Copy paste to Here'!D766,"  &amp;  ",'Copy paste to Here'!E766))),"Empty Cell")</f>
        <v>Empty Cell</v>
      </c>
      <c r="B762" s="51">
        <f>'Copy paste to Here'!C766</f>
        <v>0</v>
      </c>
      <c r="C762" s="52"/>
      <c r="D762" s="52"/>
      <c r="E762" s="53"/>
      <c r="F762" s="53">
        <f t="shared" si="34"/>
        <v>0</v>
      </c>
      <c r="G762" s="54">
        <f t="shared" si="35"/>
        <v>0</v>
      </c>
      <c r="H762" s="57">
        <f t="shared" si="36"/>
        <v>0</v>
      </c>
    </row>
    <row r="763" spans="1:8" s="56" customFormat="1" hidden="1">
      <c r="A763" s="50" t="str">
        <f>IF((LEN('Copy paste to Here'!G767))&gt;5,((CONCATENATE('Copy paste to Here'!G767," &amp; ",'Copy paste to Here'!D767,"  &amp;  ",'Copy paste to Here'!E767))),"Empty Cell")</f>
        <v>Empty Cell</v>
      </c>
      <c r="B763" s="51">
        <f>'Copy paste to Here'!C767</f>
        <v>0</v>
      </c>
      <c r="C763" s="52"/>
      <c r="D763" s="52"/>
      <c r="E763" s="53"/>
      <c r="F763" s="53">
        <f t="shared" si="34"/>
        <v>0</v>
      </c>
      <c r="G763" s="54">
        <f t="shared" si="35"/>
        <v>0</v>
      </c>
      <c r="H763" s="57">
        <f t="shared" si="36"/>
        <v>0</v>
      </c>
    </row>
    <row r="764" spans="1:8" s="56" customFormat="1" hidden="1">
      <c r="A764" s="50" t="str">
        <f>IF((LEN('Copy paste to Here'!G768))&gt;5,((CONCATENATE('Copy paste to Here'!G768," &amp; ",'Copy paste to Here'!D768,"  &amp;  ",'Copy paste to Here'!E768))),"Empty Cell")</f>
        <v>Empty Cell</v>
      </c>
      <c r="B764" s="51">
        <f>'Copy paste to Here'!C768</f>
        <v>0</v>
      </c>
      <c r="C764" s="52"/>
      <c r="D764" s="52"/>
      <c r="E764" s="53"/>
      <c r="F764" s="53">
        <f t="shared" si="34"/>
        <v>0</v>
      </c>
      <c r="G764" s="54">
        <f t="shared" si="35"/>
        <v>0</v>
      </c>
      <c r="H764" s="57">
        <f t="shared" si="36"/>
        <v>0</v>
      </c>
    </row>
    <row r="765" spans="1:8" s="56" customFormat="1" hidden="1">
      <c r="A765" s="50" t="str">
        <f>IF((LEN('Copy paste to Here'!G769))&gt;5,((CONCATENATE('Copy paste to Here'!G769," &amp; ",'Copy paste to Here'!D769,"  &amp;  ",'Copy paste to Here'!E769))),"Empty Cell")</f>
        <v>Empty Cell</v>
      </c>
      <c r="B765" s="51">
        <f>'Copy paste to Here'!C769</f>
        <v>0</v>
      </c>
      <c r="C765" s="52"/>
      <c r="D765" s="52"/>
      <c r="E765" s="53"/>
      <c r="F765" s="53">
        <f t="shared" si="34"/>
        <v>0</v>
      </c>
      <c r="G765" s="54">
        <f t="shared" si="35"/>
        <v>0</v>
      </c>
      <c r="H765" s="57">
        <f t="shared" si="36"/>
        <v>0</v>
      </c>
    </row>
    <row r="766" spans="1:8" s="56" customFormat="1" hidden="1">
      <c r="A766" s="50" t="str">
        <f>IF((LEN('Copy paste to Here'!G770))&gt;5,((CONCATENATE('Copy paste to Here'!G770," &amp; ",'Copy paste to Here'!D770,"  &amp;  ",'Copy paste to Here'!E770))),"Empty Cell")</f>
        <v>Empty Cell</v>
      </c>
      <c r="B766" s="51">
        <f>'Copy paste to Here'!C770</f>
        <v>0</v>
      </c>
      <c r="C766" s="52"/>
      <c r="D766" s="52"/>
      <c r="E766" s="53"/>
      <c r="F766" s="53">
        <f t="shared" si="34"/>
        <v>0</v>
      </c>
      <c r="G766" s="54">
        <f t="shared" si="35"/>
        <v>0</v>
      </c>
      <c r="H766" s="57">
        <f t="shared" si="36"/>
        <v>0</v>
      </c>
    </row>
    <row r="767" spans="1:8" s="56" customFormat="1" hidden="1">
      <c r="A767" s="50" t="str">
        <f>IF((LEN('Copy paste to Here'!G771))&gt;5,((CONCATENATE('Copy paste to Here'!G771," &amp; ",'Copy paste to Here'!D771,"  &amp;  ",'Copy paste to Here'!E771))),"Empty Cell")</f>
        <v>Empty Cell</v>
      </c>
      <c r="B767" s="51">
        <f>'Copy paste to Here'!C771</f>
        <v>0</v>
      </c>
      <c r="C767" s="52"/>
      <c r="D767" s="52"/>
      <c r="E767" s="53"/>
      <c r="F767" s="53">
        <f t="shared" si="34"/>
        <v>0</v>
      </c>
      <c r="G767" s="54">
        <f t="shared" si="35"/>
        <v>0</v>
      </c>
      <c r="H767" s="57">
        <f t="shared" si="36"/>
        <v>0</v>
      </c>
    </row>
    <row r="768" spans="1:8" s="56" customFormat="1" hidden="1">
      <c r="A768" s="50" t="str">
        <f>IF((LEN('Copy paste to Here'!G772))&gt;5,((CONCATENATE('Copy paste to Here'!G772," &amp; ",'Copy paste to Here'!D772,"  &amp;  ",'Copy paste to Here'!E772))),"Empty Cell")</f>
        <v>Empty Cell</v>
      </c>
      <c r="B768" s="51">
        <f>'Copy paste to Here'!C772</f>
        <v>0</v>
      </c>
      <c r="C768" s="52"/>
      <c r="D768" s="52"/>
      <c r="E768" s="53"/>
      <c r="F768" s="53">
        <f t="shared" si="34"/>
        <v>0</v>
      </c>
      <c r="G768" s="54">
        <f t="shared" si="35"/>
        <v>0</v>
      </c>
      <c r="H768" s="57">
        <f t="shared" si="36"/>
        <v>0</v>
      </c>
    </row>
    <row r="769" spans="1:8" s="56" customFormat="1" hidden="1">
      <c r="A769" s="50" t="str">
        <f>IF((LEN('Copy paste to Here'!G773))&gt;5,((CONCATENATE('Copy paste to Here'!G773," &amp; ",'Copy paste to Here'!D773,"  &amp;  ",'Copy paste to Here'!E773))),"Empty Cell")</f>
        <v>Empty Cell</v>
      </c>
      <c r="B769" s="51">
        <f>'Copy paste to Here'!C773</f>
        <v>0</v>
      </c>
      <c r="C769" s="52"/>
      <c r="D769" s="52"/>
      <c r="E769" s="53"/>
      <c r="F769" s="53">
        <f t="shared" si="34"/>
        <v>0</v>
      </c>
      <c r="G769" s="54">
        <f t="shared" si="35"/>
        <v>0</v>
      </c>
      <c r="H769" s="57">
        <f t="shared" si="36"/>
        <v>0</v>
      </c>
    </row>
    <row r="770" spans="1:8" s="56" customFormat="1" hidden="1">
      <c r="A770" s="50" t="str">
        <f>IF((LEN('Copy paste to Here'!G774))&gt;5,((CONCATENATE('Copy paste to Here'!G774," &amp; ",'Copy paste to Here'!D774,"  &amp;  ",'Copy paste to Here'!E774))),"Empty Cell")</f>
        <v>Empty Cell</v>
      </c>
      <c r="B770" s="51">
        <f>'Copy paste to Here'!C774</f>
        <v>0</v>
      </c>
      <c r="C770" s="52"/>
      <c r="D770" s="52"/>
      <c r="E770" s="53"/>
      <c r="F770" s="53">
        <f t="shared" si="34"/>
        <v>0</v>
      </c>
      <c r="G770" s="54">
        <f t="shared" si="35"/>
        <v>0</v>
      </c>
      <c r="H770" s="57">
        <f t="shared" si="36"/>
        <v>0</v>
      </c>
    </row>
    <row r="771" spans="1:8" s="56" customFormat="1" hidden="1">
      <c r="A771" s="50" t="str">
        <f>IF((LEN('Copy paste to Here'!G775))&gt;5,((CONCATENATE('Copy paste to Here'!G775," &amp; ",'Copy paste to Here'!D775,"  &amp;  ",'Copy paste to Here'!E775))),"Empty Cell")</f>
        <v>Empty Cell</v>
      </c>
      <c r="B771" s="51">
        <f>'Copy paste to Here'!C775</f>
        <v>0</v>
      </c>
      <c r="C771" s="52"/>
      <c r="D771" s="52"/>
      <c r="E771" s="53"/>
      <c r="F771" s="53">
        <f t="shared" si="34"/>
        <v>0</v>
      </c>
      <c r="G771" s="54">
        <f t="shared" si="35"/>
        <v>0</v>
      </c>
      <c r="H771" s="57">
        <f t="shared" si="36"/>
        <v>0</v>
      </c>
    </row>
    <row r="772" spans="1:8" s="56" customFormat="1" hidden="1">
      <c r="A772" s="50" t="str">
        <f>IF((LEN('Copy paste to Here'!G776))&gt;5,((CONCATENATE('Copy paste to Here'!G776," &amp; ",'Copy paste to Here'!D776,"  &amp;  ",'Copy paste to Here'!E776))),"Empty Cell")</f>
        <v>Empty Cell</v>
      </c>
      <c r="B772" s="51">
        <f>'Copy paste to Here'!C776</f>
        <v>0</v>
      </c>
      <c r="C772" s="52"/>
      <c r="D772" s="52"/>
      <c r="E772" s="53"/>
      <c r="F772" s="53">
        <f t="shared" si="34"/>
        <v>0</v>
      </c>
      <c r="G772" s="54">
        <f t="shared" si="35"/>
        <v>0</v>
      </c>
      <c r="H772" s="57">
        <f t="shared" si="36"/>
        <v>0</v>
      </c>
    </row>
    <row r="773" spans="1:8" s="56" customFormat="1" hidden="1">
      <c r="A773" s="50" t="str">
        <f>IF((LEN('Copy paste to Here'!G777))&gt;5,((CONCATENATE('Copy paste to Here'!G777," &amp; ",'Copy paste to Here'!D777,"  &amp;  ",'Copy paste to Here'!E777))),"Empty Cell")</f>
        <v>Empty Cell</v>
      </c>
      <c r="B773" s="51">
        <f>'Copy paste to Here'!C777</f>
        <v>0</v>
      </c>
      <c r="C773" s="52"/>
      <c r="D773" s="52"/>
      <c r="E773" s="53"/>
      <c r="F773" s="53">
        <f t="shared" si="34"/>
        <v>0</v>
      </c>
      <c r="G773" s="54">
        <f t="shared" si="35"/>
        <v>0</v>
      </c>
      <c r="H773" s="57">
        <f t="shared" si="36"/>
        <v>0</v>
      </c>
    </row>
    <row r="774" spans="1:8" s="56" customFormat="1" hidden="1">
      <c r="A774" s="50" t="str">
        <f>IF((LEN('Copy paste to Here'!G778))&gt;5,((CONCATENATE('Copy paste to Here'!G778," &amp; ",'Copy paste to Here'!D778,"  &amp;  ",'Copy paste to Here'!E778))),"Empty Cell")</f>
        <v>Empty Cell</v>
      </c>
      <c r="B774" s="51">
        <f>'Copy paste to Here'!C778</f>
        <v>0</v>
      </c>
      <c r="C774" s="52"/>
      <c r="D774" s="52"/>
      <c r="E774" s="53"/>
      <c r="F774" s="53">
        <f t="shared" si="34"/>
        <v>0</v>
      </c>
      <c r="G774" s="54">
        <f t="shared" si="35"/>
        <v>0</v>
      </c>
      <c r="H774" s="57">
        <f t="shared" si="36"/>
        <v>0</v>
      </c>
    </row>
    <row r="775" spans="1:8" s="56" customFormat="1" hidden="1">
      <c r="A775" s="50" t="str">
        <f>IF((LEN('Copy paste to Here'!G779))&gt;5,((CONCATENATE('Copy paste to Here'!G779," &amp; ",'Copy paste to Here'!D779,"  &amp;  ",'Copy paste to Here'!E779))),"Empty Cell")</f>
        <v>Empty Cell</v>
      </c>
      <c r="B775" s="51">
        <f>'Copy paste to Here'!C779</f>
        <v>0</v>
      </c>
      <c r="C775" s="52"/>
      <c r="D775" s="52"/>
      <c r="E775" s="53"/>
      <c r="F775" s="53">
        <f t="shared" si="34"/>
        <v>0</v>
      </c>
      <c r="G775" s="54">
        <f t="shared" si="35"/>
        <v>0</v>
      </c>
      <c r="H775" s="57">
        <f t="shared" si="36"/>
        <v>0</v>
      </c>
    </row>
    <row r="776" spans="1:8" s="56" customFormat="1" hidden="1">
      <c r="A776" s="50" t="str">
        <f>IF((LEN('Copy paste to Here'!G780))&gt;5,((CONCATENATE('Copy paste to Here'!G780," &amp; ",'Copy paste to Here'!D780,"  &amp;  ",'Copy paste to Here'!E780))),"Empty Cell")</f>
        <v>Empty Cell</v>
      </c>
      <c r="B776" s="51">
        <f>'Copy paste to Here'!C780</f>
        <v>0</v>
      </c>
      <c r="C776" s="52"/>
      <c r="D776" s="52"/>
      <c r="E776" s="53"/>
      <c r="F776" s="53">
        <f t="shared" si="34"/>
        <v>0</v>
      </c>
      <c r="G776" s="54">
        <f t="shared" si="35"/>
        <v>0</v>
      </c>
      <c r="H776" s="57">
        <f t="shared" si="36"/>
        <v>0</v>
      </c>
    </row>
    <row r="777" spans="1:8" s="56" customFormat="1" hidden="1">
      <c r="A777" s="50" t="str">
        <f>IF((LEN('Copy paste to Here'!G781))&gt;5,((CONCATENATE('Copy paste to Here'!G781," &amp; ",'Copy paste to Here'!D781,"  &amp;  ",'Copy paste to Here'!E781))),"Empty Cell")</f>
        <v>Empty Cell</v>
      </c>
      <c r="B777" s="51">
        <f>'Copy paste to Here'!C781</f>
        <v>0</v>
      </c>
      <c r="C777" s="52"/>
      <c r="D777" s="52"/>
      <c r="E777" s="53"/>
      <c r="F777" s="53">
        <f t="shared" si="34"/>
        <v>0</v>
      </c>
      <c r="G777" s="54">
        <f t="shared" si="35"/>
        <v>0</v>
      </c>
      <c r="H777" s="57">
        <f t="shared" si="36"/>
        <v>0</v>
      </c>
    </row>
    <row r="778" spans="1:8" s="56" customFormat="1" hidden="1">
      <c r="A778" s="50" t="str">
        <f>IF((LEN('Copy paste to Here'!G782))&gt;5,((CONCATENATE('Copy paste to Here'!G782," &amp; ",'Copy paste to Here'!D782,"  &amp;  ",'Copy paste to Here'!E782))),"Empty Cell")</f>
        <v>Empty Cell</v>
      </c>
      <c r="B778" s="51">
        <f>'Copy paste to Here'!C782</f>
        <v>0</v>
      </c>
      <c r="C778" s="52"/>
      <c r="D778" s="52"/>
      <c r="E778" s="53"/>
      <c r="F778" s="53">
        <f t="shared" si="34"/>
        <v>0</v>
      </c>
      <c r="G778" s="54">
        <f t="shared" si="35"/>
        <v>0</v>
      </c>
      <c r="H778" s="57">
        <f t="shared" si="36"/>
        <v>0</v>
      </c>
    </row>
    <row r="779" spans="1:8" s="56" customFormat="1" hidden="1">
      <c r="A779" s="50" t="str">
        <f>IF((LEN('Copy paste to Here'!G783))&gt;5,((CONCATENATE('Copy paste to Here'!G783," &amp; ",'Copy paste to Here'!D783,"  &amp;  ",'Copy paste to Here'!E783))),"Empty Cell")</f>
        <v>Empty Cell</v>
      </c>
      <c r="B779" s="51">
        <f>'Copy paste to Here'!C783</f>
        <v>0</v>
      </c>
      <c r="C779" s="52"/>
      <c r="D779" s="52"/>
      <c r="E779" s="53"/>
      <c r="F779" s="53">
        <f t="shared" si="34"/>
        <v>0</v>
      </c>
      <c r="G779" s="54">
        <f t="shared" si="35"/>
        <v>0</v>
      </c>
      <c r="H779" s="57">
        <f t="shared" si="36"/>
        <v>0</v>
      </c>
    </row>
    <row r="780" spans="1:8" s="56" customFormat="1" hidden="1">
      <c r="A780" s="50" t="str">
        <f>IF((LEN('Copy paste to Here'!G784))&gt;5,((CONCATENATE('Copy paste to Here'!G784," &amp; ",'Copy paste to Here'!D784,"  &amp;  ",'Copy paste to Here'!E784))),"Empty Cell")</f>
        <v>Empty Cell</v>
      </c>
      <c r="B780" s="51">
        <f>'Copy paste to Here'!C784</f>
        <v>0</v>
      </c>
      <c r="C780" s="52"/>
      <c r="D780" s="52"/>
      <c r="E780" s="53"/>
      <c r="F780" s="53">
        <f t="shared" si="34"/>
        <v>0</v>
      </c>
      <c r="G780" s="54">
        <f t="shared" si="35"/>
        <v>0</v>
      </c>
      <c r="H780" s="57">
        <f t="shared" si="36"/>
        <v>0</v>
      </c>
    </row>
    <row r="781" spans="1:8" s="56" customFormat="1" hidden="1">
      <c r="A781" s="50" t="str">
        <f>IF((LEN('Copy paste to Here'!G785))&gt;5,((CONCATENATE('Copy paste to Here'!G785," &amp; ",'Copy paste to Here'!D785,"  &amp;  ",'Copy paste to Here'!E785))),"Empty Cell")</f>
        <v>Empty Cell</v>
      </c>
      <c r="B781" s="51">
        <f>'Copy paste to Here'!C785</f>
        <v>0</v>
      </c>
      <c r="C781" s="52"/>
      <c r="D781" s="52"/>
      <c r="E781" s="53"/>
      <c r="F781" s="53">
        <f t="shared" si="34"/>
        <v>0</v>
      </c>
      <c r="G781" s="54">
        <f t="shared" si="35"/>
        <v>0</v>
      </c>
      <c r="H781" s="57">
        <f t="shared" si="36"/>
        <v>0</v>
      </c>
    </row>
    <row r="782" spans="1:8" s="56" customFormat="1" hidden="1">
      <c r="A782" s="50" t="str">
        <f>IF((LEN('Copy paste to Here'!G786))&gt;5,((CONCATENATE('Copy paste to Here'!G786," &amp; ",'Copy paste to Here'!D786,"  &amp;  ",'Copy paste to Here'!E786))),"Empty Cell")</f>
        <v>Empty Cell</v>
      </c>
      <c r="B782" s="51">
        <f>'Copy paste to Here'!C786</f>
        <v>0</v>
      </c>
      <c r="C782" s="52"/>
      <c r="D782" s="52"/>
      <c r="E782" s="53"/>
      <c r="F782" s="53">
        <f t="shared" si="34"/>
        <v>0</v>
      </c>
      <c r="G782" s="54">
        <f t="shared" si="35"/>
        <v>0</v>
      </c>
      <c r="H782" s="57">
        <f t="shared" si="36"/>
        <v>0</v>
      </c>
    </row>
    <row r="783" spans="1:8" s="56" customFormat="1" hidden="1">
      <c r="A783" s="50" t="str">
        <f>IF((LEN('Copy paste to Here'!G787))&gt;5,((CONCATENATE('Copy paste to Here'!G787," &amp; ",'Copy paste to Here'!D787,"  &amp;  ",'Copy paste to Here'!E787))),"Empty Cell")</f>
        <v>Empty Cell</v>
      </c>
      <c r="B783" s="51">
        <f>'Copy paste to Here'!C787</f>
        <v>0</v>
      </c>
      <c r="C783" s="52"/>
      <c r="D783" s="52"/>
      <c r="E783" s="53"/>
      <c r="F783" s="53">
        <f t="shared" si="34"/>
        <v>0</v>
      </c>
      <c r="G783" s="54">
        <f t="shared" si="35"/>
        <v>0</v>
      </c>
      <c r="H783" s="57">
        <f t="shared" si="36"/>
        <v>0</v>
      </c>
    </row>
    <row r="784" spans="1:8" s="56" customFormat="1" hidden="1">
      <c r="A784" s="50" t="str">
        <f>IF((LEN('Copy paste to Here'!G788))&gt;5,((CONCATENATE('Copy paste to Here'!G788," &amp; ",'Copy paste to Here'!D788,"  &amp;  ",'Copy paste to Here'!E788))),"Empty Cell")</f>
        <v>Empty Cell</v>
      </c>
      <c r="B784" s="51">
        <f>'Copy paste to Here'!C788</f>
        <v>0</v>
      </c>
      <c r="C784" s="52"/>
      <c r="D784" s="52"/>
      <c r="E784" s="53"/>
      <c r="F784" s="53">
        <f t="shared" si="34"/>
        <v>0</v>
      </c>
      <c r="G784" s="54">
        <f t="shared" si="35"/>
        <v>0</v>
      </c>
      <c r="H784" s="57">
        <f t="shared" si="36"/>
        <v>0</v>
      </c>
    </row>
    <row r="785" spans="1:8" s="56" customFormat="1" hidden="1">
      <c r="A785" s="50" t="str">
        <f>IF((LEN('Copy paste to Here'!G789))&gt;5,((CONCATENATE('Copy paste to Here'!G789," &amp; ",'Copy paste to Here'!D789,"  &amp;  ",'Copy paste to Here'!E789))),"Empty Cell")</f>
        <v>Empty Cell</v>
      </c>
      <c r="B785" s="51">
        <f>'Copy paste to Here'!C789</f>
        <v>0</v>
      </c>
      <c r="C785" s="52"/>
      <c r="D785" s="52"/>
      <c r="E785" s="53"/>
      <c r="F785" s="53">
        <f t="shared" si="34"/>
        <v>0</v>
      </c>
      <c r="G785" s="54">
        <f t="shared" si="35"/>
        <v>0</v>
      </c>
      <c r="H785" s="57">
        <f t="shared" si="36"/>
        <v>0</v>
      </c>
    </row>
    <row r="786" spans="1:8" s="56" customFormat="1" hidden="1">
      <c r="A786" s="50" t="str">
        <f>IF((LEN('Copy paste to Here'!G790))&gt;5,((CONCATENATE('Copy paste to Here'!G790," &amp; ",'Copy paste to Here'!D790,"  &amp;  ",'Copy paste to Here'!E790))),"Empty Cell")</f>
        <v>Empty Cell</v>
      </c>
      <c r="B786" s="51">
        <f>'Copy paste to Here'!C790</f>
        <v>0</v>
      </c>
      <c r="C786" s="52"/>
      <c r="D786" s="52"/>
      <c r="E786" s="53"/>
      <c r="F786" s="53">
        <f t="shared" si="34"/>
        <v>0</v>
      </c>
      <c r="G786" s="54">
        <f t="shared" si="35"/>
        <v>0</v>
      </c>
      <c r="H786" s="57">
        <f t="shared" si="36"/>
        <v>0</v>
      </c>
    </row>
    <row r="787" spans="1:8" s="56" customFormat="1" hidden="1">
      <c r="A787" s="50" t="str">
        <f>IF((LEN('Copy paste to Here'!G791))&gt;5,((CONCATENATE('Copy paste to Here'!G791," &amp; ",'Copy paste to Here'!D791,"  &amp;  ",'Copy paste to Here'!E791))),"Empty Cell")</f>
        <v>Empty Cell</v>
      </c>
      <c r="B787" s="51">
        <f>'Copy paste to Here'!C791</f>
        <v>0</v>
      </c>
      <c r="C787" s="52"/>
      <c r="D787" s="52"/>
      <c r="E787" s="53"/>
      <c r="F787" s="53">
        <f t="shared" ref="F787:F850" si="37">D787*E787</f>
        <v>0</v>
      </c>
      <c r="G787" s="54">
        <f t="shared" ref="G787:G850" si="38">E787*$E$14</f>
        <v>0</v>
      </c>
      <c r="H787" s="57">
        <f t="shared" ref="H787:H850" si="39">D787*G787</f>
        <v>0</v>
      </c>
    </row>
    <row r="788" spans="1:8" s="56" customFormat="1" hidden="1">
      <c r="A788" s="50" t="str">
        <f>IF((LEN('Copy paste to Here'!G792))&gt;5,((CONCATENATE('Copy paste to Here'!G792," &amp; ",'Copy paste to Here'!D792,"  &amp;  ",'Copy paste to Here'!E792))),"Empty Cell")</f>
        <v>Empty Cell</v>
      </c>
      <c r="B788" s="51">
        <f>'Copy paste to Here'!C792</f>
        <v>0</v>
      </c>
      <c r="C788" s="52"/>
      <c r="D788" s="52"/>
      <c r="E788" s="53"/>
      <c r="F788" s="53">
        <f t="shared" si="37"/>
        <v>0</v>
      </c>
      <c r="G788" s="54">
        <f t="shared" si="38"/>
        <v>0</v>
      </c>
      <c r="H788" s="57">
        <f t="shared" si="39"/>
        <v>0</v>
      </c>
    </row>
    <row r="789" spans="1:8" s="56" customFormat="1" hidden="1">
      <c r="A789" s="50" t="str">
        <f>IF((LEN('Copy paste to Here'!G793))&gt;5,((CONCATENATE('Copy paste to Here'!G793," &amp; ",'Copy paste to Here'!D793,"  &amp;  ",'Copy paste to Here'!E793))),"Empty Cell")</f>
        <v>Empty Cell</v>
      </c>
      <c r="B789" s="51">
        <f>'Copy paste to Here'!C793</f>
        <v>0</v>
      </c>
      <c r="C789" s="52"/>
      <c r="D789" s="52"/>
      <c r="E789" s="53"/>
      <c r="F789" s="53">
        <f t="shared" si="37"/>
        <v>0</v>
      </c>
      <c r="G789" s="54">
        <f t="shared" si="38"/>
        <v>0</v>
      </c>
      <c r="H789" s="57">
        <f t="shared" si="39"/>
        <v>0</v>
      </c>
    </row>
    <row r="790" spans="1:8" s="56" customFormat="1" hidden="1">
      <c r="A790" s="50" t="str">
        <f>IF((LEN('Copy paste to Here'!G794))&gt;5,((CONCATENATE('Copy paste to Here'!G794," &amp; ",'Copy paste to Here'!D794,"  &amp;  ",'Copy paste to Here'!E794))),"Empty Cell")</f>
        <v>Empty Cell</v>
      </c>
      <c r="B790" s="51">
        <f>'Copy paste to Here'!C794</f>
        <v>0</v>
      </c>
      <c r="C790" s="52"/>
      <c r="D790" s="52"/>
      <c r="E790" s="53"/>
      <c r="F790" s="53">
        <f t="shared" si="37"/>
        <v>0</v>
      </c>
      <c r="G790" s="54">
        <f t="shared" si="38"/>
        <v>0</v>
      </c>
      <c r="H790" s="57">
        <f t="shared" si="39"/>
        <v>0</v>
      </c>
    </row>
    <row r="791" spans="1:8" s="56" customFormat="1" hidden="1">
      <c r="A791" s="50" t="str">
        <f>IF((LEN('Copy paste to Here'!G795))&gt;5,((CONCATENATE('Copy paste to Here'!G795," &amp; ",'Copy paste to Here'!D795,"  &amp;  ",'Copy paste to Here'!E795))),"Empty Cell")</f>
        <v>Empty Cell</v>
      </c>
      <c r="B791" s="51">
        <f>'Copy paste to Here'!C795</f>
        <v>0</v>
      </c>
      <c r="C791" s="52"/>
      <c r="D791" s="52"/>
      <c r="E791" s="53"/>
      <c r="F791" s="53">
        <f t="shared" si="37"/>
        <v>0</v>
      </c>
      <c r="G791" s="54">
        <f t="shared" si="38"/>
        <v>0</v>
      </c>
      <c r="H791" s="57">
        <f t="shared" si="39"/>
        <v>0</v>
      </c>
    </row>
    <row r="792" spans="1:8" s="56" customFormat="1" hidden="1">
      <c r="A792" s="50" t="str">
        <f>IF((LEN('Copy paste to Here'!G796))&gt;5,((CONCATENATE('Copy paste to Here'!G796," &amp; ",'Copy paste to Here'!D796,"  &amp;  ",'Copy paste to Here'!E796))),"Empty Cell")</f>
        <v>Empty Cell</v>
      </c>
      <c r="B792" s="51">
        <f>'Copy paste to Here'!C796</f>
        <v>0</v>
      </c>
      <c r="C792" s="52"/>
      <c r="D792" s="52"/>
      <c r="E792" s="53"/>
      <c r="F792" s="53">
        <f t="shared" si="37"/>
        <v>0</v>
      </c>
      <c r="G792" s="54">
        <f t="shared" si="38"/>
        <v>0</v>
      </c>
      <c r="H792" s="57">
        <f t="shared" si="39"/>
        <v>0</v>
      </c>
    </row>
    <row r="793" spans="1:8" s="56" customFormat="1" hidden="1">
      <c r="A793" s="50" t="str">
        <f>IF((LEN('Copy paste to Here'!G797))&gt;5,((CONCATENATE('Copy paste to Here'!G797," &amp; ",'Copy paste to Here'!D797,"  &amp;  ",'Copy paste to Here'!E797))),"Empty Cell")</f>
        <v>Empty Cell</v>
      </c>
      <c r="B793" s="51">
        <f>'Copy paste to Here'!C797</f>
        <v>0</v>
      </c>
      <c r="C793" s="52"/>
      <c r="D793" s="52"/>
      <c r="E793" s="53"/>
      <c r="F793" s="53">
        <f t="shared" si="37"/>
        <v>0</v>
      </c>
      <c r="G793" s="54">
        <f t="shared" si="38"/>
        <v>0</v>
      </c>
      <c r="H793" s="57">
        <f t="shared" si="39"/>
        <v>0</v>
      </c>
    </row>
    <row r="794" spans="1:8" s="56" customFormat="1" hidden="1">
      <c r="A794" s="50" t="str">
        <f>IF((LEN('Copy paste to Here'!G798))&gt;5,((CONCATENATE('Copy paste to Here'!G798," &amp; ",'Copy paste to Here'!D798,"  &amp;  ",'Copy paste to Here'!E798))),"Empty Cell")</f>
        <v>Empty Cell</v>
      </c>
      <c r="B794" s="51">
        <f>'Copy paste to Here'!C798</f>
        <v>0</v>
      </c>
      <c r="C794" s="52"/>
      <c r="D794" s="52"/>
      <c r="E794" s="53"/>
      <c r="F794" s="53">
        <f t="shared" si="37"/>
        <v>0</v>
      </c>
      <c r="G794" s="54">
        <f t="shared" si="38"/>
        <v>0</v>
      </c>
      <c r="H794" s="57">
        <f t="shared" si="39"/>
        <v>0</v>
      </c>
    </row>
    <row r="795" spans="1:8" s="56" customFormat="1" hidden="1">
      <c r="A795" s="50" t="str">
        <f>IF((LEN('Copy paste to Here'!G799))&gt;5,((CONCATENATE('Copy paste to Here'!G799," &amp; ",'Copy paste to Here'!D799,"  &amp;  ",'Copy paste to Here'!E799))),"Empty Cell")</f>
        <v>Empty Cell</v>
      </c>
      <c r="B795" s="51">
        <f>'Copy paste to Here'!C799</f>
        <v>0</v>
      </c>
      <c r="C795" s="52"/>
      <c r="D795" s="52"/>
      <c r="E795" s="53"/>
      <c r="F795" s="53">
        <f t="shared" si="37"/>
        <v>0</v>
      </c>
      <c r="G795" s="54">
        <f t="shared" si="38"/>
        <v>0</v>
      </c>
      <c r="H795" s="57">
        <f t="shared" si="39"/>
        <v>0</v>
      </c>
    </row>
    <row r="796" spans="1:8" s="56" customFormat="1" hidden="1">
      <c r="A796" s="50" t="str">
        <f>IF((LEN('Copy paste to Here'!G800))&gt;5,((CONCATENATE('Copy paste to Here'!G800," &amp; ",'Copy paste to Here'!D800,"  &amp;  ",'Copy paste to Here'!E800))),"Empty Cell")</f>
        <v>Empty Cell</v>
      </c>
      <c r="B796" s="51">
        <f>'Copy paste to Here'!C800</f>
        <v>0</v>
      </c>
      <c r="C796" s="52"/>
      <c r="D796" s="52"/>
      <c r="E796" s="53"/>
      <c r="F796" s="53">
        <f t="shared" si="37"/>
        <v>0</v>
      </c>
      <c r="G796" s="54">
        <f t="shared" si="38"/>
        <v>0</v>
      </c>
      <c r="H796" s="57">
        <f t="shared" si="39"/>
        <v>0</v>
      </c>
    </row>
    <row r="797" spans="1:8" s="56" customFormat="1" hidden="1">
      <c r="A797" s="50" t="str">
        <f>IF((LEN('Copy paste to Here'!G801))&gt;5,((CONCATENATE('Copy paste to Here'!G801," &amp; ",'Copy paste to Here'!D801,"  &amp;  ",'Copy paste to Here'!E801))),"Empty Cell")</f>
        <v>Empty Cell</v>
      </c>
      <c r="B797" s="51">
        <f>'Copy paste to Here'!C801</f>
        <v>0</v>
      </c>
      <c r="C797" s="52"/>
      <c r="D797" s="52"/>
      <c r="E797" s="53"/>
      <c r="F797" s="53">
        <f t="shared" si="37"/>
        <v>0</v>
      </c>
      <c r="G797" s="54">
        <f t="shared" si="38"/>
        <v>0</v>
      </c>
      <c r="H797" s="57">
        <f t="shared" si="39"/>
        <v>0</v>
      </c>
    </row>
    <row r="798" spans="1:8" s="56" customFormat="1" hidden="1">
      <c r="A798" s="50" t="str">
        <f>IF((LEN('Copy paste to Here'!G802))&gt;5,((CONCATENATE('Copy paste to Here'!G802," &amp; ",'Copy paste to Here'!D802,"  &amp;  ",'Copy paste to Here'!E802))),"Empty Cell")</f>
        <v>Empty Cell</v>
      </c>
      <c r="B798" s="51">
        <f>'Copy paste to Here'!C802</f>
        <v>0</v>
      </c>
      <c r="C798" s="52"/>
      <c r="D798" s="52"/>
      <c r="E798" s="53"/>
      <c r="F798" s="53">
        <f t="shared" si="37"/>
        <v>0</v>
      </c>
      <c r="G798" s="54">
        <f t="shared" si="38"/>
        <v>0</v>
      </c>
      <c r="H798" s="57">
        <f t="shared" si="39"/>
        <v>0</v>
      </c>
    </row>
    <row r="799" spans="1:8" s="56" customFormat="1" hidden="1">
      <c r="A799" s="50" t="str">
        <f>IF((LEN('Copy paste to Here'!G803))&gt;5,((CONCATENATE('Copy paste to Here'!G803," &amp; ",'Copy paste to Here'!D803,"  &amp;  ",'Copy paste to Here'!E803))),"Empty Cell")</f>
        <v>Empty Cell</v>
      </c>
      <c r="B799" s="51">
        <f>'Copy paste to Here'!C803</f>
        <v>0</v>
      </c>
      <c r="C799" s="52"/>
      <c r="D799" s="52"/>
      <c r="E799" s="53"/>
      <c r="F799" s="53">
        <f t="shared" si="37"/>
        <v>0</v>
      </c>
      <c r="G799" s="54">
        <f t="shared" si="38"/>
        <v>0</v>
      </c>
      <c r="H799" s="57">
        <f t="shared" si="39"/>
        <v>0</v>
      </c>
    </row>
    <row r="800" spans="1:8" s="56" customFormat="1" hidden="1">
      <c r="A800" s="50" t="str">
        <f>IF((LEN('Copy paste to Here'!G804))&gt;5,((CONCATENATE('Copy paste to Here'!G804," &amp; ",'Copy paste to Here'!D804,"  &amp;  ",'Copy paste to Here'!E804))),"Empty Cell")</f>
        <v>Empty Cell</v>
      </c>
      <c r="B800" s="51">
        <f>'Copy paste to Here'!C804</f>
        <v>0</v>
      </c>
      <c r="C800" s="52"/>
      <c r="D800" s="52"/>
      <c r="E800" s="53"/>
      <c r="F800" s="53">
        <f t="shared" si="37"/>
        <v>0</v>
      </c>
      <c r="G800" s="54">
        <f t="shared" si="38"/>
        <v>0</v>
      </c>
      <c r="H800" s="57">
        <f t="shared" si="39"/>
        <v>0</v>
      </c>
    </row>
    <row r="801" spans="1:8" s="56" customFormat="1" hidden="1">
      <c r="A801" s="50" t="str">
        <f>IF((LEN('Copy paste to Here'!G805))&gt;5,((CONCATENATE('Copy paste to Here'!G805," &amp; ",'Copy paste to Here'!D805,"  &amp;  ",'Copy paste to Here'!E805))),"Empty Cell")</f>
        <v>Empty Cell</v>
      </c>
      <c r="B801" s="51">
        <f>'Copy paste to Here'!C805</f>
        <v>0</v>
      </c>
      <c r="C801" s="52"/>
      <c r="D801" s="52"/>
      <c r="E801" s="53"/>
      <c r="F801" s="53">
        <f t="shared" si="37"/>
        <v>0</v>
      </c>
      <c r="G801" s="54">
        <f t="shared" si="38"/>
        <v>0</v>
      </c>
      <c r="H801" s="57">
        <f t="shared" si="39"/>
        <v>0</v>
      </c>
    </row>
    <row r="802" spans="1:8" s="56" customFormat="1" hidden="1">
      <c r="A802" s="50" t="str">
        <f>IF((LEN('Copy paste to Here'!G806))&gt;5,((CONCATENATE('Copy paste to Here'!G806," &amp; ",'Copy paste to Here'!D806,"  &amp;  ",'Copy paste to Here'!E806))),"Empty Cell")</f>
        <v>Empty Cell</v>
      </c>
      <c r="B802" s="51">
        <f>'Copy paste to Here'!C806</f>
        <v>0</v>
      </c>
      <c r="C802" s="52"/>
      <c r="D802" s="52"/>
      <c r="E802" s="53"/>
      <c r="F802" s="53">
        <f t="shared" si="37"/>
        <v>0</v>
      </c>
      <c r="G802" s="54">
        <f t="shared" si="38"/>
        <v>0</v>
      </c>
      <c r="H802" s="57">
        <f t="shared" si="39"/>
        <v>0</v>
      </c>
    </row>
    <row r="803" spans="1:8" s="56" customFormat="1" hidden="1">
      <c r="A803" s="50" t="str">
        <f>IF((LEN('Copy paste to Here'!G807))&gt;5,((CONCATENATE('Copy paste to Here'!G807," &amp; ",'Copy paste to Here'!D807,"  &amp;  ",'Copy paste to Here'!E807))),"Empty Cell")</f>
        <v>Empty Cell</v>
      </c>
      <c r="B803" s="51">
        <f>'Copy paste to Here'!C807</f>
        <v>0</v>
      </c>
      <c r="C803" s="52"/>
      <c r="D803" s="52"/>
      <c r="E803" s="53"/>
      <c r="F803" s="53">
        <f t="shared" si="37"/>
        <v>0</v>
      </c>
      <c r="G803" s="54">
        <f t="shared" si="38"/>
        <v>0</v>
      </c>
      <c r="H803" s="57">
        <f t="shared" si="39"/>
        <v>0</v>
      </c>
    </row>
    <row r="804" spans="1:8" s="56" customFormat="1" hidden="1">
      <c r="A804" s="50" t="str">
        <f>IF((LEN('Copy paste to Here'!G808))&gt;5,((CONCATENATE('Copy paste to Here'!G808," &amp; ",'Copy paste to Here'!D808,"  &amp;  ",'Copy paste to Here'!E808))),"Empty Cell")</f>
        <v>Empty Cell</v>
      </c>
      <c r="B804" s="51">
        <f>'Copy paste to Here'!C808</f>
        <v>0</v>
      </c>
      <c r="C804" s="52"/>
      <c r="D804" s="52"/>
      <c r="E804" s="53"/>
      <c r="F804" s="53">
        <f t="shared" si="37"/>
        <v>0</v>
      </c>
      <c r="G804" s="54">
        <f t="shared" si="38"/>
        <v>0</v>
      </c>
      <c r="H804" s="57">
        <f t="shared" si="39"/>
        <v>0</v>
      </c>
    </row>
    <row r="805" spans="1:8" s="56" customFormat="1" hidden="1">
      <c r="A805" s="50" t="str">
        <f>IF((LEN('Copy paste to Here'!G809))&gt;5,((CONCATENATE('Copy paste to Here'!G809," &amp; ",'Copy paste to Here'!D809,"  &amp;  ",'Copy paste to Here'!E809))),"Empty Cell")</f>
        <v>Empty Cell</v>
      </c>
      <c r="B805" s="51">
        <f>'Copy paste to Here'!C809</f>
        <v>0</v>
      </c>
      <c r="C805" s="52"/>
      <c r="D805" s="52"/>
      <c r="E805" s="53"/>
      <c r="F805" s="53">
        <f t="shared" si="37"/>
        <v>0</v>
      </c>
      <c r="G805" s="54">
        <f t="shared" si="38"/>
        <v>0</v>
      </c>
      <c r="H805" s="57">
        <f t="shared" si="39"/>
        <v>0</v>
      </c>
    </row>
    <row r="806" spans="1:8" s="56" customFormat="1" hidden="1">
      <c r="A806" s="50" t="str">
        <f>IF((LEN('Copy paste to Here'!G810))&gt;5,((CONCATENATE('Copy paste to Here'!G810," &amp; ",'Copy paste to Here'!D810,"  &amp;  ",'Copy paste to Here'!E810))),"Empty Cell")</f>
        <v>Empty Cell</v>
      </c>
      <c r="B806" s="51">
        <f>'Copy paste to Here'!C810</f>
        <v>0</v>
      </c>
      <c r="C806" s="52"/>
      <c r="D806" s="52"/>
      <c r="E806" s="53"/>
      <c r="F806" s="53">
        <f t="shared" si="37"/>
        <v>0</v>
      </c>
      <c r="G806" s="54">
        <f t="shared" si="38"/>
        <v>0</v>
      </c>
      <c r="H806" s="57">
        <f t="shared" si="39"/>
        <v>0</v>
      </c>
    </row>
    <row r="807" spans="1:8" s="56" customFormat="1" hidden="1">
      <c r="A807" s="50" t="str">
        <f>IF((LEN('Copy paste to Here'!G811))&gt;5,((CONCATENATE('Copy paste to Here'!G811," &amp; ",'Copy paste to Here'!D811,"  &amp;  ",'Copy paste to Here'!E811))),"Empty Cell")</f>
        <v>Empty Cell</v>
      </c>
      <c r="B807" s="51">
        <f>'Copy paste to Here'!C811</f>
        <v>0</v>
      </c>
      <c r="C807" s="52"/>
      <c r="D807" s="52"/>
      <c r="E807" s="53"/>
      <c r="F807" s="53">
        <f t="shared" si="37"/>
        <v>0</v>
      </c>
      <c r="G807" s="54">
        <f t="shared" si="38"/>
        <v>0</v>
      </c>
      <c r="H807" s="57">
        <f t="shared" si="39"/>
        <v>0</v>
      </c>
    </row>
    <row r="808" spans="1:8" s="56" customFormat="1" hidden="1">
      <c r="A808" s="50" t="str">
        <f>IF((LEN('Copy paste to Here'!G812))&gt;5,((CONCATENATE('Copy paste to Here'!G812," &amp; ",'Copy paste to Here'!D812,"  &amp;  ",'Copy paste to Here'!E812))),"Empty Cell")</f>
        <v>Empty Cell</v>
      </c>
      <c r="B808" s="51">
        <f>'Copy paste to Here'!C812</f>
        <v>0</v>
      </c>
      <c r="C808" s="52"/>
      <c r="D808" s="52"/>
      <c r="E808" s="53"/>
      <c r="F808" s="53">
        <f t="shared" si="37"/>
        <v>0</v>
      </c>
      <c r="G808" s="54">
        <f t="shared" si="38"/>
        <v>0</v>
      </c>
      <c r="H808" s="57">
        <f t="shared" si="39"/>
        <v>0</v>
      </c>
    </row>
    <row r="809" spans="1:8" s="56" customFormat="1" hidden="1">
      <c r="A809" s="50" t="str">
        <f>IF((LEN('Copy paste to Here'!G813))&gt;5,((CONCATENATE('Copy paste to Here'!G813," &amp; ",'Copy paste to Here'!D813,"  &amp;  ",'Copy paste to Here'!E813))),"Empty Cell")</f>
        <v>Empty Cell</v>
      </c>
      <c r="B809" s="51">
        <f>'Copy paste to Here'!C813</f>
        <v>0</v>
      </c>
      <c r="C809" s="52"/>
      <c r="D809" s="52"/>
      <c r="E809" s="53"/>
      <c r="F809" s="53">
        <f t="shared" si="37"/>
        <v>0</v>
      </c>
      <c r="G809" s="54">
        <f t="shared" si="38"/>
        <v>0</v>
      </c>
      <c r="H809" s="57">
        <f t="shared" si="39"/>
        <v>0</v>
      </c>
    </row>
    <row r="810" spans="1:8" s="56" customFormat="1" hidden="1">
      <c r="A810" s="50" t="str">
        <f>IF((LEN('Copy paste to Here'!G814))&gt;5,((CONCATENATE('Copy paste to Here'!G814," &amp; ",'Copy paste to Here'!D814,"  &amp;  ",'Copy paste to Here'!E814))),"Empty Cell")</f>
        <v>Empty Cell</v>
      </c>
      <c r="B810" s="51">
        <f>'Copy paste to Here'!C814</f>
        <v>0</v>
      </c>
      <c r="C810" s="52"/>
      <c r="D810" s="52"/>
      <c r="E810" s="53"/>
      <c r="F810" s="53">
        <f t="shared" si="37"/>
        <v>0</v>
      </c>
      <c r="G810" s="54">
        <f t="shared" si="38"/>
        <v>0</v>
      </c>
      <c r="H810" s="57">
        <f t="shared" si="39"/>
        <v>0</v>
      </c>
    </row>
    <row r="811" spans="1:8" s="56" customFormat="1" hidden="1">
      <c r="A811" s="50" t="str">
        <f>IF((LEN('Copy paste to Here'!G815))&gt;5,((CONCATENATE('Copy paste to Here'!G815," &amp; ",'Copy paste to Here'!D815,"  &amp;  ",'Copy paste to Here'!E815))),"Empty Cell")</f>
        <v>Empty Cell</v>
      </c>
      <c r="B811" s="51">
        <f>'Copy paste to Here'!C815</f>
        <v>0</v>
      </c>
      <c r="C811" s="52"/>
      <c r="D811" s="52"/>
      <c r="E811" s="53"/>
      <c r="F811" s="53">
        <f t="shared" si="37"/>
        <v>0</v>
      </c>
      <c r="G811" s="54">
        <f t="shared" si="38"/>
        <v>0</v>
      </c>
      <c r="H811" s="57">
        <f t="shared" si="39"/>
        <v>0</v>
      </c>
    </row>
    <row r="812" spans="1:8" s="56" customFormat="1" hidden="1">
      <c r="A812" s="50" t="str">
        <f>IF((LEN('Copy paste to Here'!G816))&gt;5,((CONCATENATE('Copy paste to Here'!G816," &amp; ",'Copy paste to Here'!D816,"  &amp;  ",'Copy paste to Here'!E816))),"Empty Cell")</f>
        <v>Empty Cell</v>
      </c>
      <c r="B812" s="51">
        <f>'Copy paste to Here'!C816</f>
        <v>0</v>
      </c>
      <c r="C812" s="52"/>
      <c r="D812" s="52"/>
      <c r="E812" s="53"/>
      <c r="F812" s="53">
        <f t="shared" si="37"/>
        <v>0</v>
      </c>
      <c r="G812" s="54">
        <f t="shared" si="38"/>
        <v>0</v>
      </c>
      <c r="H812" s="57">
        <f t="shared" si="39"/>
        <v>0</v>
      </c>
    </row>
    <row r="813" spans="1:8" s="56" customFormat="1" hidden="1">
      <c r="A813" s="50" t="str">
        <f>IF((LEN('Copy paste to Here'!G817))&gt;5,((CONCATENATE('Copy paste to Here'!G817," &amp; ",'Copy paste to Here'!D817,"  &amp;  ",'Copy paste to Here'!E817))),"Empty Cell")</f>
        <v>Empty Cell</v>
      </c>
      <c r="B813" s="51">
        <f>'Copy paste to Here'!C817</f>
        <v>0</v>
      </c>
      <c r="C813" s="52"/>
      <c r="D813" s="52"/>
      <c r="E813" s="53"/>
      <c r="F813" s="53">
        <f t="shared" si="37"/>
        <v>0</v>
      </c>
      <c r="G813" s="54">
        <f t="shared" si="38"/>
        <v>0</v>
      </c>
      <c r="H813" s="57">
        <f t="shared" si="39"/>
        <v>0</v>
      </c>
    </row>
    <row r="814" spans="1:8" s="56" customFormat="1" hidden="1">
      <c r="A814" s="50" t="str">
        <f>IF((LEN('Copy paste to Here'!G818))&gt;5,((CONCATENATE('Copy paste to Here'!G818," &amp; ",'Copy paste to Here'!D818,"  &amp;  ",'Copy paste to Here'!E818))),"Empty Cell")</f>
        <v>Empty Cell</v>
      </c>
      <c r="B814" s="51">
        <f>'Copy paste to Here'!C818</f>
        <v>0</v>
      </c>
      <c r="C814" s="52"/>
      <c r="D814" s="52"/>
      <c r="E814" s="53"/>
      <c r="F814" s="53">
        <f t="shared" si="37"/>
        <v>0</v>
      </c>
      <c r="G814" s="54">
        <f t="shared" si="38"/>
        <v>0</v>
      </c>
      <c r="H814" s="57">
        <f t="shared" si="39"/>
        <v>0</v>
      </c>
    </row>
    <row r="815" spans="1:8" s="56" customFormat="1" hidden="1">
      <c r="A815" s="50" t="str">
        <f>IF((LEN('Copy paste to Here'!G819))&gt;5,((CONCATENATE('Copy paste to Here'!G819," &amp; ",'Copy paste to Here'!D819,"  &amp;  ",'Copy paste to Here'!E819))),"Empty Cell")</f>
        <v>Empty Cell</v>
      </c>
      <c r="B815" s="51">
        <f>'Copy paste to Here'!C819</f>
        <v>0</v>
      </c>
      <c r="C815" s="52"/>
      <c r="D815" s="52"/>
      <c r="E815" s="53"/>
      <c r="F815" s="53">
        <f t="shared" si="37"/>
        <v>0</v>
      </c>
      <c r="G815" s="54">
        <f t="shared" si="38"/>
        <v>0</v>
      </c>
      <c r="H815" s="57">
        <f t="shared" si="39"/>
        <v>0</v>
      </c>
    </row>
    <row r="816" spans="1:8" s="56" customFormat="1" hidden="1">
      <c r="A816" s="50" t="str">
        <f>IF((LEN('Copy paste to Here'!G820))&gt;5,((CONCATENATE('Copy paste to Here'!G820," &amp; ",'Copy paste to Here'!D820,"  &amp;  ",'Copy paste to Here'!E820))),"Empty Cell")</f>
        <v>Empty Cell</v>
      </c>
      <c r="B816" s="51">
        <f>'Copy paste to Here'!C820</f>
        <v>0</v>
      </c>
      <c r="C816" s="52"/>
      <c r="D816" s="52"/>
      <c r="E816" s="53"/>
      <c r="F816" s="53">
        <f t="shared" si="37"/>
        <v>0</v>
      </c>
      <c r="G816" s="54">
        <f t="shared" si="38"/>
        <v>0</v>
      </c>
      <c r="H816" s="57">
        <f t="shared" si="39"/>
        <v>0</v>
      </c>
    </row>
    <row r="817" spans="1:8" s="56" customFormat="1" hidden="1">
      <c r="A817" s="50" t="str">
        <f>IF((LEN('Copy paste to Here'!G821))&gt;5,((CONCATENATE('Copy paste to Here'!G821," &amp; ",'Copy paste to Here'!D821,"  &amp;  ",'Copy paste to Here'!E821))),"Empty Cell")</f>
        <v>Empty Cell</v>
      </c>
      <c r="B817" s="51">
        <f>'Copy paste to Here'!C821</f>
        <v>0</v>
      </c>
      <c r="C817" s="52"/>
      <c r="D817" s="52"/>
      <c r="E817" s="53"/>
      <c r="F817" s="53">
        <f t="shared" si="37"/>
        <v>0</v>
      </c>
      <c r="G817" s="54">
        <f t="shared" si="38"/>
        <v>0</v>
      </c>
      <c r="H817" s="57">
        <f t="shared" si="39"/>
        <v>0</v>
      </c>
    </row>
    <row r="818" spans="1:8" s="56" customFormat="1" hidden="1">
      <c r="A818" s="50" t="str">
        <f>IF((LEN('Copy paste to Here'!G822))&gt;5,((CONCATENATE('Copy paste to Here'!G822," &amp; ",'Copy paste to Here'!D822,"  &amp;  ",'Copy paste to Here'!E822))),"Empty Cell")</f>
        <v>Empty Cell</v>
      </c>
      <c r="B818" s="51">
        <f>'Copy paste to Here'!C822</f>
        <v>0</v>
      </c>
      <c r="C818" s="52"/>
      <c r="D818" s="52"/>
      <c r="E818" s="53"/>
      <c r="F818" s="53">
        <f t="shared" si="37"/>
        <v>0</v>
      </c>
      <c r="G818" s="54">
        <f t="shared" si="38"/>
        <v>0</v>
      </c>
      <c r="H818" s="57">
        <f t="shared" si="39"/>
        <v>0</v>
      </c>
    </row>
    <row r="819" spans="1:8" s="56" customFormat="1" hidden="1">
      <c r="A819" s="50" t="str">
        <f>IF((LEN('Copy paste to Here'!G823))&gt;5,((CONCATENATE('Copy paste to Here'!G823," &amp; ",'Copy paste to Here'!D823,"  &amp;  ",'Copy paste to Here'!E823))),"Empty Cell")</f>
        <v>Empty Cell</v>
      </c>
      <c r="B819" s="51">
        <f>'Copy paste to Here'!C823</f>
        <v>0</v>
      </c>
      <c r="C819" s="52"/>
      <c r="D819" s="52"/>
      <c r="E819" s="53"/>
      <c r="F819" s="53">
        <f t="shared" si="37"/>
        <v>0</v>
      </c>
      <c r="G819" s="54">
        <f t="shared" si="38"/>
        <v>0</v>
      </c>
      <c r="H819" s="57">
        <f t="shared" si="39"/>
        <v>0</v>
      </c>
    </row>
    <row r="820" spans="1:8" s="56" customFormat="1" hidden="1">
      <c r="A820" s="50" t="str">
        <f>IF((LEN('Copy paste to Here'!G824))&gt;5,((CONCATENATE('Copy paste to Here'!G824," &amp; ",'Copy paste to Here'!D824,"  &amp;  ",'Copy paste to Here'!E824))),"Empty Cell")</f>
        <v>Empty Cell</v>
      </c>
      <c r="B820" s="51">
        <f>'Copy paste to Here'!C824</f>
        <v>0</v>
      </c>
      <c r="C820" s="52"/>
      <c r="D820" s="52"/>
      <c r="E820" s="53"/>
      <c r="F820" s="53">
        <f t="shared" si="37"/>
        <v>0</v>
      </c>
      <c r="G820" s="54">
        <f t="shared" si="38"/>
        <v>0</v>
      </c>
      <c r="H820" s="57">
        <f t="shared" si="39"/>
        <v>0</v>
      </c>
    </row>
    <row r="821" spans="1:8" s="56" customFormat="1" hidden="1">
      <c r="A821" s="50" t="str">
        <f>IF((LEN('Copy paste to Here'!G825))&gt;5,((CONCATENATE('Copy paste to Here'!G825," &amp; ",'Copy paste to Here'!D825,"  &amp;  ",'Copy paste to Here'!E825))),"Empty Cell")</f>
        <v>Empty Cell</v>
      </c>
      <c r="B821" s="51">
        <f>'Copy paste to Here'!C825</f>
        <v>0</v>
      </c>
      <c r="C821" s="52"/>
      <c r="D821" s="52"/>
      <c r="E821" s="53"/>
      <c r="F821" s="53">
        <f t="shared" si="37"/>
        <v>0</v>
      </c>
      <c r="G821" s="54">
        <f t="shared" si="38"/>
        <v>0</v>
      </c>
      <c r="H821" s="57">
        <f t="shared" si="39"/>
        <v>0</v>
      </c>
    </row>
    <row r="822" spans="1:8" s="56" customFormat="1" hidden="1">
      <c r="A822" s="50" t="str">
        <f>IF((LEN('Copy paste to Here'!G826))&gt;5,((CONCATENATE('Copy paste to Here'!G826," &amp; ",'Copy paste to Here'!D826,"  &amp;  ",'Copy paste to Here'!E826))),"Empty Cell")</f>
        <v>Empty Cell</v>
      </c>
      <c r="B822" s="51">
        <f>'Copy paste to Here'!C826</f>
        <v>0</v>
      </c>
      <c r="C822" s="52"/>
      <c r="D822" s="52"/>
      <c r="E822" s="53"/>
      <c r="F822" s="53">
        <f t="shared" si="37"/>
        <v>0</v>
      </c>
      <c r="G822" s="54">
        <f t="shared" si="38"/>
        <v>0</v>
      </c>
      <c r="H822" s="57">
        <f t="shared" si="39"/>
        <v>0</v>
      </c>
    </row>
    <row r="823" spans="1:8" s="56" customFormat="1" hidden="1">
      <c r="A823" s="50" t="str">
        <f>IF((LEN('Copy paste to Here'!G827))&gt;5,((CONCATENATE('Copy paste to Here'!G827," &amp; ",'Copy paste to Here'!D827,"  &amp;  ",'Copy paste to Here'!E827))),"Empty Cell")</f>
        <v>Empty Cell</v>
      </c>
      <c r="B823" s="51">
        <f>'Copy paste to Here'!C827</f>
        <v>0</v>
      </c>
      <c r="C823" s="52"/>
      <c r="D823" s="52"/>
      <c r="E823" s="53"/>
      <c r="F823" s="53">
        <f t="shared" si="37"/>
        <v>0</v>
      </c>
      <c r="G823" s="54">
        <f t="shared" si="38"/>
        <v>0</v>
      </c>
      <c r="H823" s="57">
        <f t="shared" si="39"/>
        <v>0</v>
      </c>
    </row>
    <row r="824" spans="1:8" s="56" customFormat="1" hidden="1">
      <c r="A824" s="50" t="str">
        <f>IF((LEN('Copy paste to Here'!G828))&gt;5,((CONCATENATE('Copy paste to Here'!G828," &amp; ",'Copy paste to Here'!D828,"  &amp;  ",'Copy paste to Here'!E828))),"Empty Cell")</f>
        <v>Empty Cell</v>
      </c>
      <c r="B824" s="51">
        <f>'Copy paste to Here'!C828</f>
        <v>0</v>
      </c>
      <c r="C824" s="52"/>
      <c r="D824" s="52"/>
      <c r="E824" s="53"/>
      <c r="F824" s="53">
        <f t="shared" si="37"/>
        <v>0</v>
      </c>
      <c r="G824" s="54">
        <f t="shared" si="38"/>
        <v>0</v>
      </c>
      <c r="H824" s="57">
        <f t="shared" si="39"/>
        <v>0</v>
      </c>
    </row>
    <row r="825" spans="1:8" s="56" customFormat="1" hidden="1">
      <c r="A825" s="50" t="str">
        <f>IF((LEN('Copy paste to Here'!G829))&gt;5,((CONCATENATE('Copy paste to Here'!G829," &amp; ",'Copy paste to Here'!D829,"  &amp;  ",'Copy paste to Here'!E829))),"Empty Cell")</f>
        <v>Empty Cell</v>
      </c>
      <c r="B825" s="51">
        <f>'Copy paste to Here'!C829</f>
        <v>0</v>
      </c>
      <c r="C825" s="52"/>
      <c r="D825" s="52"/>
      <c r="E825" s="53"/>
      <c r="F825" s="53">
        <f t="shared" si="37"/>
        <v>0</v>
      </c>
      <c r="G825" s="54">
        <f t="shared" si="38"/>
        <v>0</v>
      </c>
      <c r="H825" s="57">
        <f t="shared" si="39"/>
        <v>0</v>
      </c>
    </row>
    <row r="826" spans="1:8" s="56" customFormat="1" hidden="1">
      <c r="A826" s="50" t="str">
        <f>IF((LEN('Copy paste to Here'!G830))&gt;5,((CONCATENATE('Copy paste to Here'!G830," &amp; ",'Copy paste to Here'!D830,"  &amp;  ",'Copy paste to Here'!E830))),"Empty Cell")</f>
        <v>Empty Cell</v>
      </c>
      <c r="B826" s="51">
        <f>'Copy paste to Here'!C830</f>
        <v>0</v>
      </c>
      <c r="C826" s="52"/>
      <c r="D826" s="52"/>
      <c r="E826" s="53"/>
      <c r="F826" s="53">
        <f t="shared" si="37"/>
        <v>0</v>
      </c>
      <c r="G826" s="54">
        <f t="shared" si="38"/>
        <v>0</v>
      </c>
      <c r="H826" s="57">
        <f t="shared" si="39"/>
        <v>0</v>
      </c>
    </row>
    <row r="827" spans="1:8" s="56" customFormat="1" hidden="1">
      <c r="A827" s="50" t="str">
        <f>IF((LEN('Copy paste to Here'!G831))&gt;5,((CONCATENATE('Copy paste to Here'!G831," &amp; ",'Copy paste to Here'!D831,"  &amp;  ",'Copy paste to Here'!E831))),"Empty Cell")</f>
        <v>Empty Cell</v>
      </c>
      <c r="B827" s="51">
        <f>'Copy paste to Here'!C831</f>
        <v>0</v>
      </c>
      <c r="C827" s="52"/>
      <c r="D827" s="52"/>
      <c r="E827" s="53"/>
      <c r="F827" s="53">
        <f t="shared" si="37"/>
        <v>0</v>
      </c>
      <c r="G827" s="54">
        <f t="shared" si="38"/>
        <v>0</v>
      </c>
      <c r="H827" s="57">
        <f t="shared" si="39"/>
        <v>0</v>
      </c>
    </row>
    <row r="828" spans="1:8" s="56" customFormat="1" hidden="1">
      <c r="A828" s="50" t="str">
        <f>IF((LEN('Copy paste to Here'!G832))&gt;5,((CONCATENATE('Copy paste to Here'!G832," &amp; ",'Copy paste to Here'!D832,"  &amp;  ",'Copy paste to Here'!E832))),"Empty Cell")</f>
        <v>Empty Cell</v>
      </c>
      <c r="B828" s="51">
        <f>'Copy paste to Here'!C832</f>
        <v>0</v>
      </c>
      <c r="C828" s="52"/>
      <c r="D828" s="52"/>
      <c r="E828" s="53"/>
      <c r="F828" s="53">
        <f t="shared" si="37"/>
        <v>0</v>
      </c>
      <c r="G828" s="54">
        <f t="shared" si="38"/>
        <v>0</v>
      </c>
      <c r="H828" s="57">
        <f t="shared" si="39"/>
        <v>0</v>
      </c>
    </row>
    <row r="829" spans="1:8" s="56" customFormat="1" hidden="1">
      <c r="A829" s="50" t="str">
        <f>IF((LEN('Copy paste to Here'!G833))&gt;5,((CONCATENATE('Copy paste to Here'!G833," &amp; ",'Copy paste to Here'!D833,"  &amp;  ",'Copy paste to Here'!E833))),"Empty Cell")</f>
        <v>Empty Cell</v>
      </c>
      <c r="B829" s="51">
        <f>'Copy paste to Here'!C833</f>
        <v>0</v>
      </c>
      <c r="C829" s="52"/>
      <c r="D829" s="52"/>
      <c r="E829" s="53"/>
      <c r="F829" s="53">
        <f t="shared" si="37"/>
        <v>0</v>
      </c>
      <c r="G829" s="54">
        <f t="shared" si="38"/>
        <v>0</v>
      </c>
      <c r="H829" s="57">
        <f t="shared" si="39"/>
        <v>0</v>
      </c>
    </row>
    <row r="830" spans="1:8" s="56" customFormat="1" hidden="1">
      <c r="A830" s="50" t="str">
        <f>IF((LEN('Copy paste to Here'!G834))&gt;5,((CONCATENATE('Copy paste to Here'!G834," &amp; ",'Copy paste to Here'!D834,"  &amp;  ",'Copy paste to Here'!E834))),"Empty Cell")</f>
        <v>Empty Cell</v>
      </c>
      <c r="B830" s="51">
        <f>'Copy paste to Here'!C834</f>
        <v>0</v>
      </c>
      <c r="C830" s="52"/>
      <c r="D830" s="52"/>
      <c r="E830" s="53"/>
      <c r="F830" s="53">
        <f t="shared" si="37"/>
        <v>0</v>
      </c>
      <c r="G830" s="54">
        <f t="shared" si="38"/>
        <v>0</v>
      </c>
      <c r="H830" s="57">
        <f t="shared" si="39"/>
        <v>0</v>
      </c>
    </row>
    <row r="831" spans="1:8" s="56" customFormat="1" hidden="1">
      <c r="A831" s="50" t="str">
        <f>IF((LEN('Copy paste to Here'!G835))&gt;5,((CONCATENATE('Copy paste to Here'!G835," &amp; ",'Copy paste to Here'!D835,"  &amp;  ",'Copy paste to Here'!E835))),"Empty Cell")</f>
        <v>Empty Cell</v>
      </c>
      <c r="B831" s="51">
        <f>'Copy paste to Here'!C835</f>
        <v>0</v>
      </c>
      <c r="C831" s="52"/>
      <c r="D831" s="52"/>
      <c r="E831" s="53"/>
      <c r="F831" s="53">
        <f t="shared" si="37"/>
        <v>0</v>
      </c>
      <c r="G831" s="54">
        <f t="shared" si="38"/>
        <v>0</v>
      </c>
      <c r="H831" s="57">
        <f t="shared" si="39"/>
        <v>0</v>
      </c>
    </row>
    <row r="832" spans="1:8" s="56" customFormat="1" hidden="1">
      <c r="A832" s="50" t="str">
        <f>IF((LEN('Copy paste to Here'!G836))&gt;5,((CONCATENATE('Copy paste to Here'!G836," &amp; ",'Copy paste to Here'!D836,"  &amp;  ",'Copy paste to Here'!E836))),"Empty Cell")</f>
        <v>Empty Cell</v>
      </c>
      <c r="B832" s="51">
        <f>'Copy paste to Here'!C836</f>
        <v>0</v>
      </c>
      <c r="C832" s="52"/>
      <c r="D832" s="52"/>
      <c r="E832" s="53"/>
      <c r="F832" s="53">
        <f t="shared" si="37"/>
        <v>0</v>
      </c>
      <c r="G832" s="54">
        <f t="shared" si="38"/>
        <v>0</v>
      </c>
      <c r="H832" s="57">
        <f t="shared" si="39"/>
        <v>0</v>
      </c>
    </row>
    <row r="833" spans="1:8" s="56" customFormat="1" hidden="1">
      <c r="A833" s="50" t="str">
        <f>IF((LEN('Copy paste to Here'!G837))&gt;5,((CONCATENATE('Copy paste to Here'!G837," &amp; ",'Copy paste to Here'!D837,"  &amp;  ",'Copy paste to Here'!E837))),"Empty Cell")</f>
        <v>Empty Cell</v>
      </c>
      <c r="B833" s="51">
        <f>'Copy paste to Here'!C837</f>
        <v>0</v>
      </c>
      <c r="C833" s="52"/>
      <c r="D833" s="52"/>
      <c r="E833" s="53"/>
      <c r="F833" s="53">
        <f t="shared" si="37"/>
        <v>0</v>
      </c>
      <c r="G833" s="54">
        <f t="shared" si="38"/>
        <v>0</v>
      </c>
      <c r="H833" s="57">
        <f t="shared" si="39"/>
        <v>0</v>
      </c>
    </row>
    <row r="834" spans="1:8" s="56" customFormat="1" hidden="1">
      <c r="A834" s="50" t="str">
        <f>IF((LEN('Copy paste to Here'!G838))&gt;5,((CONCATENATE('Copy paste to Here'!G838," &amp; ",'Copy paste to Here'!D838,"  &amp;  ",'Copy paste to Here'!E838))),"Empty Cell")</f>
        <v>Empty Cell</v>
      </c>
      <c r="B834" s="51">
        <f>'Copy paste to Here'!C838</f>
        <v>0</v>
      </c>
      <c r="C834" s="52"/>
      <c r="D834" s="52"/>
      <c r="E834" s="53"/>
      <c r="F834" s="53">
        <f t="shared" si="37"/>
        <v>0</v>
      </c>
      <c r="G834" s="54">
        <f t="shared" si="38"/>
        <v>0</v>
      </c>
      <c r="H834" s="57">
        <f t="shared" si="39"/>
        <v>0</v>
      </c>
    </row>
    <row r="835" spans="1:8" s="56" customFormat="1" hidden="1">
      <c r="A835" s="50" t="str">
        <f>IF((LEN('Copy paste to Here'!G839))&gt;5,((CONCATENATE('Copy paste to Here'!G839," &amp; ",'Copy paste to Here'!D839,"  &amp;  ",'Copy paste to Here'!E839))),"Empty Cell")</f>
        <v>Empty Cell</v>
      </c>
      <c r="B835" s="51">
        <f>'Copy paste to Here'!C839</f>
        <v>0</v>
      </c>
      <c r="C835" s="52"/>
      <c r="D835" s="52"/>
      <c r="E835" s="53"/>
      <c r="F835" s="53">
        <f t="shared" si="37"/>
        <v>0</v>
      </c>
      <c r="G835" s="54">
        <f t="shared" si="38"/>
        <v>0</v>
      </c>
      <c r="H835" s="57">
        <f t="shared" si="39"/>
        <v>0</v>
      </c>
    </row>
    <row r="836" spans="1:8" s="56" customFormat="1" hidden="1">
      <c r="A836" s="50" t="str">
        <f>IF((LEN('Copy paste to Here'!G840))&gt;5,((CONCATENATE('Copy paste to Here'!G840," &amp; ",'Copy paste to Here'!D840,"  &amp;  ",'Copy paste to Here'!E840))),"Empty Cell")</f>
        <v>Empty Cell</v>
      </c>
      <c r="B836" s="51">
        <f>'Copy paste to Here'!C840</f>
        <v>0</v>
      </c>
      <c r="C836" s="52"/>
      <c r="D836" s="52"/>
      <c r="E836" s="53"/>
      <c r="F836" s="53">
        <f t="shared" si="37"/>
        <v>0</v>
      </c>
      <c r="G836" s="54">
        <f t="shared" si="38"/>
        <v>0</v>
      </c>
      <c r="H836" s="57">
        <f t="shared" si="39"/>
        <v>0</v>
      </c>
    </row>
    <row r="837" spans="1:8" s="56" customFormat="1" hidden="1">
      <c r="A837" s="50" t="str">
        <f>IF((LEN('Copy paste to Here'!G841))&gt;5,((CONCATENATE('Copy paste to Here'!G841," &amp; ",'Copy paste to Here'!D841,"  &amp;  ",'Copy paste to Here'!E841))),"Empty Cell")</f>
        <v>Empty Cell</v>
      </c>
      <c r="B837" s="51">
        <f>'Copy paste to Here'!C841</f>
        <v>0</v>
      </c>
      <c r="C837" s="52"/>
      <c r="D837" s="52"/>
      <c r="E837" s="53"/>
      <c r="F837" s="53">
        <f t="shared" si="37"/>
        <v>0</v>
      </c>
      <c r="G837" s="54">
        <f t="shared" si="38"/>
        <v>0</v>
      </c>
      <c r="H837" s="57">
        <f t="shared" si="39"/>
        <v>0</v>
      </c>
    </row>
    <row r="838" spans="1:8" s="56" customFormat="1" hidden="1">
      <c r="A838" s="50" t="str">
        <f>IF((LEN('Copy paste to Here'!G842))&gt;5,((CONCATENATE('Copy paste to Here'!G842," &amp; ",'Copy paste to Here'!D842,"  &amp;  ",'Copy paste to Here'!E842))),"Empty Cell")</f>
        <v>Empty Cell</v>
      </c>
      <c r="B838" s="51">
        <f>'Copy paste to Here'!C842</f>
        <v>0</v>
      </c>
      <c r="C838" s="52"/>
      <c r="D838" s="52"/>
      <c r="E838" s="53"/>
      <c r="F838" s="53">
        <f t="shared" si="37"/>
        <v>0</v>
      </c>
      <c r="G838" s="54">
        <f t="shared" si="38"/>
        <v>0</v>
      </c>
      <c r="H838" s="57">
        <f t="shared" si="39"/>
        <v>0</v>
      </c>
    </row>
    <row r="839" spans="1:8" s="56" customFormat="1" hidden="1">
      <c r="A839" s="50" t="str">
        <f>IF((LEN('Copy paste to Here'!G843))&gt;5,((CONCATENATE('Copy paste to Here'!G843," &amp; ",'Copy paste to Here'!D843,"  &amp;  ",'Copy paste to Here'!E843))),"Empty Cell")</f>
        <v>Empty Cell</v>
      </c>
      <c r="B839" s="51">
        <f>'Copy paste to Here'!C843</f>
        <v>0</v>
      </c>
      <c r="C839" s="52"/>
      <c r="D839" s="52"/>
      <c r="E839" s="53"/>
      <c r="F839" s="53">
        <f t="shared" si="37"/>
        <v>0</v>
      </c>
      <c r="G839" s="54">
        <f t="shared" si="38"/>
        <v>0</v>
      </c>
      <c r="H839" s="57">
        <f t="shared" si="39"/>
        <v>0</v>
      </c>
    </row>
    <row r="840" spans="1:8" s="56" customFormat="1" hidden="1">
      <c r="A840" s="50" t="str">
        <f>IF((LEN('Copy paste to Here'!G844))&gt;5,((CONCATENATE('Copy paste to Here'!G844," &amp; ",'Copy paste to Here'!D844,"  &amp;  ",'Copy paste to Here'!E844))),"Empty Cell")</f>
        <v>Empty Cell</v>
      </c>
      <c r="B840" s="51">
        <f>'Copy paste to Here'!C844</f>
        <v>0</v>
      </c>
      <c r="C840" s="52"/>
      <c r="D840" s="52"/>
      <c r="E840" s="53"/>
      <c r="F840" s="53">
        <f t="shared" si="37"/>
        <v>0</v>
      </c>
      <c r="G840" s="54">
        <f t="shared" si="38"/>
        <v>0</v>
      </c>
      <c r="H840" s="57">
        <f t="shared" si="39"/>
        <v>0</v>
      </c>
    </row>
    <row r="841" spans="1:8" s="56" customFormat="1" hidden="1">
      <c r="A841" s="50" t="str">
        <f>IF((LEN('Copy paste to Here'!G845))&gt;5,((CONCATENATE('Copy paste to Here'!G845," &amp; ",'Copy paste to Here'!D845,"  &amp;  ",'Copy paste to Here'!E845))),"Empty Cell")</f>
        <v>Empty Cell</v>
      </c>
      <c r="B841" s="51">
        <f>'Copy paste to Here'!C845</f>
        <v>0</v>
      </c>
      <c r="C841" s="52"/>
      <c r="D841" s="52"/>
      <c r="E841" s="53"/>
      <c r="F841" s="53">
        <f t="shared" si="37"/>
        <v>0</v>
      </c>
      <c r="G841" s="54">
        <f t="shared" si="38"/>
        <v>0</v>
      </c>
      <c r="H841" s="57">
        <f t="shared" si="39"/>
        <v>0</v>
      </c>
    </row>
    <row r="842" spans="1:8" s="56" customFormat="1" hidden="1">
      <c r="A842" s="50" t="str">
        <f>IF((LEN('Copy paste to Here'!G846))&gt;5,((CONCATENATE('Copy paste to Here'!G846," &amp; ",'Copy paste to Here'!D846,"  &amp;  ",'Copy paste to Here'!E846))),"Empty Cell")</f>
        <v>Empty Cell</v>
      </c>
      <c r="B842" s="51">
        <f>'Copy paste to Here'!C846</f>
        <v>0</v>
      </c>
      <c r="C842" s="52"/>
      <c r="D842" s="52"/>
      <c r="E842" s="53"/>
      <c r="F842" s="53">
        <f t="shared" si="37"/>
        <v>0</v>
      </c>
      <c r="G842" s="54">
        <f t="shared" si="38"/>
        <v>0</v>
      </c>
      <c r="H842" s="57">
        <f t="shared" si="39"/>
        <v>0</v>
      </c>
    </row>
    <row r="843" spans="1:8" s="56" customFormat="1" hidden="1">
      <c r="A843" s="50" t="str">
        <f>IF((LEN('Copy paste to Here'!G847))&gt;5,((CONCATENATE('Copy paste to Here'!G847," &amp; ",'Copy paste to Here'!D847,"  &amp;  ",'Copy paste to Here'!E847))),"Empty Cell")</f>
        <v>Empty Cell</v>
      </c>
      <c r="B843" s="51">
        <f>'Copy paste to Here'!C847</f>
        <v>0</v>
      </c>
      <c r="C843" s="52"/>
      <c r="D843" s="52"/>
      <c r="E843" s="53"/>
      <c r="F843" s="53">
        <f t="shared" si="37"/>
        <v>0</v>
      </c>
      <c r="G843" s="54">
        <f t="shared" si="38"/>
        <v>0</v>
      </c>
      <c r="H843" s="57">
        <f t="shared" si="39"/>
        <v>0</v>
      </c>
    </row>
    <row r="844" spans="1:8" s="56" customFormat="1" hidden="1">
      <c r="A844" s="50" t="str">
        <f>IF((LEN('Copy paste to Here'!G848))&gt;5,((CONCATENATE('Copy paste to Here'!G848," &amp; ",'Copy paste to Here'!D848,"  &amp;  ",'Copy paste to Here'!E848))),"Empty Cell")</f>
        <v>Empty Cell</v>
      </c>
      <c r="B844" s="51">
        <f>'Copy paste to Here'!C848</f>
        <v>0</v>
      </c>
      <c r="C844" s="52"/>
      <c r="D844" s="52"/>
      <c r="E844" s="53"/>
      <c r="F844" s="53">
        <f t="shared" si="37"/>
        <v>0</v>
      </c>
      <c r="G844" s="54">
        <f t="shared" si="38"/>
        <v>0</v>
      </c>
      <c r="H844" s="57">
        <f t="shared" si="39"/>
        <v>0</v>
      </c>
    </row>
    <row r="845" spans="1:8" s="56" customFormat="1" hidden="1">
      <c r="A845" s="50" t="str">
        <f>IF((LEN('Copy paste to Here'!G849))&gt;5,((CONCATENATE('Copy paste to Here'!G849," &amp; ",'Copy paste to Here'!D849,"  &amp;  ",'Copy paste to Here'!E849))),"Empty Cell")</f>
        <v>Empty Cell</v>
      </c>
      <c r="B845" s="51">
        <f>'Copy paste to Here'!C849</f>
        <v>0</v>
      </c>
      <c r="C845" s="52"/>
      <c r="D845" s="52"/>
      <c r="E845" s="53"/>
      <c r="F845" s="53">
        <f t="shared" si="37"/>
        <v>0</v>
      </c>
      <c r="G845" s="54">
        <f t="shared" si="38"/>
        <v>0</v>
      </c>
      <c r="H845" s="57">
        <f t="shared" si="39"/>
        <v>0</v>
      </c>
    </row>
    <row r="846" spans="1:8" s="56" customFormat="1" hidden="1">
      <c r="A846" s="50" t="str">
        <f>IF((LEN('Copy paste to Here'!G850))&gt;5,((CONCATENATE('Copy paste to Here'!G850," &amp; ",'Copy paste to Here'!D850,"  &amp;  ",'Copy paste to Here'!E850))),"Empty Cell")</f>
        <v>Empty Cell</v>
      </c>
      <c r="B846" s="51">
        <f>'Copy paste to Here'!C850</f>
        <v>0</v>
      </c>
      <c r="C846" s="52"/>
      <c r="D846" s="52"/>
      <c r="E846" s="53"/>
      <c r="F846" s="53">
        <f t="shared" si="37"/>
        <v>0</v>
      </c>
      <c r="G846" s="54">
        <f t="shared" si="38"/>
        <v>0</v>
      </c>
      <c r="H846" s="57">
        <f t="shared" si="39"/>
        <v>0</v>
      </c>
    </row>
    <row r="847" spans="1:8" s="56" customFormat="1" hidden="1">
      <c r="A847" s="50" t="str">
        <f>IF((LEN('Copy paste to Here'!G851))&gt;5,((CONCATENATE('Copy paste to Here'!G851," &amp; ",'Copy paste to Here'!D851,"  &amp;  ",'Copy paste to Here'!E851))),"Empty Cell")</f>
        <v>Empty Cell</v>
      </c>
      <c r="B847" s="51">
        <f>'Copy paste to Here'!C851</f>
        <v>0</v>
      </c>
      <c r="C847" s="52"/>
      <c r="D847" s="52"/>
      <c r="E847" s="53"/>
      <c r="F847" s="53">
        <f t="shared" si="37"/>
        <v>0</v>
      </c>
      <c r="G847" s="54">
        <f t="shared" si="38"/>
        <v>0</v>
      </c>
      <c r="H847" s="57">
        <f t="shared" si="39"/>
        <v>0</v>
      </c>
    </row>
    <row r="848" spans="1:8" s="56" customFormat="1" hidden="1">
      <c r="A848" s="50" t="str">
        <f>IF((LEN('Copy paste to Here'!G852))&gt;5,((CONCATENATE('Copy paste to Here'!G852," &amp; ",'Copy paste to Here'!D852,"  &amp;  ",'Copy paste to Here'!E852))),"Empty Cell")</f>
        <v>Empty Cell</v>
      </c>
      <c r="B848" s="51">
        <f>'Copy paste to Here'!C852</f>
        <v>0</v>
      </c>
      <c r="C848" s="52"/>
      <c r="D848" s="52"/>
      <c r="E848" s="53"/>
      <c r="F848" s="53">
        <f t="shared" si="37"/>
        <v>0</v>
      </c>
      <c r="G848" s="54">
        <f t="shared" si="38"/>
        <v>0</v>
      </c>
      <c r="H848" s="57">
        <f t="shared" si="39"/>
        <v>0</v>
      </c>
    </row>
    <row r="849" spans="1:8" s="56" customFormat="1" hidden="1">
      <c r="A849" s="50" t="str">
        <f>IF((LEN('Copy paste to Here'!G853))&gt;5,((CONCATENATE('Copy paste to Here'!G853," &amp; ",'Copy paste to Here'!D853,"  &amp;  ",'Copy paste to Here'!E853))),"Empty Cell")</f>
        <v>Empty Cell</v>
      </c>
      <c r="B849" s="51">
        <f>'Copy paste to Here'!C853</f>
        <v>0</v>
      </c>
      <c r="C849" s="52"/>
      <c r="D849" s="52"/>
      <c r="E849" s="53"/>
      <c r="F849" s="53">
        <f t="shared" si="37"/>
        <v>0</v>
      </c>
      <c r="G849" s="54">
        <f t="shared" si="38"/>
        <v>0</v>
      </c>
      <c r="H849" s="57">
        <f t="shared" si="39"/>
        <v>0</v>
      </c>
    </row>
    <row r="850" spans="1:8" s="56" customFormat="1" hidden="1">
      <c r="A850" s="50" t="str">
        <f>IF((LEN('Copy paste to Here'!G854))&gt;5,((CONCATENATE('Copy paste to Here'!G854," &amp; ",'Copy paste to Here'!D854,"  &amp;  ",'Copy paste to Here'!E854))),"Empty Cell")</f>
        <v>Empty Cell</v>
      </c>
      <c r="B850" s="51">
        <f>'Copy paste to Here'!C854</f>
        <v>0</v>
      </c>
      <c r="C850" s="52"/>
      <c r="D850" s="52"/>
      <c r="E850" s="53"/>
      <c r="F850" s="53">
        <f t="shared" si="37"/>
        <v>0</v>
      </c>
      <c r="G850" s="54">
        <f t="shared" si="38"/>
        <v>0</v>
      </c>
      <c r="H850" s="57">
        <f t="shared" si="39"/>
        <v>0</v>
      </c>
    </row>
    <row r="851" spans="1:8" s="56" customFormat="1" hidden="1">
      <c r="A851" s="50" t="str">
        <f>IF((LEN('Copy paste to Here'!G855))&gt;5,((CONCATENATE('Copy paste to Here'!G855," &amp; ",'Copy paste to Here'!D855,"  &amp;  ",'Copy paste to Here'!E855))),"Empty Cell")</f>
        <v>Empty Cell</v>
      </c>
      <c r="B851" s="51">
        <f>'Copy paste to Here'!C855</f>
        <v>0</v>
      </c>
      <c r="C851" s="52"/>
      <c r="D851" s="52"/>
      <c r="E851" s="53"/>
      <c r="F851" s="53">
        <f t="shared" ref="F851:F914" si="40">D851*E851</f>
        <v>0</v>
      </c>
      <c r="G851" s="54">
        <f t="shared" ref="G851:G914" si="41">E851*$E$14</f>
        <v>0</v>
      </c>
      <c r="H851" s="57">
        <f t="shared" ref="H851:H914" si="42">D851*G851</f>
        <v>0</v>
      </c>
    </row>
    <row r="852" spans="1:8" s="56" customFormat="1" hidden="1">
      <c r="A852" s="50" t="str">
        <f>IF((LEN('Copy paste to Here'!G856))&gt;5,((CONCATENATE('Copy paste to Here'!G856," &amp; ",'Copy paste to Here'!D856,"  &amp;  ",'Copy paste to Here'!E856))),"Empty Cell")</f>
        <v>Empty Cell</v>
      </c>
      <c r="B852" s="51">
        <f>'Copy paste to Here'!C856</f>
        <v>0</v>
      </c>
      <c r="C852" s="52"/>
      <c r="D852" s="52"/>
      <c r="E852" s="53"/>
      <c r="F852" s="53">
        <f t="shared" si="40"/>
        <v>0</v>
      </c>
      <c r="G852" s="54">
        <f t="shared" si="41"/>
        <v>0</v>
      </c>
      <c r="H852" s="57">
        <f t="shared" si="42"/>
        <v>0</v>
      </c>
    </row>
    <row r="853" spans="1:8" s="56" customFormat="1" hidden="1">
      <c r="A853" s="50" t="str">
        <f>IF((LEN('Copy paste to Here'!G857))&gt;5,((CONCATENATE('Copy paste to Here'!G857," &amp; ",'Copy paste to Here'!D857,"  &amp;  ",'Copy paste to Here'!E857))),"Empty Cell")</f>
        <v>Empty Cell</v>
      </c>
      <c r="B853" s="51">
        <f>'Copy paste to Here'!C857</f>
        <v>0</v>
      </c>
      <c r="C853" s="52"/>
      <c r="D853" s="52"/>
      <c r="E853" s="53"/>
      <c r="F853" s="53">
        <f t="shared" si="40"/>
        <v>0</v>
      </c>
      <c r="G853" s="54">
        <f t="shared" si="41"/>
        <v>0</v>
      </c>
      <c r="H853" s="57">
        <f t="shared" si="42"/>
        <v>0</v>
      </c>
    </row>
    <row r="854" spans="1:8" s="56" customFormat="1" hidden="1">
      <c r="A854" s="50" t="str">
        <f>IF((LEN('Copy paste to Here'!G858))&gt;5,((CONCATENATE('Copy paste to Here'!G858," &amp; ",'Copy paste to Here'!D858,"  &amp;  ",'Copy paste to Here'!E858))),"Empty Cell")</f>
        <v>Empty Cell</v>
      </c>
      <c r="B854" s="51">
        <f>'Copy paste to Here'!C858</f>
        <v>0</v>
      </c>
      <c r="C854" s="52"/>
      <c r="D854" s="52"/>
      <c r="E854" s="53"/>
      <c r="F854" s="53">
        <f t="shared" si="40"/>
        <v>0</v>
      </c>
      <c r="G854" s="54">
        <f t="shared" si="41"/>
        <v>0</v>
      </c>
      <c r="H854" s="57">
        <f t="shared" si="42"/>
        <v>0</v>
      </c>
    </row>
    <row r="855" spans="1:8" s="56" customFormat="1" hidden="1">
      <c r="A855" s="50" t="str">
        <f>IF((LEN('Copy paste to Here'!G859))&gt;5,((CONCATENATE('Copy paste to Here'!G859," &amp; ",'Copy paste to Here'!D859,"  &amp;  ",'Copy paste to Here'!E859))),"Empty Cell")</f>
        <v>Empty Cell</v>
      </c>
      <c r="B855" s="51">
        <f>'Copy paste to Here'!C859</f>
        <v>0</v>
      </c>
      <c r="C855" s="52"/>
      <c r="D855" s="52"/>
      <c r="E855" s="53"/>
      <c r="F855" s="53">
        <f t="shared" si="40"/>
        <v>0</v>
      </c>
      <c r="G855" s="54">
        <f t="shared" si="41"/>
        <v>0</v>
      </c>
      <c r="H855" s="57">
        <f t="shared" si="42"/>
        <v>0</v>
      </c>
    </row>
    <row r="856" spans="1:8" s="56" customFormat="1" hidden="1">
      <c r="A856" s="50" t="str">
        <f>IF((LEN('Copy paste to Here'!G860))&gt;5,((CONCATENATE('Copy paste to Here'!G860," &amp; ",'Copy paste to Here'!D860,"  &amp;  ",'Copy paste to Here'!E860))),"Empty Cell")</f>
        <v>Empty Cell</v>
      </c>
      <c r="B856" s="51">
        <f>'Copy paste to Here'!C860</f>
        <v>0</v>
      </c>
      <c r="C856" s="52"/>
      <c r="D856" s="52"/>
      <c r="E856" s="53"/>
      <c r="F856" s="53">
        <f t="shared" si="40"/>
        <v>0</v>
      </c>
      <c r="G856" s="54">
        <f t="shared" si="41"/>
        <v>0</v>
      </c>
      <c r="H856" s="57">
        <f t="shared" si="42"/>
        <v>0</v>
      </c>
    </row>
    <row r="857" spans="1:8" s="56" customFormat="1" hidden="1">
      <c r="A857" s="50" t="str">
        <f>IF((LEN('Copy paste to Here'!G861))&gt;5,((CONCATENATE('Copy paste to Here'!G861," &amp; ",'Copy paste to Here'!D861,"  &amp;  ",'Copy paste to Here'!E861))),"Empty Cell")</f>
        <v>Empty Cell</v>
      </c>
      <c r="B857" s="51">
        <f>'Copy paste to Here'!C861</f>
        <v>0</v>
      </c>
      <c r="C857" s="52"/>
      <c r="D857" s="52"/>
      <c r="E857" s="53"/>
      <c r="F857" s="53">
        <f t="shared" si="40"/>
        <v>0</v>
      </c>
      <c r="G857" s="54">
        <f t="shared" si="41"/>
        <v>0</v>
      </c>
      <c r="H857" s="57">
        <f t="shared" si="42"/>
        <v>0</v>
      </c>
    </row>
    <row r="858" spans="1:8" s="56" customFormat="1" hidden="1">
      <c r="A858" s="50" t="str">
        <f>IF((LEN('Copy paste to Here'!G862))&gt;5,((CONCATENATE('Copy paste to Here'!G862," &amp; ",'Copy paste to Here'!D862,"  &amp;  ",'Copy paste to Here'!E862))),"Empty Cell")</f>
        <v>Empty Cell</v>
      </c>
      <c r="B858" s="51">
        <f>'Copy paste to Here'!C862</f>
        <v>0</v>
      </c>
      <c r="C858" s="52"/>
      <c r="D858" s="52"/>
      <c r="E858" s="53"/>
      <c r="F858" s="53">
        <f t="shared" si="40"/>
        <v>0</v>
      </c>
      <c r="G858" s="54">
        <f t="shared" si="41"/>
        <v>0</v>
      </c>
      <c r="H858" s="57">
        <f t="shared" si="42"/>
        <v>0</v>
      </c>
    </row>
    <row r="859" spans="1:8" s="56" customFormat="1" hidden="1">
      <c r="A859" s="50" t="str">
        <f>IF((LEN('Copy paste to Here'!G863))&gt;5,((CONCATENATE('Copy paste to Here'!G863," &amp; ",'Copy paste to Here'!D863,"  &amp;  ",'Copy paste to Here'!E863))),"Empty Cell")</f>
        <v>Empty Cell</v>
      </c>
      <c r="B859" s="51">
        <f>'Copy paste to Here'!C863</f>
        <v>0</v>
      </c>
      <c r="C859" s="52"/>
      <c r="D859" s="52"/>
      <c r="E859" s="53"/>
      <c r="F859" s="53">
        <f t="shared" si="40"/>
        <v>0</v>
      </c>
      <c r="G859" s="54">
        <f t="shared" si="41"/>
        <v>0</v>
      </c>
      <c r="H859" s="57">
        <f t="shared" si="42"/>
        <v>0</v>
      </c>
    </row>
    <row r="860" spans="1:8" s="56" customFormat="1" hidden="1">
      <c r="A860" s="50" t="str">
        <f>IF((LEN('Copy paste to Here'!G864))&gt;5,((CONCATENATE('Copy paste to Here'!G864," &amp; ",'Copy paste to Here'!D864,"  &amp;  ",'Copy paste to Here'!E864))),"Empty Cell")</f>
        <v>Empty Cell</v>
      </c>
      <c r="B860" s="51">
        <f>'Copy paste to Here'!C864</f>
        <v>0</v>
      </c>
      <c r="C860" s="52"/>
      <c r="D860" s="52"/>
      <c r="E860" s="53"/>
      <c r="F860" s="53">
        <f t="shared" si="40"/>
        <v>0</v>
      </c>
      <c r="G860" s="54">
        <f t="shared" si="41"/>
        <v>0</v>
      </c>
      <c r="H860" s="57">
        <f t="shared" si="42"/>
        <v>0</v>
      </c>
    </row>
    <row r="861" spans="1:8" s="56" customFormat="1" hidden="1">
      <c r="A861" s="50" t="str">
        <f>IF((LEN('Copy paste to Here'!G865))&gt;5,((CONCATENATE('Copy paste to Here'!G865," &amp; ",'Copy paste to Here'!D865,"  &amp;  ",'Copy paste to Here'!E865))),"Empty Cell")</f>
        <v>Empty Cell</v>
      </c>
      <c r="B861" s="51">
        <f>'Copy paste to Here'!C865</f>
        <v>0</v>
      </c>
      <c r="C861" s="52"/>
      <c r="D861" s="52"/>
      <c r="E861" s="53"/>
      <c r="F861" s="53">
        <f t="shared" si="40"/>
        <v>0</v>
      </c>
      <c r="G861" s="54">
        <f t="shared" si="41"/>
        <v>0</v>
      </c>
      <c r="H861" s="57">
        <f t="shared" si="42"/>
        <v>0</v>
      </c>
    </row>
    <row r="862" spans="1:8" s="56" customFormat="1" hidden="1">
      <c r="A862" s="50" t="str">
        <f>IF((LEN('Copy paste to Here'!G866))&gt;5,((CONCATENATE('Copy paste to Here'!G866," &amp; ",'Copy paste to Here'!D866,"  &amp;  ",'Copy paste to Here'!E866))),"Empty Cell")</f>
        <v>Empty Cell</v>
      </c>
      <c r="B862" s="51">
        <f>'Copy paste to Here'!C866</f>
        <v>0</v>
      </c>
      <c r="C862" s="52"/>
      <c r="D862" s="52"/>
      <c r="E862" s="53"/>
      <c r="F862" s="53">
        <f t="shared" si="40"/>
        <v>0</v>
      </c>
      <c r="G862" s="54">
        <f t="shared" si="41"/>
        <v>0</v>
      </c>
      <c r="H862" s="57">
        <f t="shared" si="42"/>
        <v>0</v>
      </c>
    </row>
    <row r="863" spans="1:8" s="56" customFormat="1" hidden="1">
      <c r="A863" s="50" t="str">
        <f>IF((LEN('Copy paste to Here'!G867))&gt;5,((CONCATENATE('Copy paste to Here'!G867," &amp; ",'Copy paste to Here'!D867,"  &amp;  ",'Copy paste to Here'!E867))),"Empty Cell")</f>
        <v>Empty Cell</v>
      </c>
      <c r="B863" s="51">
        <f>'Copy paste to Here'!C867</f>
        <v>0</v>
      </c>
      <c r="C863" s="52"/>
      <c r="D863" s="52"/>
      <c r="E863" s="53"/>
      <c r="F863" s="53">
        <f t="shared" si="40"/>
        <v>0</v>
      </c>
      <c r="G863" s="54">
        <f t="shared" si="41"/>
        <v>0</v>
      </c>
      <c r="H863" s="57">
        <f t="shared" si="42"/>
        <v>0</v>
      </c>
    </row>
    <row r="864" spans="1:8" s="56" customFormat="1" hidden="1">
      <c r="A864" s="50" t="str">
        <f>IF((LEN('Copy paste to Here'!G868))&gt;5,((CONCATENATE('Copy paste to Here'!G868," &amp; ",'Copy paste to Here'!D868,"  &amp;  ",'Copy paste to Here'!E868))),"Empty Cell")</f>
        <v>Empty Cell</v>
      </c>
      <c r="B864" s="51">
        <f>'Copy paste to Here'!C868</f>
        <v>0</v>
      </c>
      <c r="C864" s="52"/>
      <c r="D864" s="52"/>
      <c r="E864" s="53"/>
      <c r="F864" s="53">
        <f t="shared" si="40"/>
        <v>0</v>
      </c>
      <c r="G864" s="54">
        <f t="shared" si="41"/>
        <v>0</v>
      </c>
      <c r="H864" s="57">
        <f t="shared" si="42"/>
        <v>0</v>
      </c>
    </row>
    <row r="865" spans="1:8" s="56" customFormat="1" hidden="1">
      <c r="A865" s="50" t="str">
        <f>IF((LEN('Copy paste to Here'!G869))&gt;5,((CONCATENATE('Copy paste to Here'!G869," &amp; ",'Copy paste to Here'!D869,"  &amp;  ",'Copy paste to Here'!E869))),"Empty Cell")</f>
        <v>Empty Cell</v>
      </c>
      <c r="B865" s="51">
        <f>'Copy paste to Here'!C869</f>
        <v>0</v>
      </c>
      <c r="C865" s="52"/>
      <c r="D865" s="52"/>
      <c r="E865" s="53"/>
      <c r="F865" s="53">
        <f t="shared" si="40"/>
        <v>0</v>
      </c>
      <c r="G865" s="54">
        <f t="shared" si="41"/>
        <v>0</v>
      </c>
      <c r="H865" s="57">
        <f t="shared" si="42"/>
        <v>0</v>
      </c>
    </row>
    <row r="866" spans="1:8" s="56" customFormat="1" hidden="1">
      <c r="A866" s="50" t="str">
        <f>IF((LEN('Copy paste to Here'!G870))&gt;5,((CONCATENATE('Copy paste to Here'!G870," &amp; ",'Copy paste to Here'!D870,"  &amp;  ",'Copy paste to Here'!E870))),"Empty Cell")</f>
        <v>Empty Cell</v>
      </c>
      <c r="B866" s="51">
        <f>'Copy paste to Here'!C870</f>
        <v>0</v>
      </c>
      <c r="C866" s="52"/>
      <c r="D866" s="52"/>
      <c r="E866" s="53"/>
      <c r="F866" s="53">
        <f t="shared" si="40"/>
        <v>0</v>
      </c>
      <c r="G866" s="54">
        <f t="shared" si="41"/>
        <v>0</v>
      </c>
      <c r="H866" s="57">
        <f t="shared" si="42"/>
        <v>0</v>
      </c>
    </row>
    <row r="867" spans="1:8" s="56" customFormat="1" hidden="1">
      <c r="A867" s="50" t="str">
        <f>IF((LEN('Copy paste to Here'!G871))&gt;5,((CONCATENATE('Copy paste to Here'!G871," &amp; ",'Copy paste to Here'!D871,"  &amp;  ",'Copy paste to Here'!E871))),"Empty Cell")</f>
        <v>Empty Cell</v>
      </c>
      <c r="B867" s="51">
        <f>'Copy paste to Here'!C871</f>
        <v>0</v>
      </c>
      <c r="C867" s="52"/>
      <c r="D867" s="52"/>
      <c r="E867" s="53"/>
      <c r="F867" s="53">
        <f t="shared" si="40"/>
        <v>0</v>
      </c>
      <c r="G867" s="54">
        <f t="shared" si="41"/>
        <v>0</v>
      </c>
      <c r="H867" s="57">
        <f t="shared" si="42"/>
        <v>0</v>
      </c>
    </row>
    <row r="868" spans="1:8" s="56" customFormat="1" hidden="1">
      <c r="A868" s="50" t="str">
        <f>IF((LEN('Copy paste to Here'!G872))&gt;5,((CONCATENATE('Copy paste to Here'!G872," &amp; ",'Copy paste to Here'!D872,"  &amp;  ",'Copy paste to Here'!E872))),"Empty Cell")</f>
        <v>Empty Cell</v>
      </c>
      <c r="B868" s="51">
        <f>'Copy paste to Here'!C872</f>
        <v>0</v>
      </c>
      <c r="C868" s="52"/>
      <c r="D868" s="52"/>
      <c r="E868" s="53"/>
      <c r="F868" s="53">
        <f t="shared" si="40"/>
        <v>0</v>
      </c>
      <c r="G868" s="54">
        <f t="shared" si="41"/>
        <v>0</v>
      </c>
      <c r="H868" s="57">
        <f t="shared" si="42"/>
        <v>0</v>
      </c>
    </row>
    <row r="869" spans="1:8" s="56" customFormat="1" hidden="1">
      <c r="A869" s="50" t="str">
        <f>IF((LEN('Copy paste to Here'!G873))&gt;5,((CONCATENATE('Copy paste to Here'!G873," &amp; ",'Copy paste to Here'!D873,"  &amp;  ",'Copy paste to Here'!E873))),"Empty Cell")</f>
        <v>Empty Cell</v>
      </c>
      <c r="B869" s="51">
        <f>'Copy paste to Here'!C873</f>
        <v>0</v>
      </c>
      <c r="C869" s="52"/>
      <c r="D869" s="52"/>
      <c r="E869" s="53"/>
      <c r="F869" s="53">
        <f t="shared" si="40"/>
        <v>0</v>
      </c>
      <c r="G869" s="54">
        <f t="shared" si="41"/>
        <v>0</v>
      </c>
      <c r="H869" s="57">
        <f t="shared" si="42"/>
        <v>0</v>
      </c>
    </row>
    <row r="870" spans="1:8" s="56" customFormat="1" hidden="1">
      <c r="A870" s="50" t="str">
        <f>IF((LEN('Copy paste to Here'!G874))&gt;5,((CONCATENATE('Copy paste to Here'!G874," &amp; ",'Copy paste to Here'!D874,"  &amp;  ",'Copy paste to Here'!E874))),"Empty Cell")</f>
        <v>Empty Cell</v>
      </c>
      <c r="B870" s="51">
        <f>'Copy paste to Here'!C874</f>
        <v>0</v>
      </c>
      <c r="C870" s="52"/>
      <c r="D870" s="52"/>
      <c r="E870" s="53"/>
      <c r="F870" s="53">
        <f t="shared" si="40"/>
        <v>0</v>
      </c>
      <c r="G870" s="54">
        <f t="shared" si="41"/>
        <v>0</v>
      </c>
      <c r="H870" s="57">
        <f t="shared" si="42"/>
        <v>0</v>
      </c>
    </row>
    <row r="871" spans="1:8" s="56" customFormat="1" hidden="1">
      <c r="A871" s="50" t="str">
        <f>IF((LEN('Copy paste to Here'!G875))&gt;5,((CONCATENATE('Copy paste to Here'!G875," &amp; ",'Copy paste to Here'!D875,"  &amp;  ",'Copy paste to Here'!E875))),"Empty Cell")</f>
        <v>Empty Cell</v>
      </c>
      <c r="B871" s="51">
        <f>'Copy paste to Here'!C875</f>
        <v>0</v>
      </c>
      <c r="C871" s="52"/>
      <c r="D871" s="52"/>
      <c r="E871" s="53"/>
      <c r="F871" s="53">
        <f t="shared" si="40"/>
        <v>0</v>
      </c>
      <c r="G871" s="54">
        <f t="shared" si="41"/>
        <v>0</v>
      </c>
      <c r="H871" s="57">
        <f t="shared" si="42"/>
        <v>0</v>
      </c>
    </row>
    <row r="872" spans="1:8" s="56" customFormat="1" hidden="1">
      <c r="A872" s="50" t="str">
        <f>IF((LEN('Copy paste to Here'!G876))&gt;5,((CONCATENATE('Copy paste to Here'!G876," &amp; ",'Copy paste to Here'!D876,"  &amp;  ",'Copy paste to Here'!E876))),"Empty Cell")</f>
        <v>Empty Cell</v>
      </c>
      <c r="B872" s="51">
        <f>'Copy paste to Here'!C876</f>
        <v>0</v>
      </c>
      <c r="C872" s="52"/>
      <c r="D872" s="52"/>
      <c r="E872" s="53"/>
      <c r="F872" s="53">
        <f t="shared" si="40"/>
        <v>0</v>
      </c>
      <c r="G872" s="54">
        <f t="shared" si="41"/>
        <v>0</v>
      </c>
      <c r="H872" s="57">
        <f t="shared" si="42"/>
        <v>0</v>
      </c>
    </row>
    <row r="873" spans="1:8" s="56" customFormat="1" hidden="1">
      <c r="A873" s="50" t="str">
        <f>IF((LEN('Copy paste to Here'!G877))&gt;5,((CONCATENATE('Copy paste to Here'!G877," &amp; ",'Copy paste to Here'!D877,"  &amp;  ",'Copy paste to Here'!E877))),"Empty Cell")</f>
        <v>Empty Cell</v>
      </c>
      <c r="B873" s="51">
        <f>'Copy paste to Here'!C877</f>
        <v>0</v>
      </c>
      <c r="C873" s="52"/>
      <c r="D873" s="52"/>
      <c r="E873" s="53"/>
      <c r="F873" s="53">
        <f t="shared" si="40"/>
        <v>0</v>
      </c>
      <c r="G873" s="54">
        <f t="shared" si="41"/>
        <v>0</v>
      </c>
      <c r="H873" s="57">
        <f t="shared" si="42"/>
        <v>0</v>
      </c>
    </row>
    <row r="874" spans="1:8" s="56" customFormat="1" hidden="1">
      <c r="A874" s="50" t="str">
        <f>IF((LEN('Copy paste to Here'!G878))&gt;5,((CONCATENATE('Copy paste to Here'!G878," &amp; ",'Copy paste to Here'!D878,"  &amp;  ",'Copy paste to Here'!E878))),"Empty Cell")</f>
        <v>Empty Cell</v>
      </c>
      <c r="B874" s="51">
        <f>'Copy paste to Here'!C878</f>
        <v>0</v>
      </c>
      <c r="C874" s="52"/>
      <c r="D874" s="52"/>
      <c r="E874" s="53"/>
      <c r="F874" s="53">
        <f t="shared" si="40"/>
        <v>0</v>
      </c>
      <c r="G874" s="54">
        <f t="shared" si="41"/>
        <v>0</v>
      </c>
      <c r="H874" s="57">
        <f t="shared" si="42"/>
        <v>0</v>
      </c>
    </row>
    <row r="875" spans="1:8" s="56" customFormat="1" hidden="1">
      <c r="A875" s="50" t="str">
        <f>IF((LEN('Copy paste to Here'!G879))&gt;5,((CONCATENATE('Copy paste to Here'!G879," &amp; ",'Copy paste to Here'!D879,"  &amp;  ",'Copy paste to Here'!E879))),"Empty Cell")</f>
        <v>Empty Cell</v>
      </c>
      <c r="B875" s="51">
        <f>'Copy paste to Here'!C879</f>
        <v>0</v>
      </c>
      <c r="C875" s="52"/>
      <c r="D875" s="52"/>
      <c r="E875" s="53"/>
      <c r="F875" s="53">
        <f t="shared" si="40"/>
        <v>0</v>
      </c>
      <c r="G875" s="54">
        <f t="shared" si="41"/>
        <v>0</v>
      </c>
      <c r="H875" s="57">
        <f t="shared" si="42"/>
        <v>0</v>
      </c>
    </row>
    <row r="876" spans="1:8" s="56" customFormat="1" hidden="1">
      <c r="A876" s="50" t="str">
        <f>IF((LEN('Copy paste to Here'!G880))&gt;5,((CONCATENATE('Copy paste to Here'!G880," &amp; ",'Copy paste to Here'!D880,"  &amp;  ",'Copy paste to Here'!E880))),"Empty Cell")</f>
        <v>Empty Cell</v>
      </c>
      <c r="B876" s="51">
        <f>'Copy paste to Here'!C880</f>
        <v>0</v>
      </c>
      <c r="C876" s="52"/>
      <c r="D876" s="52"/>
      <c r="E876" s="53"/>
      <c r="F876" s="53">
        <f t="shared" si="40"/>
        <v>0</v>
      </c>
      <c r="G876" s="54">
        <f t="shared" si="41"/>
        <v>0</v>
      </c>
      <c r="H876" s="57">
        <f t="shared" si="42"/>
        <v>0</v>
      </c>
    </row>
    <row r="877" spans="1:8" s="56" customFormat="1" hidden="1">
      <c r="A877" s="50" t="str">
        <f>IF((LEN('Copy paste to Here'!G881))&gt;5,((CONCATENATE('Copy paste to Here'!G881," &amp; ",'Copy paste to Here'!D881,"  &amp;  ",'Copy paste to Here'!E881))),"Empty Cell")</f>
        <v>Empty Cell</v>
      </c>
      <c r="B877" s="51">
        <f>'Copy paste to Here'!C881</f>
        <v>0</v>
      </c>
      <c r="C877" s="52"/>
      <c r="D877" s="52"/>
      <c r="E877" s="53"/>
      <c r="F877" s="53">
        <f t="shared" si="40"/>
        <v>0</v>
      </c>
      <c r="G877" s="54">
        <f t="shared" si="41"/>
        <v>0</v>
      </c>
      <c r="H877" s="57">
        <f t="shared" si="42"/>
        <v>0</v>
      </c>
    </row>
    <row r="878" spans="1:8" s="56" customFormat="1" hidden="1">
      <c r="A878" s="50" t="str">
        <f>IF((LEN('Copy paste to Here'!G882))&gt;5,((CONCATENATE('Copy paste to Here'!G882," &amp; ",'Copy paste to Here'!D882,"  &amp;  ",'Copy paste to Here'!E882))),"Empty Cell")</f>
        <v>Empty Cell</v>
      </c>
      <c r="B878" s="51">
        <f>'Copy paste to Here'!C882</f>
        <v>0</v>
      </c>
      <c r="C878" s="52"/>
      <c r="D878" s="52"/>
      <c r="E878" s="53"/>
      <c r="F878" s="53">
        <f t="shared" si="40"/>
        <v>0</v>
      </c>
      <c r="G878" s="54">
        <f t="shared" si="41"/>
        <v>0</v>
      </c>
      <c r="H878" s="57">
        <f t="shared" si="42"/>
        <v>0</v>
      </c>
    </row>
    <row r="879" spans="1:8" s="56" customFormat="1" hidden="1">
      <c r="A879" s="50" t="str">
        <f>IF((LEN('Copy paste to Here'!G883))&gt;5,((CONCATENATE('Copy paste to Here'!G883," &amp; ",'Copy paste to Here'!D883,"  &amp;  ",'Copy paste to Here'!E883))),"Empty Cell")</f>
        <v>Empty Cell</v>
      </c>
      <c r="B879" s="51">
        <f>'Copy paste to Here'!C883</f>
        <v>0</v>
      </c>
      <c r="C879" s="52"/>
      <c r="D879" s="52"/>
      <c r="E879" s="53"/>
      <c r="F879" s="53">
        <f t="shared" si="40"/>
        <v>0</v>
      </c>
      <c r="G879" s="54">
        <f t="shared" si="41"/>
        <v>0</v>
      </c>
      <c r="H879" s="57">
        <f t="shared" si="42"/>
        <v>0</v>
      </c>
    </row>
    <row r="880" spans="1:8" s="56" customFormat="1" hidden="1">
      <c r="A880" s="50" t="str">
        <f>IF((LEN('Copy paste to Here'!G884))&gt;5,((CONCATENATE('Copy paste to Here'!G884," &amp; ",'Copy paste to Here'!D884,"  &amp;  ",'Copy paste to Here'!E884))),"Empty Cell")</f>
        <v>Empty Cell</v>
      </c>
      <c r="B880" s="51">
        <f>'Copy paste to Here'!C884</f>
        <v>0</v>
      </c>
      <c r="C880" s="52"/>
      <c r="D880" s="52"/>
      <c r="E880" s="53"/>
      <c r="F880" s="53">
        <f t="shared" si="40"/>
        <v>0</v>
      </c>
      <c r="G880" s="54">
        <f t="shared" si="41"/>
        <v>0</v>
      </c>
      <c r="H880" s="57">
        <f t="shared" si="42"/>
        <v>0</v>
      </c>
    </row>
    <row r="881" spans="1:8" s="56" customFormat="1" hidden="1">
      <c r="A881" s="50" t="str">
        <f>IF((LEN('Copy paste to Here'!G885))&gt;5,((CONCATENATE('Copy paste to Here'!G885," &amp; ",'Copy paste to Here'!D885,"  &amp;  ",'Copy paste to Here'!E885))),"Empty Cell")</f>
        <v>Empty Cell</v>
      </c>
      <c r="B881" s="51">
        <f>'Copy paste to Here'!C885</f>
        <v>0</v>
      </c>
      <c r="C881" s="52"/>
      <c r="D881" s="52"/>
      <c r="E881" s="53"/>
      <c r="F881" s="53">
        <f t="shared" si="40"/>
        <v>0</v>
      </c>
      <c r="G881" s="54">
        <f t="shared" si="41"/>
        <v>0</v>
      </c>
      <c r="H881" s="57">
        <f t="shared" si="42"/>
        <v>0</v>
      </c>
    </row>
    <row r="882" spans="1:8" s="56" customFormat="1" hidden="1">
      <c r="A882" s="50" t="str">
        <f>IF((LEN('Copy paste to Here'!G886))&gt;5,((CONCATENATE('Copy paste to Here'!G886," &amp; ",'Copy paste to Here'!D886,"  &amp;  ",'Copy paste to Here'!E886))),"Empty Cell")</f>
        <v>Empty Cell</v>
      </c>
      <c r="B882" s="51">
        <f>'Copy paste to Here'!C886</f>
        <v>0</v>
      </c>
      <c r="C882" s="52"/>
      <c r="D882" s="52"/>
      <c r="E882" s="53"/>
      <c r="F882" s="53">
        <f t="shared" si="40"/>
        <v>0</v>
      </c>
      <c r="G882" s="54">
        <f t="shared" si="41"/>
        <v>0</v>
      </c>
      <c r="H882" s="57">
        <f t="shared" si="42"/>
        <v>0</v>
      </c>
    </row>
    <row r="883" spans="1:8" s="56" customFormat="1" hidden="1">
      <c r="A883" s="50" t="str">
        <f>IF((LEN('Copy paste to Here'!G887))&gt;5,((CONCATENATE('Copy paste to Here'!G887," &amp; ",'Copy paste to Here'!D887,"  &amp;  ",'Copy paste to Here'!E887))),"Empty Cell")</f>
        <v>Empty Cell</v>
      </c>
      <c r="B883" s="51">
        <f>'Copy paste to Here'!C887</f>
        <v>0</v>
      </c>
      <c r="C883" s="52"/>
      <c r="D883" s="52"/>
      <c r="E883" s="53"/>
      <c r="F883" s="53">
        <f t="shared" si="40"/>
        <v>0</v>
      </c>
      <c r="G883" s="54">
        <f t="shared" si="41"/>
        <v>0</v>
      </c>
      <c r="H883" s="57">
        <f t="shared" si="42"/>
        <v>0</v>
      </c>
    </row>
    <row r="884" spans="1:8" s="56" customFormat="1" hidden="1">
      <c r="A884" s="50" t="str">
        <f>IF((LEN('Copy paste to Here'!G888))&gt;5,((CONCATENATE('Copy paste to Here'!G888," &amp; ",'Copy paste to Here'!D888,"  &amp;  ",'Copy paste to Here'!E888))),"Empty Cell")</f>
        <v>Empty Cell</v>
      </c>
      <c r="B884" s="51">
        <f>'Copy paste to Here'!C888</f>
        <v>0</v>
      </c>
      <c r="C884" s="52"/>
      <c r="D884" s="52"/>
      <c r="E884" s="53"/>
      <c r="F884" s="53">
        <f t="shared" si="40"/>
        <v>0</v>
      </c>
      <c r="G884" s="54">
        <f t="shared" si="41"/>
        <v>0</v>
      </c>
      <c r="H884" s="57">
        <f t="shared" si="42"/>
        <v>0</v>
      </c>
    </row>
    <row r="885" spans="1:8" s="56" customFormat="1" hidden="1">
      <c r="A885" s="50" t="str">
        <f>IF((LEN('Copy paste to Here'!G889))&gt;5,((CONCATENATE('Copy paste to Here'!G889," &amp; ",'Copy paste to Here'!D889,"  &amp;  ",'Copy paste to Here'!E889))),"Empty Cell")</f>
        <v>Empty Cell</v>
      </c>
      <c r="B885" s="51">
        <f>'Copy paste to Here'!C889</f>
        <v>0</v>
      </c>
      <c r="C885" s="52"/>
      <c r="D885" s="52"/>
      <c r="E885" s="53"/>
      <c r="F885" s="53">
        <f t="shared" si="40"/>
        <v>0</v>
      </c>
      <c r="G885" s="54">
        <f t="shared" si="41"/>
        <v>0</v>
      </c>
      <c r="H885" s="57">
        <f t="shared" si="42"/>
        <v>0</v>
      </c>
    </row>
    <row r="886" spans="1:8" s="56" customFormat="1" hidden="1">
      <c r="A886" s="50" t="str">
        <f>IF((LEN('Copy paste to Here'!G890))&gt;5,((CONCATENATE('Copy paste to Here'!G890," &amp; ",'Copy paste to Here'!D890,"  &amp;  ",'Copy paste to Here'!E890))),"Empty Cell")</f>
        <v>Empty Cell</v>
      </c>
      <c r="B886" s="51">
        <f>'Copy paste to Here'!C890</f>
        <v>0</v>
      </c>
      <c r="C886" s="52"/>
      <c r="D886" s="52"/>
      <c r="E886" s="53"/>
      <c r="F886" s="53">
        <f t="shared" si="40"/>
        <v>0</v>
      </c>
      <c r="G886" s="54">
        <f t="shared" si="41"/>
        <v>0</v>
      </c>
      <c r="H886" s="57">
        <f t="shared" si="42"/>
        <v>0</v>
      </c>
    </row>
    <row r="887" spans="1:8" s="56" customFormat="1" hidden="1">
      <c r="A887" s="50" t="str">
        <f>IF((LEN('Copy paste to Here'!G891))&gt;5,((CONCATENATE('Copy paste to Here'!G891," &amp; ",'Copy paste to Here'!D891,"  &amp;  ",'Copy paste to Here'!E891))),"Empty Cell")</f>
        <v>Empty Cell</v>
      </c>
      <c r="B887" s="51">
        <f>'Copy paste to Here'!C891</f>
        <v>0</v>
      </c>
      <c r="C887" s="52"/>
      <c r="D887" s="52"/>
      <c r="E887" s="53"/>
      <c r="F887" s="53">
        <f t="shared" si="40"/>
        <v>0</v>
      </c>
      <c r="G887" s="54">
        <f t="shared" si="41"/>
        <v>0</v>
      </c>
      <c r="H887" s="57">
        <f t="shared" si="42"/>
        <v>0</v>
      </c>
    </row>
    <row r="888" spans="1:8" s="56" customFormat="1" hidden="1">
      <c r="A888" s="50" t="str">
        <f>IF((LEN('Copy paste to Here'!G892))&gt;5,((CONCATENATE('Copy paste to Here'!G892," &amp; ",'Copy paste to Here'!D892,"  &amp;  ",'Copy paste to Here'!E892))),"Empty Cell")</f>
        <v>Empty Cell</v>
      </c>
      <c r="B888" s="51">
        <f>'Copy paste to Here'!C892</f>
        <v>0</v>
      </c>
      <c r="C888" s="52"/>
      <c r="D888" s="52"/>
      <c r="E888" s="53"/>
      <c r="F888" s="53">
        <f t="shared" si="40"/>
        <v>0</v>
      </c>
      <c r="G888" s="54">
        <f t="shared" si="41"/>
        <v>0</v>
      </c>
      <c r="H888" s="57">
        <f t="shared" si="42"/>
        <v>0</v>
      </c>
    </row>
    <row r="889" spans="1:8" s="56" customFormat="1" hidden="1">
      <c r="A889" s="50" t="str">
        <f>IF((LEN('Copy paste to Here'!G893))&gt;5,((CONCATENATE('Copy paste to Here'!G893," &amp; ",'Copy paste to Here'!D893,"  &amp;  ",'Copy paste to Here'!E893))),"Empty Cell")</f>
        <v>Empty Cell</v>
      </c>
      <c r="B889" s="51">
        <f>'Copy paste to Here'!C893</f>
        <v>0</v>
      </c>
      <c r="C889" s="52"/>
      <c r="D889" s="52"/>
      <c r="E889" s="53"/>
      <c r="F889" s="53">
        <f t="shared" si="40"/>
        <v>0</v>
      </c>
      <c r="G889" s="54">
        <f t="shared" si="41"/>
        <v>0</v>
      </c>
      <c r="H889" s="57">
        <f t="shared" si="42"/>
        <v>0</v>
      </c>
    </row>
    <row r="890" spans="1:8" s="56" customFormat="1" hidden="1">
      <c r="A890" s="50" t="str">
        <f>IF((LEN('Copy paste to Here'!G894))&gt;5,((CONCATENATE('Copy paste to Here'!G894," &amp; ",'Copy paste to Here'!D894,"  &amp;  ",'Copy paste to Here'!E894))),"Empty Cell")</f>
        <v>Empty Cell</v>
      </c>
      <c r="B890" s="51">
        <f>'Copy paste to Here'!C894</f>
        <v>0</v>
      </c>
      <c r="C890" s="52"/>
      <c r="D890" s="52"/>
      <c r="E890" s="53"/>
      <c r="F890" s="53">
        <f t="shared" si="40"/>
        <v>0</v>
      </c>
      <c r="G890" s="54">
        <f t="shared" si="41"/>
        <v>0</v>
      </c>
      <c r="H890" s="57">
        <f t="shared" si="42"/>
        <v>0</v>
      </c>
    </row>
    <row r="891" spans="1:8" s="56" customFormat="1" hidden="1">
      <c r="A891" s="50" t="str">
        <f>IF((LEN('Copy paste to Here'!G895))&gt;5,((CONCATENATE('Copy paste to Here'!G895," &amp; ",'Copy paste to Here'!D895,"  &amp;  ",'Copy paste to Here'!E895))),"Empty Cell")</f>
        <v>Empty Cell</v>
      </c>
      <c r="B891" s="51">
        <f>'Copy paste to Here'!C895</f>
        <v>0</v>
      </c>
      <c r="C891" s="52"/>
      <c r="D891" s="52"/>
      <c r="E891" s="53"/>
      <c r="F891" s="53">
        <f t="shared" si="40"/>
        <v>0</v>
      </c>
      <c r="G891" s="54">
        <f t="shared" si="41"/>
        <v>0</v>
      </c>
      <c r="H891" s="57">
        <f t="shared" si="42"/>
        <v>0</v>
      </c>
    </row>
    <row r="892" spans="1:8" s="56" customFormat="1" hidden="1">
      <c r="A892" s="50" t="str">
        <f>IF((LEN('Copy paste to Here'!G896))&gt;5,((CONCATENATE('Copy paste to Here'!G896," &amp; ",'Copy paste to Here'!D896,"  &amp;  ",'Copy paste to Here'!E896))),"Empty Cell")</f>
        <v>Empty Cell</v>
      </c>
      <c r="B892" s="51">
        <f>'Copy paste to Here'!C896</f>
        <v>0</v>
      </c>
      <c r="C892" s="52"/>
      <c r="D892" s="52"/>
      <c r="E892" s="53"/>
      <c r="F892" s="53">
        <f t="shared" si="40"/>
        <v>0</v>
      </c>
      <c r="G892" s="54">
        <f t="shared" si="41"/>
        <v>0</v>
      </c>
      <c r="H892" s="57">
        <f t="shared" si="42"/>
        <v>0</v>
      </c>
    </row>
    <row r="893" spans="1:8" s="56" customFormat="1" hidden="1">
      <c r="A893" s="50" t="str">
        <f>IF((LEN('Copy paste to Here'!G897))&gt;5,((CONCATENATE('Copy paste to Here'!G897," &amp; ",'Copy paste to Here'!D897,"  &amp;  ",'Copy paste to Here'!E897))),"Empty Cell")</f>
        <v>Empty Cell</v>
      </c>
      <c r="B893" s="51">
        <f>'Copy paste to Here'!C897</f>
        <v>0</v>
      </c>
      <c r="C893" s="52"/>
      <c r="D893" s="52"/>
      <c r="E893" s="53"/>
      <c r="F893" s="53">
        <f t="shared" si="40"/>
        <v>0</v>
      </c>
      <c r="G893" s="54">
        <f t="shared" si="41"/>
        <v>0</v>
      </c>
      <c r="H893" s="57">
        <f t="shared" si="42"/>
        <v>0</v>
      </c>
    </row>
    <row r="894" spans="1:8" s="56" customFormat="1" hidden="1">
      <c r="A894" s="50" t="str">
        <f>IF((LEN('Copy paste to Here'!G898))&gt;5,((CONCATENATE('Copy paste to Here'!G898," &amp; ",'Copy paste to Here'!D898,"  &amp;  ",'Copy paste to Here'!E898))),"Empty Cell")</f>
        <v>Empty Cell</v>
      </c>
      <c r="B894" s="51">
        <f>'Copy paste to Here'!C898</f>
        <v>0</v>
      </c>
      <c r="C894" s="52"/>
      <c r="D894" s="52"/>
      <c r="E894" s="53"/>
      <c r="F894" s="53">
        <f t="shared" si="40"/>
        <v>0</v>
      </c>
      <c r="G894" s="54">
        <f t="shared" si="41"/>
        <v>0</v>
      </c>
      <c r="H894" s="57">
        <f t="shared" si="42"/>
        <v>0</v>
      </c>
    </row>
    <row r="895" spans="1:8" s="56" customFormat="1" hidden="1">
      <c r="A895" s="50" t="str">
        <f>IF((LEN('Copy paste to Here'!G899))&gt;5,((CONCATENATE('Copy paste to Here'!G899," &amp; ",'Copy paste to Here'!D899,"  &amp;  ",'Copy paste to Here'!E899))),"Empty Cell")</f>
        <v>Empty Cell</v>
      </c>
      <c r="B895" s="51">
        <f>'Copy paste to Here'!C899</f>
        <v>0</v>
      </c>
      <c r="C895" s="52"/>
      <c r="D895" s="52"/>
      <c r="E895" s="53"/>
      <c r="F895" s="53">
        <f t="shared" si="40"/>
        <v>0</v>
      </c>
      <c r="G895" s="54">
        <f t="shared" si="41"/>
        <v>0</v>
      </c>
      <c r="H895" s="57">
        <f t="shared" si="42"/>
        <v>0</v>
      </c>
    </row>
    <row r="896" spans="1:8" s="56" customFormat="1" hidden="1">
      <c r="A896" s="50" t="str">
        <f>IF((LEN('Copy paste to Here'!G900))&gt;5,((CONCATENATE('Copy paste to Here'!G900," &amp; ",'Copy paste to Here'!D900,"  &amp;  ",'Copy paste to Here'!E900))),"Empty Cell")</f>
        <v>Empty Cell</v>
      </c>
      <c r="B896" s="51">
        <f>'Copy paste to Here'!C900</f>
        <v>0</v>
      </c>
      <c r="C896" s="52"/>
      <c r="D896" s="52"/>
      <c r="E896" s="53"/>
      <c r="F896" s="53">
        <f t="shared" si="40"/>
        <v>0</v>
      </c>
      <c r="G896" s="54">
        <f t="shared" si="41"/>
        <v>0</v>
      </c>
      <c r="H896" s="57">
        <f t="shared" si="42"/>
        <v>0</v>
      </c>
    </row>
    <row r="897" spans="1:8" s="56" customFormat="1" hidden="1">
      <c r="A897" s="50" t="str">
        <f>IF((LEN('Copy paste to Here'!G901))&gt;5,((CONCATENATE('Copy paste to Here'!G901," &amp; ",'Copy paste to Here'!D901,"  &amp;  ",'Copy paste to Here'!E901))),"Empty Cell")</f>
        <v>Empty Cell</v>
      </c>
      <c r="B897" s="51">
        <f>'Copy paste to Here'!C901</f>
        <v>0</v>
      </c>
      <c r="C897" s="52"/>
      <c r="D897" s="52"/>
      <c r="E897" s="53"/>
      <c r="F897" s="53">
        <f t="shared" si="40"/>
        <v>0</v>
      </c>
      <c r="G897" s="54">
        <f t="shared" si="41"/>
        <v>0</v>
      </c>
      <c r="H897" s="57">
        <f t="shared" si="42"/>
        <v>0</v>
      </c>
    </row>
    <row r="898" spans="1:8" s="56" customFormat="1" hidden="1">
      <c r="A898" s="50" t="str">
        <f>IF((LEN('Copy paste to Here'!G902))&gt;5,((CONCATENATE('Copy paste to Here'!G902," &amp; ",'Copy paste to Here'!D902,"  &amp;  ",'Copy paste to Here'!E902))),"Empty Cell")</f>
        <v>Empty Cell</v>
      </c>
      <c r="B898" s="51">
        <f>'Copy paste to Here'!C902</f>
        <v>0</v>
      </c>
      <c r="C898" s="52"/>
      <c r="D898" s="52"/>
      <c r="E898" s="53"/>
      <c r="F898" s="53">
        <f t="shared" si="40"/>
        <v>0</v>
      </c>
      <c r="G898" s="54">
        <f t="shared" si="41"/>
        <v>0</v>
      </c>
      <c r="H898" s="57">
        <f t="shared" si="42"/>
        <v>0</v>
      </c>
    </row>
    <row r="899" spans="1:8" s="56" customFormat="1" hidden="1">
      <c r="A899" s="50" t="str">
        <f>IF((LEN('Copy paste to Here'!G903))&gt;5,((CONCATENATE('Copy paste to Here'!G903," &amp; ",'Copy paste to Here'!D903,"  &amp;  ",'Copy paste to Here'!E903))),"Empty Cell")</f>
        <v>Empty Cell</v>
      </c>
      <c r="B899" s="51">
        <f>'Copy paste to Here'!C903</f>
        <v>0</v>
      </c>
      <c r="C899" s="52"/>
      <c r="D899" s="52"/>
      <c r="E899" s="53"/>
      <c r="F899" s="53">
        <f t="shared" si="40"/>
        <v>0</v>
      </c>
      <c r="G899" s="54">
        <f t="shared" si="41"/>
        <v>0</v>
      </c>
      <c r="H899" s="57">
        <f t="shared" si="42"/>
        <v>0</v>
      </c>
    </row>
    <row r="900" spans="1:8" s="56" customFormat="1" hidden="1">
      <c r="A900" s="50" t="str">
        <f>IF((LEN('Copy paste to Here'!G904))&gt;5,((CONCATENATE('Copy paste to Here'!G904," &amp; ",'Copy paste to Here'!D904,"  &amp;  ",'Copy paste to Here'!E904))),"Empty Cell")</f>
        <v>Empty Cell</v>
      </c>
      <c r="B900" s="51">
        <f>'Copy paste to Here'!C904</f>
        <v>0</v>
      </c>
      <c r="C900" s="52"/>
      <c r="D900" s="52"/>
      <c r="E900" s="53"/>
      <c r="F900" s="53">
        <f t="shared" si="40"/>
        <v>0</v>
      </c>
      <c r="G900" s="54">
        <f t="shared" si="41"/>
        <v>0</v>
      </c>
      <c r="H900" s="57">
        <f t="shared" si="42"/>
        <v>0</v>
      </c>
    </row>
    <row r="901" spans="1:8" s="56" customFormat="1" hidden="1">
      <c r="A901" s="50" t="str">
        <f>IF((LEN('Copy paste to Here'!G905))&gt;5,((CONCATENATE('Copy paste to Here'!G905," &amp; ",'Copy paste to Here'!D905,"  &amp;  ",'Copy paste to Here'!E905))),"Empty Cell")</f>
        <v>Empty Cell</v>
      </c>
      <c r="B901" s="51">
        <f>'Copy paste to Here'!C905</f>
        <v>0</v>
      </c>
      <c r="C901" s="52"/>
      <c r="D901" s="52"/>
      <c r="E901" s="53"/>
      <c r="F901" s="53">
        <f t="shared" si="40"/>
        <v>0</v>
      </c>
      <c r="G901" s="54">
        <f t="shared" si="41"/>
        <v>0</v>
      </c>
      <c r="H901" s="57">
        <f t="shared" si="42"/>
        <v>0</v>
      </c>
    </row>
    <row r="902" spans="1:8" s="56" customFormat="1" hidden="1">
      <c r="A902" s="50" t="str">
        <f>IF((LEN('Copy paste to Here'!G906))&gt;5,((CONCATENATE('Copy paste to Here'!G906," &amp; ",'Copy paste to Here'!D906,"  &amp;  ",'Copy paste to Here'!E906))),"Empty Cell")</f>
        <v>Empty Cell</v>
      </c>
      <c r="B902" s="51">
        <f>'Copy paste to Here'!C906</f>
        <v>0</v>
      </c>
      <c r="C902" s="52"/>
      <c r="D902" s="52"/>
      <c r="E902" s="53"/>
      <c r="F902" s="53">
        <f t="shared" si="40"/>
        <v>0</v>
      </c>
      <c r="G902" s="54">
        <f t="shared" si="41"/>
        <v>0</v>
      </c>
      <c r="H902" s="57">
        <f t="shared" si="42"/>
        <v>0</v>
      </c>
    </row>
    <row r="903" spans="1:8" s="56" customFormat="1" hidden="1">
      <c r="A903" s="50" t="str">
        <f>IF((LEN('Copy paste to Here'!G907))&gt;5,((CONCATENATE('Copy paste to Here'!G907," &amp; ",'Copy paste to Here'!D907,"  &amp;  ",'Copy paste to Here'!E907))),"Empty Cell")</f>
        <v>Empty Cell</v>
      </c>
      <c r="B903" s="51">
        <f>'Copy paste to Here'!C907</f>
        <v>0</v>
      </c>
      <c r="C903" s="52"/>
      <c r="D903" s="52"/>
      <c r="E903" s="53"/>
      <c r="F903" s="53">
        <f t="shared" si="40"/>
        <v>0</v>
      </c>
      <c r="G903" s="54">
        <f t="shared" si="41"/>
        <v>0</v>
      </c>
      <c r="H903" s="57">
        <f t="shared" si="42"/>
        <v>0</v>
      </c>
    </row>
    <row r="904" spans="1:8" s="56" customFormat="1" hidden="1">
      <c r="A904" s="50" t="str">
        <f>IF((LEN('Copy paste to Here'!G908))&gt;5,((CONCATENATE('Copy paste to Here'!G908," &amp; ",'Copy paste to Here'!D908,"  &amp;  ",'Copy paste to Here'!E908))),"Empty Cell")</f>
        <v>Empty Cell</v>
      </c>
      <c r="B904" s="51">
        <f>'Copy paste to Here'!C908</f>
        <v>0</v>
      </c>
      <c r="C904" s="52"/>
      <c r="D904" s="52"/>
      <c r="E904" s="53"/>
      <c r="F904" s="53">
        <f t="shared" si="40"/>
        <v>0</v>
      </c>
      <c r="G904" s="54">
        <f t="shared" si="41"/>
        <v>0</v>
      </c>
      <c r="H904" s="57">
        <f t="shared" si="42"/>
        <v>0</v>
      </c>
    </row>
    <row r="905" spans="1:8" s="56" customFormat="1" hidden="1">
      <c r="A905" s="50" t="str">
        <f>IF((LEN('Copy paste to Here'!G909))&gt;5,((CONCATENATE('Copy paste to Here'!G909," &amp; ",'Copy paste to Here'!D909,"  &amp;  ",'Copy paste to Here'!E909))),"Empty Cell")</f>
        <v>Empty Cell</v>
      </c>
      <c r="B905" s="51">
        <f>'Copy paste to Here'!C909</f>
        <v>0</v>
      </c>
      <c r="C905" s="52"/>
      <c r="D905" s="52"/>
      <c r="E905" s="53"/>
      <c r="F905" s="53">
        <f t="shared" si="40"/>
        <v>0</v>
      </c>
      <c r="G905" s="54">
        <f t="shared" si="41"/>
        <v>0</v>
      </c>
      <c r="H905" s="57">
        <f t="shared" si="42"/>
        <v>0</v>
      </c>
    </row>
    <row r="906" spans="1:8" s="56" customFormat="1" hidden="1">
      <c r="A906" s="50" t="str">
        <f>IF((LEN('Copy paste to Here'!G910))&gt;5,((CONCATENATE('Copy paste to Here'!G910," &amp; ",'Copy paste to Here'!D910,"  &amp;  ",'Copy paste to Here'!E910))),"Empty Cell")</f>
        <v>Empty Cell</v>
      </c>
      <c r="B906" s="51">
        <f>'Copy paste to Here'!C910</f>
        <v>0</v>
      </c>
      <c r="C906" s="52"/>
      <c r="D906" s="52"/>
      <c r="E906" s="53"/>
      <c r="F906" s="53">
        <f t="shared" si="40"/>
        <v>0</v>
      </c>
      <c r="G906" s="54">
        <f t="shared" si="41"/>
        <v>0</v>
      </c>
      <c r="H906" s="57">
        <f t="shared" si="42"/>
        <v>0</v>
      </c>
    </row>
    <row r="907" spans="1:8" s="56" customFormat="1" hidden="1">
      <c r="A907" s="50" t="str">
        <f>IF((LEN('Copy paste to Here'!G911))&gt;5,((CONCATENATE('Copy paste to Here'!G911," &amp; ",'Copy paste to Here'!D911,"  &amp;  ",'Copy paste to Here'!E911))),"Empty Cell")</f>
        <v>Empty Cell</v>
      </c>
      <c r="B907" s="51">
        <f>'Copy paste to Here'!C911</f>
        <v>0</v>
      </c>
      <c r="C907" s="52"/>
      <c r="D907" s="52"/>
      <c r="E907" s="53"/>
      <c r="F907" s="53">
        <f t="shared" si="40"/>
        <v>0</v>
      </c>
      <c r="G907" s="54">
        <f t="shared" si="41"/>
        <v>0</v>
      </c>
      <c r="H907" s="57">
        <f t="shared" si="42"/>
        <v>0</v>
      </c>
    </row>
    <row r="908" spans="1:8" s="56" customFormat="1" hidden="1">
      <c r="A908" s="50" t="str">
        <f>IF((LEN('Copy paste to Here'!G912))&gt;5,((CONCATENATE('Copy paste to Here'!G912," &amp; ",'Copy paste to Here'!D912,"  &amp;  ",'Copy paste to Here'!E912))),"Empty Cell")</f>
        <v>Empty Cell</v>
      </c>
      <c r="B908" s="51">
        <f>'Copy paste to Here'!C912</f>
        <v>0</v>
      </c>
      <c r="C908" s="52"/>
      <c r="D908" s="52"/>
      <c r="E908" s="53"/>
      <c r="F908" s="53">
        <f t="shared" si="40"/>
        <v>0</v>
      </c>
      <c r="G908" s="54">
        <f t="shared" si="41"/>
        <v>0</v>
      </c>
      <c r="H908" s="57">
        <f t="shared" si="42"/>
        <v>0</v>
      </c>
    </row>
    <row r="909" spans="1:8" s="56" customFormat="1" hidden="1">
      <c r="A909" s="50" t="str">
        <f>IF((LEN('Copy paste to Here'!G913))&gt;5,((CONCATENATE('Copy paste to Here'!G913," &amp; ",'Copy paste to Here'!D913,"  &amp;  ",'Copy paste to Here'!E913))),"Empty Cell")</f>
        <v>Empty Cell</v>
      </c>
      <c r="B909" s="51">
        <f>'Copy paste to Here'!C913</f>
        <v>0</v>
      </c>
      <c r="C909" s="52"/>
      <c r="D909" s="52"/>
      <c r="E909" s="53"/>
      <c r="F909" s="53">
        <f t="shared" si="40"/>
        <v>0</v>
      </c>
      <c r="G909" s="54">
        <f t="shared" si="41"/>
        <v>0</v>
      </c>
      <c r="H909" s="57">
        <f t="shared" si="42"/>
        <v>0</v>
      </c>
    </row>
    <row r="910" spans="1:8" s="56" customFormat="1" hidden="1">
      <c r="A910" s="50" t="str">
        <f>IF((LEN('Copy paste to Here'!G914))&gt;5,((CONCATENATE('Copy paste to Here'!G914," &amp; ",'Copy paste to Here'!D914,"  &amp;  ",'Copy paste to Here'!E914))),"Empty Cell")</f>
        <v>Empty Cell</v>
      </c>
      <c r="B910" s="51">
        <f>'Copy paste to Here'!C914</f>
        <v>0</v>
      </c>
      <c r="C910" s="52"/>
      <c r="D910" s="52"/>
      <c r="E910" s="53"/>
      <c r="F910" s="53">
        <f t="shared" si="40"/>
        <v>0</v>
      </c>
      <c r="G910" s="54">
        <f t="shared" si="41"/>
        <v>0</v>
      </c>
      <c r="H910" s="57">
        <f t="shared" si="42"/>
        <v>0</v>
      </c>
    </row>
    <row r="911" spans="1:8" s="56" customFormat="1" hidden="1">
      <c r="A911" s="50" t="str">
        <f>IF((LEN('Copy paste to Here'!G915))&gt;5,((CONCATENATE('Copy paste to Here'!G915," &amp; ",'Copy paste to Here'!D915,"  &amp;  ",'Copy paste to Here'!E915))),"Empty Cell")</f>
        <v>Empty Cell</v>
      </c>
      <c r="B911" s="51">
        <f>'Copy paste to Here'!C915</f>
        <v>0</v>
      </c>
      <c r="C911" s="52"/>
      <c r="D911" s="52"/>
      <c r="E911" s="53"/>
      <c r="F911" s="53">
        <f t="shared" si="40"/>
        <v>0</v>
      </c>
      <c r="G911" s="54">
        <f t="shared" si="41"/>
        <v>0</v>
      </c>
      <c r="H911" s="57">
        <f t="shared" si="42"/>
        <v>0</v>
      </c>
    </row>
    <row r="912" spans="1:8" s="56" customFormat="1" hidden="1">
      <c r="A912" s="50" t="str">
        <f>IF((LEN('Copy paste to Here'!G916))&gt;5,((CONCATENATE('Copy paste to Here'!G916," &amp; ",'Copy paste to Here'!D916,"  &amp;  ",'Copy paste to Here'!E916))),"Empty Cell")</f>
        <v>Empty Cell</v>
      </c>
      <c r="B912" s="51">
        <f>'Copy paste to Here'!C916</f>
        <v>0</v>
      </c>
      <c r="C912" s="52"/>
      <c r="D912" s="52"/>
      <c r="E912" s="53"/>
      <c r="F912" s="53">
        <f t="shared" si="40"/>
        <v>0</v>
      </c>
      <c r="G912" s="54">
        <f t="shared" si="41"/>
        <v>0</v>
      </c>
      <c r="H912" s="57">
        <f t="shared" si="42"/>
        <v>0</v>
      </c>
    </row>
    <row r="913" spans="1:8" s="56" customFormat="1" hidden="1">
      <c r="A913" s="50" t="str">
        <f>IF((LEN('Copy paste to Here'!G917))&gt;5,((CONCATENATE('Copy paste to Here'!G917," &amp; ",'Copy paste to Here'!D917,"  &amp;  ",'Copy paste to Here'!E917))),"Empty Cell")</f>
        <v>Empty Cell</v>
      </c>
      <c r="B913" s="51">
        <f>'Copy paste to Here'!C917</f>
        <v>0</v>
      </c>
      <c r="C913" s="52"/>
      <c r="D913" s="52"/>
      <c r="E913" s="53"/>
      <c r="F913" s="53">
        <f t="shared" si="40"/>
        <v>0</v>
      </c>
      <c r="G913" s="54">
        <f t="shared" si="41"/>
        <v>0</v>
      </c>
      <c r="H913" s="57">
        <f t="shared" si="42"/>
        <v>0</v>
      </c>
    </row>
    <row r="914" spans="1:8" s="56" customFormat="1" hidden="1">
      <c r="A914" s="50" t="str">
        <f>IF((LEN('Copy paste to Here'!G918))&gt;5,((CONCATENATE('Copy paste to Here'!G918," &amp; ",'Copy paste to Here'!D918,"  &amp;  ",'Copy paste to Here'!E918))),"Empty Cell")</f>
        <v>Empty Cell</v>
      </c>
      <c r="B914" s="51">
        <f>'Copy paste to Here'!C918</f>
        <v>0</v>
      </c>
      <c r="C914" s="52"/>
      <c r="D914" s="52"/>
      <c r="E914" s="53"/>
      <c r="F914" s="53">
        <f t="shared" si="40"/>
        <v>0</v>
      </c>
      <c r="G914" s="54">
        <f t="shared" si="41"/>
        <v>0</v>
      </c>
      <c r="H914" s="57">
        <f t="shared" si="42"/>
        <v>0</v>
      </c>
    </row>
    <row r="915" spans="1:8" s="56" customFormat="1" hidden="1">
      <c r="A915" s="50" t="str">
        <f>IF((LEN('Copy paste to Here'!G919))&gt;5,((CONCATENATE('Copy paste to Here'!G919," &amp; ",'Copy paste to Here'!D919,"  &amp;  ",'Copy paste to Here'!E919))),"Empty Cell")</f>
        <v>Empty Cell</v>
      </c>
      <c r="B915" s="51">
        <f>'Copy paste to Here'!C919</f>
        <v>0</v>
      </c>
      <c r="C915" s="52"/>
      <c r="D915" s="52"/>
      <c r="E915" s="53"/>
      <c r="F915" s="53">
        <f t="shared" ref="F915:F978" si="43">D915*E915</f>
        <v>0</v>
      </c>
      <c r="G915" s="54">
        <f t="shared" ref="G915:G978" si="44">E915*$E$14</f>
        <v>0</v>
      </c>
      <c r="H915" s="57">
        <f t="shared" ref="H915:H978" si="45">D915*G915</f>
        <v>0</v>
      </c>
    </row>
    <row r="916" spans="1:8" s="56" customFormat="1" hidden="1">
      <c r="A916" s="50" t="str">
        <f>IF((LEN('Copy paste to Here'!G920))&gt;5,((CONCATENATE('Copy paste to Here'!G920," &amp; ",'Copy paste to Here'!D920,"  &amp;  ",'Copy paste to Here'!E920))),"Empty Cell")</f>
        <v>Empty Cell</v>
      </c>
      <c r="B916" s="51">
        <f>'Copy paste to Here'!C920</f>
        <v>0</v>
      </c>
      <c r="C916" s="52"/>
      <c r="D916" s="52"/>
      <c r="E916" s="53"/>
      <c r="F916" s="53">
        <f t="shared" si="43"/>
        <v>0</v>
      </c>
      <c r="G916" s="54">
        <f t="shared" si="44"/>
        <v>0</v>
      </c>
      <c r="H916" s="57">
        <f t="shared" si="45"/>
        <v>0</v>
      </c>
    </row>
    <row r="917" spans="1:8" s="56" customFormat="1" hidden="1">
      <c r="A917" s="50" t="str">
        <f>IF((LEN('Copy paste to Here'!G921))&gt;5,((CONCATENATE('Copy paste to Here'!G921," &amp; ",'Copy paste to Here'!D921,"  &amp;  ",'Copy paste to Here'!E921))),"Empty Cell")</f>
        <v>Empty Cell</v>
      </c>
      <c r="B917" s="51">
        <f>'Copy paste to Here'!C921</f>
        <v>0</v>
      </c>
      <c r="C917" s="52"/>
      <c r="D917" s="52"/>
      <c r="E917" s="53"/>
      <c r="F917" s="53">
        <f t="shared" si="43"/>
        <v>0</v>
      </c>
      <c r="G917" s="54">
        <f t="shared" si="44"/>
        <v>0</v>
      </c>
      <c r="H917" s="57">
        <f t="shared" si="45"/>
        <v>0</v>
      </c>
    </row>
    <row r="918" spans="1:8" s="56" customFormat="1" hidden="1">
      <c r="A918" s="50" t="str">
        <f>IF((LEN('Copy paste to Here'!G922))&gt;5,((CONCATENATE('Copy paste to Here'!G922," &amp; ",'Copy paste to Here'!D922,"  &amp;  ",'Copy paste to Here'!E922))),"Empty Cell")</f>
        <v>Empty Cell</v>
      </c>
      <c r="B918" s="51">
        <f>'Copy paste to Here'!C922</f>
        <v>0</v>
      </c>
      <c r="C918" s="52"/>
      <c r="D918" s="52"/>
      <c r="E918" s="53"/>
      <c r="F918" s="53">
        <f t="shared" si="43"/>
        <v>0</v>
      </c>
      <c r="G918" s="54">
        <f t="shared" si="44"/>
        <v>0</v>
      </c>
      <c r="H918" s="57">
        <f t="shared" si="45"/>
        <v>0</v>
      </c>
    </row>
    <row r="919" spans="1:8" s="56" customFormat="1" hidden="1">
      <c r="A919" s="50" t="str">
        <f>IF((LEN('Copy paste to Here'!G923))&gt;5,((CONCATENATE('Copy paste to Here'!G923," &amp; ",'Copy paste to Here'!D923,"  &amp;  ",'Copy paste to Here'!E923))),"Empty Cell")</f>
        <v>Empty Cell</v>
      </c>
      <c r="B919" s="51">
        <f>'Copy paste to Here'!C923</f>
        <v>0</v>
      </c>
      <c r="C919" s="52"/>
      <c r="D919" s="52"/>
      <c r="E919" s="53"/>
      <c r="F919" s="53">
        <f t="shared" si="43"/>
        <v>0</v>
      </c>
      <c r="G919" s="54">
        <f t="shared" si="44"/>
        <v>0</v>
      </c>
      <c r="H919" s="57">
        <f t="shared" si="45"/>
        <v>0</v>
      </c>
    </row>
    <row r="920" spans="1:8" s="56" customFormat="1" hidden="1">
      <c r="A920" s="50" t="str">
        <f>IF((LEN('Copy paste to Here'!G924))&gt;5,((CONCATENATE('Copy paste to Here'!G924," &amp; ",'Copy paste to Here'!D924,"  &amp;  ",'Copy paste to Here'!E924))),"Empty Cell")</f>
        <v>Empty Cell</v>
      </c>
      <c r="B920" s="51">
        <f>'Copy paste to Here'!C924</f>
        <v>0</v>
      </c>
      <c r="C920" s="52"/>
      <c r="D920" s="52"/>
      <c r="E920" s="53"/>
      <c r="F920" s="53">
        <f t="shared" si="43"/>
        <v>0</v>
      </c>
      <c r="G920" s="54">
        <f t="shared" si="44"/>
        <v>0</v>
      </c>
      <c r="H920" s="57">
        <f t="shared" si="45"/>
        <v>0</v>
      </c>
    </row>
    <row r="921" spans="1:8" s="56" customFormat="1" hidden="1">
      <c r="A921" s="50" t="str">
        <f>IF((LEN('Copy paste to Here'!G925))&gt;5,((CONCATENATE('Copy paste to Here'!G925," &amp; ",'Copy paste to Here'!D925,"  &amp;  ",'Copy paste to Here'!E925))),"Empty Cell")</f>
        <v>Empty Cell</v>
      </c>
      <c r="B921" s="51">
        <f>'Copy paste to Here'!C925</f>
        <v>0</v>
      </c>
      <c r="C921" s="52"/>
      <c r="D921" s="52"/>
      <c r="E921" s="53"/>
      <c r="F921" s="53">
        <f t="shared" si="43"/>
        <v>0</v>
      </c>
      <c r="G921" s="54">
        <f t="shared" si="44"/>
        <v>0</v>
      </c>
      <c r="H921" s="57">
        <f t="shared" si="45"/>
        <v>0</v>
      </c>
    </row>
    <row r="922" spans="1:8" s="56" customFormat="1" hidden="1">
      <c r="A922" s="50" t="str">
        <f>IF((LEN('Copy paste to Here'!G926))&gt;5,((CONCATENATE('Copy paste to Here'!G926," &amp; ",'Copy paste to Here'!D926,"  &amp;  ",'Copy paste to Here'!E926))),"Empty Cell")</f>
        <v>Empty Cell</v>
      </c>
      <c r="B922" s="51">
        <f>'Copy paste to Here'!C926</f>
        <v>0</v>
      </c>
      <c r="C922" s="52"/>
      <c r="D922" s="52"/>
      <c r="E922" s="53"/>
      <c r="F922" s="53">
        <f t="shared" si="43"/>
        <v>0</v>
      </c>
      <c r="G922" s="54">
        <f t="shared" si="44"/>
        <v>0</v>
      </c>
      <c r="H922" s="57">
        <f t="shared" si="45"/>
        <v>0</v>
      </c>
    </row>
    <row r="923" spans="1:8" s="56" customFormat="1" hidden="1">
      <c r="A923" s="50" t="str">
        <f>IF((LEN('Copy paste to Here'!G927))&gt;5,((CONCATENATE('Copy paste to Here'!G927," &amp; ",'Copy paste to Here'!D927,"  &amp;  ",'Copy paste to Here'!E927))),"Empty Cell")</f>
        <v>Empty Cell</v>
      </c>
      <c r="B923" s="51">
        <f>'Copy paste to Here'!C927</f>
        <v>0</v>
      </c>
      <c r="C923" s="52"/>
      <c r="D923" s="52"/>
      <c r="E923" s="53"/>
      <c r="F923" s="53">
        <f t="shared" si="43"/>
        <v>0</v>
      </c>
      <c r="G923" s="54">
        <f t="shared" si="44"/>
        <v>0</v>
      </c>
      <c r="H923" s="57">
        <f t="shared" si="45"/>
        <v>0</v>
      </c>
    </row>
    <row r="924" spans="1:8" s="56" customFormat="1" hidden="1">
      <c r="A924" s="50" t="str">
        <f>IF((LEN('Copy paste to Here'!G928))&gt;5,((CONCATENATE('Copy paste to Here'!G928," &amp; ",'Copy paste to Here'!D928,"  &amp;  ",'Copy paste to Here'!E928))),"Empty Cell")</f>
        <v>Empty Cell</v>
      </c>
      <c r="B924" s="51">
        <f>'Copy paste to Here'!C928</f>
        <v>0</v>
      </c>
      <c r="C924" s="52"/>
      <c r="D924" s="52"/>
      <c r="E924" s="53"/>
      <c r="F924" s="53">
        <f t="shared" si="43"/>
        <v>0</v>
      </c>
      <c r="G924" s="54">
        <f t="shared" si="44"/>
        <v>0</v>
      </c>
      <c r="H924" s="57">
        <f t="shared" si="45"/>
        <v>0</v>
      </c>
    </row>
    <row r="925" spans="1:8" s="56" customFormat="1" hidden="1">
      <c r="A925" s="50" t="str">
        <f>IF((LEN('Copy paste to Here'!G929))&gt;5,((CONCATENATE('Copy paste to Here'!G929," &amp; ",'Copy paste to Here'!D929,"  &amp;  ",'Copy paste to Here'!E929))),"Empty Cell")</f>
        <v>Empty Cell</v>
      </c>
      <c r="B925" s="51">
        <f>'Copy paste to Here'!C929</f>
        <v>0</v>
      </c>
      <c r="C925" s="52"/>
      <c r="D925" s="52"/>
      <c r="E925" s="53"/>
      <c r="F925" s="53">
        <f t="shared" si="43"/>
        <v>0</v>
      </c>
      <c r="G925" s="54">
        <f t="shared" si="44"/>
        <v>0</v>
      </c>
      <c r="H925" s="57">
        <f t="shared" si="45"/>
        <v>0</v>
      </c>
    </row>
    <row r="926" spans="1:8" s="56" customFormat="1" hidden="1">
      <c r="A926" s="50" t="str">
        <f>IF((LEN('Copy paste to Here'!G930))&gt;5,((CONCATENATE('Copy paste to Here'!G930," &amp; ",'Copy paste to Here'!D930,"  &amp;  ",'Copy paste to Here'!E930))),"Empty Cell")</f>
        <v>Empty Cell</v>
      </c>
      <c r="B926" s="51">
        <f>'Copy paste to Here'!C930</f>
        <v>0</v>
      </c>
      <c r="C926" s="52"/>
      <c r="D926" s="52"/>
      <c r="E926" s="53"/>
      <c r="F926" s="53">
        <f t="shared" si="43"/>
        <v>0</v>
      </c>
      <c r="G926" s="54">
        <f t="shared" si="44"/>
        <v>0</v>
      </c>
      <c r="H926" s="57">
        <f t="shared" si="45"/>
        <v>0</v>
      </c>
    </row>
    <row r="927" spans="1:8" s="56" customFormat="1" hidden="1">
      <c r="A927" s="50" t="str">
        <f>IF((LEN('Copy paste to Here'!G931))&gt;5,((CONCATENATE('Copy paste to Here'!G931," &amp; ",'Copy paste to Here'!D931,"  &amp;  ",'Copy paste to Here'!E931))),"Empty Cell")</f>
        <v>Empty Cell</v>
      </c>
      <c r="B927" s="51">
        <f>'Copy paste to Here'!C931</f>
        <v>0</v>
      </c>
      <c r="C927" s="52"/>
      <c r="D927" s="52"/>
      <c r="E927" s="53"/>
      <c r="F927" s="53">
        <f t="shared" si="43"/>
        <v>0</v>
      </c>
      <c r="G927" s="54">
        <f t="shared" si="44"/>
        <v>0</v>
      </c>
      <c r="H927" s="57">
        <f t="shared" si="45"/>
        <v>0</v>
      </c>
    </row>
    <row r="928" spans="1:8" s="56" customFormat="1" hidden="1">
      <c r="A928" s="50" t="str">
        <f>IF((LEN('Copy paste to Here'!G932))&gt;5,((CONCATENATE('Copy paste to Here'!G932," &amp; ",'Copy paste to Here'!D932,"  &amp;  ",'Copy paste to Here'!E932))),"Empty Cell")</f>
        <v>Empty Cell</v>
      </c>
      <c r="B928" s="51">
        <f>'Copy paste to Here'!C932</f>
        <v>0</v>
      </c>
      <c r="C928" s="52"/>
      <c r="D928" s="52"/>
      <c r="E928" s="53"/>
      <c r="F928" s="53">
        <f t="shared" si="43"/>
        <v>0</v>
      </c>
      <c r="G928" s="54">
        <f t="shared" si="44"/>
        <v>0</v>
      </c>
      <c r="H928" s="57">
        <f t="shared" si="45"/>
        <v>0</v>
      </c>
    </row>
    <row r="929" spans="1:8" s="56" customFormat="1" hidden="1">
      <c r="A929" s="50" t="str">
        <f>IF((LEN('Copy paste to Here'!G933))&gt;5,((CONCATENATE('Copy paste to Here'!G933," &amp; ",'Copy paste to Here'!D933,"  &amp;  ",'Copy paste to Here'!E933))),"Empty Cell")</f>
        <v>Empty Cell</v>
      </c>
      <c r="B929" s="51">
        <f>'Copy paste to Here'!C933</f>
        <v>0</v>
      </c>
      <c r="C929" s="52"/>
      <c r="D929" s="52"/>
      <c r="E929" s="53"/>
      <c r="F929" s="53">
        <f t="shared" si="43"/>
        <v>0</v>
      </c>
      <c r="G929" s="54">
        <f t="shared" si="44"/>
        <v>0</v>
      </c>
      <c r="H929" s="57">
        <f t="shared" si="45"/>
        <v>0</v>
      </c>
    </row>
    <row r="930" spans="1:8" s="56" customFormat="1" hidden="1">
      <c r="A930" s="50" t="str">
        <f>IF((LEN('Copy paste to Here'!G934))&gt;5,((CONCATENATE('Copy paste to Here'!G934," &amp; ",'Copy paste to Here'!D934,"  &amp;  ",'Copy paste to Here'!E934))),"Empty Cell")</f>
        <v>Empty Cell</v>
      </c>
      <c r="B930" s="51">
        <f>'Copy paste to Here'!C934</f>
        <v>0</v>
      </c>
      <c r="C930" s="52"/>
      <c r="D930" s="52"/>
      <c r="E930" s="53"/>
      <c r="F930" s="53">
        <f t="shared" si="43"/>
        <v>0</v>
      </c>
      <c r="G930" s="54">
        <f t="shared" si="44"/>
        <v>0</v>
      </c>
      <c r="H930" s="57">
        <f t="shared" si="45"/>
        <v>0</v>
      </c>
    </row>
    <row r="931" spans="1:8" s="56" customFormat="1" hidden="1">
      <c r="A931" s="50" t="str">
        <f>IF((LEN('Copy paste to Here'!G935))&gt;5,((CONCATENATE('Copy paste to Here'!G935," &amp; ",'Copy paste to Here'!D935,"  &amp;  ",'Copy paste to Here'!E935))),"Empty Cell")</f>
        <v>Empty Cell</v>
      </c>
      <c r="B931" s="51">
        <f>'Copy paste to Here'!C935</f>
        <v>0</v>
      </c>
      <c r="C931" s="52"/>
      <c r="D931" s="52"/>
      <c r="E931" s="53"/>
      <c r="F931" s="53">
        <f t="shared" si="43"/>
        <v>0</v>
      </c>
      <c r="G931" s="54">
        <f t="shared" si="44"/>
        <v>0</v>
      </c>
      <c r="H931" s="57">
        <f t="shared" si="45"/>
        <v>0</v>
      </c>
    </row>
    <row r="932" spans="1:8" s="56" customFormat="1" hidden="1">
      <c r="A932" s="50" t="str">
        <f>IF((LEN('Copy paste to Here'!G936))&gt;5,((CONCATENATE('Copy paste to Here'!G936," &amp; ",'Copy paste to Here'!D936,"  &amp;  ",'Copy paste to Here'!E936))),"Empty Cell")</f>
        <v>Empty Cell</v>
      </c>
      <c r="B932" s="51">
        <f>'Copy paste to Here'!C936</f>
        <v>0</v>
      </c>
      <c r="C932" s="52"/>
      <c r="D932" s="52"/>
      <c r="E932" s="53"/>
      <c r="F932" s="53">
        <f t="shared" si="43"/>
        <v>0</v>
      </c>
      <c r="G932" s="54">
        <f t="shared" si="44"/>
        <v>0</v>
      </c>
      <c r="H932" s="57">
        <f t="shared" si="45"/>
        <v>0</v>
      </c>
    </row>
    <row r="933" spans="1:8" s="56" customFormat="1" hidden="1">
      <c r="A933" s="50" t="str">
        <f>IF((LEN('Copy paste to Here'!G937))&gt;5,((CONCATENATE('Copy paste to Here'!G937," &amp; ",'Copy paste to Here'!D937,"  &amp;  ",'Copy paste to Here'!E937))),"Empty Cell")</f>
        <v>Empty Cell</v>
      </c>
      <c r="B933" s="51">
        <f>'Copy paste to Here'!C937</f>
        <v>0</v>
      </c>
      <c r="C933" s="52"/>
      <c r="D933" s="52"/>
      <c r="E933" s="53"/>
      <c r="F933" s="53">
        <f t="shared" si="43"/>
        <v>0</v>
      </c>
      <c r="G933" s="54">
        <f t="shared" si="44"/>
        <v>0</v>
      </c>
      <c r="H933" s="57">
        <f t="shared" si="45"/>
        <v>0</v>
      </c>
    </row>
    <row r="934" spans="1:8" s="56" customFormat="1" hidden="1">
      <c r="A934" s="50" t="str">
        <f>IF((LEN('Copy paste to Here'!G938))&gt;5,((CONCATENATE('Copy paste to Here'!G938," &amp; ",'Copy paste to Here'!D938,"  &amp;  ",'Copy paste to Here'!E938))),"Empty Cell")</f>
        <v>Empty Cell</v>
      </c>
      <c r="B934" s="51">
        <f>'Copy paste to Here'!C938</f>
        <v>0</v>
      </c>
      <c r="C934" s="52"/>
      <c r="D934" s="52"/>
      <c r="E934" s="53"/>
      <c r="F934" s="53">
        <f t="shared" si="43"/>
        <v>0</v>
      </c>
      <c r="G934" s="54">
        <f t="shared" si="44"/>
        <v>0</v>
      </c>
      <c r="H934" s="57">
        <f t="shared" si="45"/>
        <v>0</v>
      </c>
    </row>
    <row r="935" spans="1:8" s="56" customFormat="1" hidden="1">
      <c r="A935" s="50" t="str">
        <f>IF((LEN('Copy paste to Here'!G939))&gt;5,((CONCATENATE('Copy paste to Here'!G939," &amp; ",'Copy paste to Here'!D939,"  &amp;  ",'Copy paste to Here'!E939))),"Empty Cell")</f>
        <v>Empty Cell</v>
      </c>
      <c r="B935" s="51">
        <f>'Copy paste to Here'!C939</f>
        <v>0</v>
      </c>
      <c r="C935" s="52"/>
      <c r="D935" s="52"/>
      <c r="E935" s="53"/>
      <c r="F935" s="53">
        <f t="shared" si="43"/>
        <v>0</v>
      </c>
      <c r="G935" s="54">
        <f t="shared" si="44"/>
        <v>0</v>
      </c>
      <c r="H935" s="57">
        <f t="shared" si="45"/>
        <v>0</v>
      </c>
    </row>
    <row r="936" spans="1:8" s="56" customFormat="1" hidden="1">
      <c r="A936" s="50" t="str">
        <f>IF((LEN('Copy paste to Here'!G940))&gt;5,((CONCATENATE('Copy paste to Here'!G940," &amp; ",'Copy paste to Here'!D940,"  &amp;  ",'Copy paste to Here'!E940))),"Empty Cell")</f>
        <v>Empty Cell</v>
      </c>
      <c r="B936" s="51">
        <f>'Copy paste to Here'!C940</f>
        <v>0</v>
      </c>
      <c r="C936" s="52"/>
      <c r="D936" s="52"/>
      <c r="E936" s="53"/>
      <c r="F936" s="53">
        <f t="shared" si="43"/>
        <v>0</v>
      </c>
      <c r="G936" s="54">
        <f t="shared" si="44"/>
        <v>0</v>
      </c>
      <c r="H936" s="57">
        <f t="shared" si="45"/>
        <v>0</v>
      </c>
    </row>
    <row r="937" spans="1:8" s="56" customFormat="1" hidden="1">
      <c r="A937" s="50" t="str">
        <f>IF((LEN('Copy paste to Here'!G941))&gt;5,((CONCATENATE('Copy paste to Here'!G941," &amp; ",'Copy paste to Here'!D941,"  &amp;  ",'Copy paste to Here'!E941))),"Empty Cell")</f>
        <v>Empty Cell</v>
      </c>
      <c r="B937" s="51">
        <f>'Copy paste to Here'!C941</f>
        <v>0</v>
      </c>
      <c r="C937" s="52"/>
      <c r="D937" s="52"/>
      <c r="E937" s="53"/>
      <c r="F937" s="53">
        <f t="shared" si="43"/>
        <v>0</v>
      </c>
      <c r="G937" s="54">
        <f t="shared" si="44"/>
        <v>0</v>
      </c>
      <c r="H937" s="57">
        <f t="shared" si="45"/>
        <v>0</v>
      </c>
    </row>
    <row r="938" spans="1:8" s="56" customFormat="1" hidden="1">
      <c r="A938" s="50" t="str">
        <f>IF((LEN('Copy paste to Here'!G942))&gt;5,((CONCATENATE('Copy paste to Here'!G942," &amp; ",'Copy paste to Here'!D942,"  &amp;  ",'Copy paste to Here'!E942))),"Empty Cell")</f>
        <v>Empty Cell</v>
      </c>
      <c r="B938" s="51">
        <f>'Copy paste to Here'!C942</f>
        <v>0</v>
      </c>
      <c r="C938" s="52"/>
      <c r="D938" s="52"/>
      <c r="E938" s="53"/>
      <c r="F938" s="53">
        <f t="shared" si="43"/>
        <v>0</v>
      </c>
      <c r="G938" s="54">
        <f t="shared" si="44"/>
        <v>0</v>
      </c>
      <c r="H938" s="57">
        <f t="shared" si="45"/>
        <v>0</v>
      </c>
    </row>
    <row r="939" spans="1:8" s="56" customFormat="1" hidden="1">
      <c r="A939" s="50" t="str">
        <f>IF((LEN('Copy paste to Here'!G943))&gt;5,((CONCATENATE('Copy paste to Here'!G943," &amp; ",'Copy paste to Here'!D943,"  &amp;  ",'Copy paste to Here'!E943))),"Empty Cell")</f>
        <v>Empty Cell</v>
      </c>
      <c r="B939" s="51">
        <f>'Copy paste to Here'!C943</f>
        <v>0</v>
      </c>
      <c r="C939" s="52"/>
      <c r="D939" s="52"/>
      <c r="E939" s="53"/>
      <c r="F939" s="53">
        <f t="shared" si="43"/>
        <v>0</v>
      </c>
      <c r="G939" s="54">
        <f t="shared" si="44"/>
        <v>0</v>
      </c>
      <c r="H939" s="57">
        <f t="shared" si="45"/>
        <v>0</v>
      </c>
    </row>
    <row r="940" spans="1:8" s="56" customFormat="1" hidden="1">
      <c r="A940" s="50" t="str">
        <f>IF((LEN('Copy paste to Here'!G944))&gt;5,((CONCATENATE('Copy paste to Here'!G944," &amp; ",'Copy paste to Here'!D944,"  &amp;  ",'Copy paste to Here'!E944))),"Empty Cell")</f>
        <v>Empty Cell</v>
      </c>
      <c r="B940" s="51">
        <f>'Copy paste to Here'!C944</f>
        <v>0</v>
      </c>
      <c r="C940" s="52"/>
      <c r="D940" s="52"/>
      <c r="E940" s="53"/>
      <c r="F940" s="53">
        <f t="shared" si="43"/>
        <v>0</v>
      </c>
      <c r="G940" s="54">
        <f t="shared" si="44"/>
        <v>0</v>
      </c>
      <c r="H940" s="57">
        <f t="shared" si="45"/>
        <v>0</v>
      </c>
    </row>
    <row r="941" spans="1:8" s="56" customFormat="1" hidden="1">
      <c r="A941" s="50" t="str">
        <f>IF((LEN('Copy paste to Here'!G945))&gt;5,((CONCATENATE('Copy paste to Here'!G945," &amp; ",'Copy paste to Here'!D945,"  &amp;  ",'Copy paste to Here'!E945))),"Empty Cell")</f>
        <v>Empty Cell</v>
      </c>
      <c r="B941" s="51">
        <f>'Copy paste to Here'!C945</f>
        <v>0</v>
      </c>
      <c r="C941" s="52"/>
      <c r="D941" s="52"/>
      <c r="E941" s="53"/>
      <c r="F941" s="53">
        <f t="shared" si="43"/>
        <v>0</v>
      </c>
      <c r="G941" s="54">
        <f t="shared" si="44"/>
        <v>0</v>
      </c>
      <c r="H941" s="57">
        <f t="shared" si="45"/>
        <v>0</v>
      </c>
    </row>
    <row r="942" spans="1:8" s="56" customFormat="1" hidden="1">
      <c r="A942" s="50" t="str">
        <f>IF((LEN('Copy paste to Here'!G946))&gt;5,((CONCATENATE('Copy paste to Here'!G946," &amp; ",'Copy paste to Here'!D946,"  &amp;  ",'Copy paste to Here'!E946))),"Empty Cell")</f>
        <v>Empty Cell</v>
      </c>
      <c r="B942" s="51">
        <f>'Copy paste to Here'!C946</f>
        <v>0</v>
      </c>
      <c r="C942" s="52"/>
      <c r="D942" s="52"/>
      <c r="E942" s="53"/>
      <c r="F942" s="53">
        <f t="shared" si="43"/>
        <v>0</v>
      </c>
      <c r="G942" s="54">
        <f t="shared" si="44"/>
        <v>0</v>
      </c>
      <c r="H942" s="57">
        <f t="shared" si="45"/>
        <v>0</v>
      </c>
    </row>
    <row r="943" spans="1:8" s="56" customFormat="1" hidden="1">
      <c r="A943" s="50" t="str">
        <f>IF((LEN('Copy paste to Here'!G947))&gt;5,((CONCATENATE('Copy paste to Here'!G947," &amp; ",'Copy paste to Here'!D947,"  &amp;  ",'Copy paste to Here'!E947))),"Empty Cell")</f>
        <v>Empty Cell</v>
      </c>
      <c r="B943" s="51">
        <f>'Copy paste to Here'!C947</f>
        <v>0</v>
      </c>
      <c r="C943" s="52"/>
      <c r="D943" s="52"/>
      <c r="E943" s="53"/>
      <c r="F943" s="53">
        <f t="shared" si="43"/>
        <v>0</v>
      </c>
      <c r="G943" s="54">
        <f t="shared" si="44"/>
        <v>0</v>
      </c>
      <c r="H943" s="57">
        <f t="shared" si="45"/>
        <v>0</v>
      </c>
    </row>
    <row r="944" spans="1:8" s="56" customFormat="1" hidden="1">
      <c r="A944" s="50" t="str">
        <f>IF((LEN('Copy paste to Here'!G948))&gt;5,((CONCATENATE('Copy paste to Here'!G948," &amp; ",'Copy paste to Here'!D948,"  &amp;  ",'Copy paste to Here'!E948))),"Empty Cell")</f>
        <v>Empty Cell</v>
      </c>
      <c r="B944" s="51">
        <f>'Copy paste to Here'!C948</f>
        <v>0</v>
      </c>
      <c r="C944" s="52"/>
      <c r="D944" s="52"/>
      <c r="E944" s="53"/>
      <c r="F944" s="53">
        <f t="shared" si="43"/>
        <v>0</v>
      </c>
      <c r="G944" s="54">
        <f t="shared" si="44"/>
        <v>0</v>
      </c>
      <c r="H944" s="57">
        <f t="shared" si="45"/>
        <v>0</v>
      </c>
    </row>
    <row r="945" spans="1:8" s="56" customFormat="1" hidden="1">
      <c r="A945" s="50" t="str">
        <f>IF((LEN('Copy paste to Here'!G949))&gt;5,((CONCATENATE('Copy paste to Here'!G949," &amp; ",'Copy paste to Here'!D949,"  &amp;  ",'Copy paste to Here'!E949))),"Empty Cell")</f>
        <v>Empty Cell</v>
      </c>
      <c r="B945" s="51">
        <f>'Copy paste to Here'!C949</f>
        <v>0</v>
      </c>
      <c r="C945" s="52"/>
      <c r="D945" s="52"/>
      <c r="E945" s="53"/>
      <c r="F945" s="53">
        <f t="shared" si="43"/>
        <v>0</v>
      </c>
      <c r="G945" s="54">
        <f t="shared" si="44"/>
        <v>0</v>
      </c>
      <c r="H945" s="57">
        <f t="shared" si="45"/>
        <v>0</v>
      </c>
    </row>
    <row r="946" spans="1:8" s="56" customFormat="1" hidden="1">
      <c r="A946" s="50" t="str">
        <f>IF((LEN('Copy paste to Here'!G950))&gt;5,((CONCATENATE('Copy paste to Here'!G950," &amp; ",'Copy paste to Here'!D950,"  &amp;  ",'Copy paste to Here'!E950))),"Empty Cell")</f>
        <v>Empty Cell</v>
      </c>
      <c r="B946" s="51">
        <f>'Copy paste to Here'!C950</f>
        <v>0</v>
      </c>
      <c r="C946" s="52"/>
      <c r="D946" s="52"/>
      <c r="E946" s="53"/>
      <c r="F946" s="53">
        <f t="shared" si="43"/>
        <v>0</v>
      </c>
      <c r="G946" s="54">
        <f t="shared" si="44"/>
        <v>0</v>
      </c>
      <c r="H946" s="57">
        <f t="shared" si="45"/>
        <v>0</v>
      </c>
    </row>
    <row r="947" spans="1:8" s="56" customFormat="1" hidden="1">
      <c r="A947" s="50" t="str">
        <f>IF((LEN('Copy paste to Here'!G951))&gt;5,((CONCATENATE('Copy paste to Here'!G951," &amp; ",'Copy paste to Here'!D951,"  &amp;  ",'Copy paste to Here'!E951))),"Empty Cell")</f>
        <v>Empty Cell</v>
      </c>
      <c r="B947" s="51">
        <f>'Copy paste to Here'!C951</f>
        <v>0</v>
      </c>
      <c r="C947" s="52"/>
      <c r="D947" s="52"/>
      <c r="E947" s="53"/>
      <c r="F947" s="53">
        <f t="shared" si="43"/>
        <v>0</v>
      </c>
      <c r="G947" s="54">
        <f t="shared" si="44"/>
        <v>0</v>
      </c>
      <c r="H947" s="57">
        <f t="shared" si="45"/>
        <v>0</v>
      </c>
    </row>
    <row r="948" spans="1:8" s="56" customFormat="1" hidden="1">
      <c r="A948" s="50" t="str">
        <f>IF((LEN('Copy paste to Here'!G952))&gt;5,((CONCATENATE('Copy paste to Here'!G952," &amp; ",'Copy paste to Here'!D952,"  &amp;  ",'Copy paste to Here'!E952))),"Empty Cell")</f>
        <v>Empty Cell</v>
      </c>
      <c r="B948" s="51">
        <f>'Copy paste to Here'!C952</f>
        <v>0</v>
      </c>
      <c r="C948" s="52"/>
      <c r="D948" s="52"/>
      <c r="E948" s="53"/>
      <c r="F948" s="53">
        <f t="shared" si="43"/>
        <v>0</v>
      </c>
      <c r="G948" s="54">
        <f t="shared" si="44"/>
        <v>0</v>
      </c>
      <c r="H948" s="57">
        <f t="shared" si="45"/>
        <v>0</v>
      </c>
    </row>
    <row r="949" spans="1:8" s="56" customFormat="1" hidden="1">
      <c r="A949" s="50" t="str">
        <f>IF((LEN('Copy paste to Here'!G953))&gt;5,((CONCATENATE('Copy paste to Here'!G953," &amp; ",'Copy paste to Here'!D953,"  &amp;  ",'Copy paste to Here'!E953))),"Empty Cell")</f>
        <v>Empty Cell</v>
      </c>
      <c r="B949" s="51">
        <f>'Copy paste to Here'!C953</f>
        <v>0</v>
      </c>
      <c r="C949" s="52"/>
      <c r="D949" s="52"/>
      <c r="E949" s="53"/>
      <c r="F949" s="53">
        <f t="shared" si="43"/>
        <v>0</v>
      </c>
      <c r="G949" s="54">
        <f t="shared" si="44"/>
        <v>0</v>
      </c>
      <c r="H949" s="57">
        <f t="shared" si="45"/>
        <v>0</v>
      </c>
    </row>
    <row r="950" spans="1:8" s="56" customFormat="1" hidden="1">
      <c r="A950" s="50" t="str">
        <f>IF((LEN('Copy paste to Here'!G954))&gt;5,((CONCATENATE('Copy paste to Here'!G954," &amp; ",'Copy paste to Here'!D954,"  &amp;  ",'Copy paste to Here'!E954))),"Empty Cell")</f>
        <v>Empty Cell</v>
      </c>
      <c r="B950" s="51">
        <f>'Copy paste to Here'!C954</f>
        <v>0</v>
      </c>
      <c r="C950" s="52"/>
      <c r="D950" s="52"/>
      <c r="E950" s="53"/>
      <c r="F950" s="53">
        <f t="shared" si="43"/>
        <v>0</v>
      </c>
      <c r="G950" s="54">
        <f t="shared" si="44"/>
        <v>0</v>
      </c>
      <c r="H950" s="57">
        <f t="shared" si="45"/>
        <v>0</v>
      </c>
    </row>
    <row r="951" spans="1:8" s="56" customFormat="1" hidden="1">
      <c r="A951" s="50" t="str">
        <f>IF((LEN('Copy paste to Here'!G955))&gt;5,((CONCATENATE('Copy paste to Here'!G955," &amp; ",'Copy paste to Here'!D955,"  &amp;  ",'Copy paste to Here'!E955))),"Empty Cell")</f>
        <v>Empty Cell</v>
      </c>
      <c r="B951" s="51">
        <f>'Copy paste to Here'!C955</f>
        <v>0</v>
      </c>
      <c r="C951" s="52"/>
      <c r="D951" s="52"/>
      <c r="E951" s="53"/>
      <c r="F951" s="53">
        <f t="shared" si="43"/>
        <v>0</v>
      </c>
      <c r="G951" s="54">
        <f t="shared" si="44"/>
        <v>0</v>
      </c>
      <c r="H951" s="57">
        <f t="shared" si="45"/>
        <v>0</v>
      </c>
    </row>
    <row r="952" spans="1:8" s="56" customFormat="1" hidden="1">
      <c r="A952" s="50" t="str">
        <f>IF((LEN('Copy paste to Here'!G956))&gt;5,((CONCATENATE('Copy paste to Here'!G956," &amp; ",'Copy paste to Here'!D956,"  &amp;  ",'Copy paste to Here'!E956))),"Empty Cell")</f>
        <v>Empty Cell</v>
      </c>
      <c r="B952" s="51">
        <f>'Copy paste to Here'!C956</f>
        <v>0</v>
      </c>
      <c r="C952" s="52"/>
      <c r="D952" s="52"/>
      <c r="E952" s="53"/>
      <c r="F952" s="53">
        <f t="shared" si="43"/>
        <v>0</v>
      </c>
      <c r="G952" s="54">
        <f t="shared" si="44"/>
        <v>0</v>
      </c>
      <c r="H952" s="57">
        <f t="shared" si="45"/>
        <v>0</v>
      </c>
    </row>
    <row r="953" spans="1:8" s="56" customFormat="1" hidden="1">
      <c r="A953" s="50" t="str">
        <f>IF((LEN('Copy paste to Here'!G957))&gt;5,((CONCATENATE('Copy paste to Here'!G957," &amp; ",'Copy paste to Here'!D957,"  &amp;  ",'Copy paste to Here'!E957))),"Empty Cell")</f>
        <v>Empty Cell</v>
      </c>
      <c r="B953" s="51">
        <f>'Copy paste to Here'!C957</f>
        <v>0</v>
      </c>
      <c r="C953" s="52"/>
      <c r="D953" s="52"/>
      <c r="E953" s="53"/>
      <c r="F953" s="53">
        <f t="shared" si="43"/>
        <v>0</v>
      </c>
      <c r="G953" s="54">
        <f t="shared" si="44"/>
        <v>0</v>
      </c>
      <c r="H953" s="57">
        <f t="shared" si="45"/>
        <v>0</v>
      </c>
    </row>
    <row r="954" spans="1:8" s="56" customFormat="1" hidden="1">
      <c r="A954" s="50" t="str">
        <f>IF((LEN('Copy paste to Here'!G958))&gt;5,((CONCATENATE('Copy paste to Here'!G958," &amp; ",'Copy paste to Here'!D958,"  &amp;  ",'Copy paste to Here'!E958))),"Empty Cell")</f>
        <v>Empty Cell</v>
      </c>
      <c r="B954" s="51">
        <f>'Copy paste to Here'!C958</f>
        <v>0</v>
      </c>
      <c r="C954" s="52"/>
      <c r="D954" s="52"/>
      <c r="E954" s="53"/>
      <c r="F954" s="53">
        <f t="shared" si="43"/>
        <v>0</v>
      </c>
      <c r="G954" s="54">
        <f t="shared" si="44"/>
        <v>0</v>
      </c>
      <c r="H954" s="57">
        <f t="shared" si="45"/>
        <v>0</v>
      </c>
    </row>
    <row r="955" spans="1:8" s="56" customFormat="1" hidden="1">
      <c r="A955" s="50" t="str">
        <f>IF((LEN('Copy paste to Here'!G959))&gt;5,((CONCATENATE('Copy paste to Here'!G959," &amp; ",'Copy paste to Here'!D959,"  &amp;  ",'Copy paste to Here'!E959))),"Empty Cell")</f>
        <v>Empty Cell</v>
      </c>
      <c r="B955" s="51">
        <f>'Copy paste to Here'!C959</f>
        <v>0</v>
      </c>
      <c r="C955" s="52"/>
      <c r="D955" s="52"/>
      <c r="E955" s="53"/>
      <c r="F955" s="53">
        <f t="shared" si="43"/>
        <v>0</v>
      </c>
      <c r="G955" s="54">
        <f t="shared" si="44"/>
        <v>0</v>
      </c>
      <c r="H955" s="57">
        <f t="shared" si="45"/>
        <v>0</v>
      </c>
    </row>
    <row r="956" spans="1:8" s="56" customFormat="1" hidden="1">
      <c r="A956" s="50" t="str">
        <f>IF((LEN('Copy paste to Here'!G960))&gt;5,((CONCATENATE('Copy paste to Here'!G960," &amp; ",'Copy paste to Here'!D960,"  &amp;  ",'Copy paste to Here'!E960))),"Empty Cell")</f>
        <v>Empty Cell</v>
      </c>
      <c r="B956" s="51">
        <f>'Copy paste to Here'!C960</f>
        <v>0</v>
      </c>
      <c r="C956" s="52"/>
      <c r="D956" s="52"/>
      <c r="E956" s="53"/>
      <c r="F956" s="53">
        <f t="shared" si="43"/>
        <v>0</v>
      </c>
      <c r="G956" s="54">
        <f t="shared" si="44"/>
        <v>0</v>
      </c>
      <c r="H956" s="57">
        <f t="shared" si="45"/>
        <v>0</v>
      </c>
    </row>
    <row r="957" spans="1:8" s="56" customFormat="1" hidden="1">
      <c r="A957" s="50" t="str">
        <f>IF((LEN('Copy paste to Here'!G961))&gt;5,((CONCATENATE('Copy paste to Here'!G961," &amp; ",'Copy paste to Here'!D961,"  &amp;  ",'Copy paste to Here'!E961))),"Empty Cell")</f>
        <v>Empty Cell</v>
      </c>
      <c r="B957" s="51">
        <f>'Copy paste to Here'!C961</f>
        <v>0</v>
      </c>
      <c r="C957" s="52"/>
      <c r="D957" s="52"/>
      <c r="E957" s="53"/>
      <c r="F957" s="53">
        <f t="shared" si="43"/>
        <v>0</v>
      </c>
      <c r="G957" s="54">
        <f t="shared" si="44"/>
        <v>0</v>
      </c>
      <c r="H957" s="57">
        <f t="shared" si="45"/>
        <v>0</v>
      </c>
    </row>
    <row r="958" spans="1:8" s="56" customFormat="1" hidden="1">
      <c r="A958" s="50" t="str">
        <f>IF((LEN('Copy paste to Here'!G962))&gt;5,((CONCATENATE('Copy paste to Here'!G962," &amp; ",'Copy paste to Here'!D962,"  &amp;  ",'Copy paste to Here'!E962))),"Empty Cell")</f>
        <v>Empty Cell</v>
      </c>
      <c r="B958" s="51">
        <f>'Copy paste to Here'!C962</f>
        <v>0</v>
      </c>
      <c r="C958" s="52"/>
      <c r="D958" s="52"/>
      <c r="E958" s="53"/>
      <c r="F958" s="53">
        <f t="shared" si="43"/>
        <v>0</v>
      </c>
      <c r="G958" s="54">
        <f t="shared" si="44"/>
        <v>0</v>
      </c>
      <c r="H958" s="57">
        <f t="shared" si="45"/>
        <v>0</v>
      </c>
    </row>
    <row r="959" spans="1:8" s="56" customFormat="1" hidden="1">
      <c r="A959" s="50" t="str">
        <f>IF((LEN('Copy paste to Here'!G963))&gt;5,((CONCATENATE('Copy paste to Here'!G963," &amp; ",'Copy paste to Here'!D963,"  &amp;  ",'Copy paste to Here'!E963))),"Empty Cell")</f>
        <v>Empty Cell</v>
      </c>
      <c r="B959" s="51">
        <f>'Copy paste to Here'!C963</f>
        <v>0</v>
      </c>
      <c r="C959" s="52"/>
      <c r="D959" s="52"/>
      <c r="E959" s="53"/>
      <c r="F959" s="53">
        <f t="shared" si="43"/>
        <v>0</v>
      </c>
      <c r="G959" s="54">
        <f t="shared" si="44"/>
        <v>0</v>
      </c>
      <c r="H959" s="57">
        <f t="shared" si="45"/>
        <v>0</v>
      </c>
    </row>
    <row r="960" spans="1:8" s="56" customFormat="1" hidden="1">
      <c r="A960" s="50" t="str">
        <f>IF((LEN('Copy paste to Here'!G964))&gt;5,((CONCATENATE('Copy paste to Here'!G964," &amp; ",'Copy paste to Here'!D964,"  &amp;  ",'Copy paste to Here'!E964))),"Empty Cell")</f>
        <v>Empty Cell</v>
      </c>
      <c r="B960" s="51">
        <f>'Copy paste to Here'!C964</f>
        <v>0</v>
      </c>
      <c r="C960" s="52"/>
      <c r="D960" s="52"/>
      <c r="E960" s="53"/>
      <c r="F960" s="53">
        <f t="shared" si="43"/>
        <v>0</v>
      </c>
      <c r="G960" s="54">
        <f t="shared" si="44"/>
        <v>0</v>
      </c>
      <c r="H960" s="57">
        <f t="shared" si="45"/>
        <v>0</v>
      </c>
    </row>
    <row r="961" spans="1:8" s="56" customFormat="1" hidden="1">
      <c r="A961" s="50" t="str">
        <f>IF((LEN('Copy paste to Here'!G965))&gt;5,((CONCATENATE('Copy paste to Here'!G965," &amp; ",'Copy paste to Here'!D965,"  &amp;  ",'Copy paste to Here'!E965))),"Empty Cell")</f>
        <v>Empty Cell</v>
      </c>
      <c r="B961" s="51">
        <f>'Copy paste to Here'!C965</f>
        <v>0</v>
      </c>
      <c r="C961" s="52"/>
      <c r="D961" s="52"/>
      <c r="E961" s="53"/>
      <c r="F961" s="53">
        <f t="shared" si="43"/>
        <v>0</v>
      </c>
      <c r="G961" s="54">
        <f t="shared" si="44"/>
        <v>0</v>
      </c>
      <c r="H961" s="57">
        <f t="shared" si="45"/>
        <v>0</v>
      </c>
    </row>
    <row r="962" spans="1:8" s="56" customFormat="1" hidden="1">
      <c r="A962" s="50" t="str">
        <f>IF((LEN('Copy paste to Here'!G966))&gt;5,((CONCATENATE('Copy paste to Here'!G966," &amp; ",'Copy paste to Here'!D966,"  &amp;  ",'Copy paste to Here'!E966))),"Empty Cell")</f>
        <v>Empty Cell</v>
      </c>
      <c r="B962" s="51">
        <f>'Copy paste to Here'!C966</f>
        <v>0</v>
      </c>
      <c r="C962" s="52"/>
      <c r="D962" s="52"/>
      <c r="E962" s="53"/>
      <c r="F962" s="53">
        <f t="shared" si="43"/>
        <v>0</v>
      </c>
      <c r="G962" s="54">
        <f t="shared" si="44"/>
        <v>0</v>
      </c>
      <c r="H962" s="57">
        <f t="shared" si="45"/>
        <v>0</v>
      </c>
    </row>
    <row r="963" spans="1:8" s="56" customFormat="1" hidden="1">
      <c r="A963" s="50" t="str">
        <f>IF((LEN('Copy paste to Here'!G967))&gt;5,((CONCATENATE('Copy paste to Here'!G967," &amp; ",'Copy paste to Here'!D967,"  &amp;  ",'Copy paste to Here'!E967))),"Empty Cell")</f>
        <v>Empty Cell</v>
      </c>
      <c r="B963" s="51">
        <f>'Copy paste to Here'!C967</f>
        <v>0</v>
      </c>
      <c r="C963" s="52"/>
      <c r="D963" s="52"/>
      <c r="E963" s="53"/>
      <c r="F963" s="53">
        <f t="shared" si="43"/>
        <v>0</v>
      </c>
      <c r="G963" s="54">
        <f t="shared" si="44"/>
        <v>0</v>
      </c>
      <c r="H963" s="57">
        <f t="shared" si="45"/>
        <v>0</v>
      </c>
    </row>
    <row r="964" spans="1:8" s="56" customFormat="1" hidden="1">
      <c r="A964" s="50" t="str">
        <f>IF((LEN('Copy paste to Here'!G968))&gt;5,((CONCATENATE('Copy paste to Here'!G968," &amp; ",'Copy paste to Here'!D968,"  &amp;  ",'Copy paste to Here'!E968))),"Empty Cell")</f>
        <v>Empty Cell</v>
      </c>
      <c r="B964" s="51">
        <f>'Copy paste to Here'!C968</f>
        <v>0</v>
      </c>
      <c r="C964" s="52"/>
      <c r="D964" s="52"/>
      <c r="E964" s="53"/>
      <c r="F964" s="53">
        <f t="shared" si="43"/>
        <v>0</v>
      </c>
      <c r="G964" s="54">
        <f t="shared" si="44"/>
        <v>0</v>
      </c>
      <c r="H964" s="57">
        <f t="shared" si="45"/>
        <v>0</v>
      </c>
    </row>
    <row r="965" spans="1:8" s="56" customFormat="1" hidden="1">
      <c r="A965" s="50" t="str">
        <f>IF((LEN('Copy paste to Here'!G969))&gt;5,((CONCATENATE('Copy paste to Here'!G969," &amp; ",'Copy paste to Here'!D969,"  &amp;  ",'Copy paste to Here'!E969))),"Empty Cell")</f>
        <v>Empty Cell</v>
      </c>
      <c r="B965" s="51">
        <f>'Copy paste to Here'!C969</f>
        <v>0</v>
      </c>
      <c r="C965" s="52"/>
      <c r="D965" s="52"/>
      <c r="E965" s="53"/>
      <c r="F965" s="53">
        <f t="shared" si="43"/>
        <v>0</v>
      </c>
      <c r="G965" s="54">
        <f t="shared" si="44"/>
        <v>0</v>
      </c>
      <c r="H965" s="57">
        <f t="shared" si="45"/>
        <v>0</v>
      </c>
    </row>
    <row r="966" spans="1:8" s="56" customFormat="1" hidden="1">
      <c r="A966" s="50" t="str">
        <f>IF((LEN('Copy paste to Here'!G970))&gt;5,((CONCATENATE('Copy paste to Here'!G970," &amp; ",'Copy paste to Here'!D970,"  &amp;  ",'Copy paste to Here'!E970))),"Empty Cell")</f>
        <v>Empty Cell</v>
      </c>
      <c r="B966" s="51">
        <f>'Copy paste to Here'!C970</f>
        <v>0</v>
      </c>
      <c r="C966" s="52"/>
      <c r="D966" s="52"/>
      <c r="E966" s="53"/>
      <c r="F966" s="53">
        <f t="shared" si="43"/>
        <v>0</v>
      </c>
      <c r="G966" s="54">
        <f t="shared" si="44"/>
        <v>0</v>
      </c>
      <c r="H966" s="57">
        <f t="shared" si="45"/>
        <v>0</v>
      </c>
    </row>
    <row r="967" spans="1:8" s="56" customFormat="1" hidden="1">
      <c r="A967" s="50" t="str">
        <f>IF((LEN('Copy paste to Here'!G971))&gt;5,((CONCATENATE('Copy paste to Here'!G971," &amp; ",'Copy paste to Here'!D971,"  &amp;  ",'Copy paste to Here'!E971))),"Empty Cell")</f>
        <v>Empty Cell</v>
      </c>
      <c r="B967" s="51">
        <f>'Copy paste to Here'!C971</f>
        <v>0</v>
      </c>
      <c r="C967" s="52"/>
      <c r="D967" s="52"/>
      <c r="E967" s="53"/>
      <c r="F967" s="53">
        <f t="shared" si="43"/>
        <v>0</v>
      </c>
      <c r="G967" s="54">
        <f t="shared" si="44"/>
        <v>0</v>
      </c>
      <c r="H967" s="57">
        <f t="shared" si="45"/>
        <v>0</v>
      </c>
    </row>
    <row r="968" spans="1:8" s="56" customFormat="1" hidden="1">
      <c r="A968" s="50" t="str">
        <f>IF((LEN('Copy paste to Here'!G972))&gt;5,((CONCATENATE('Copy paste to Here'!G972," &amp; ",'Copy paste to Here'!D972,"  &amp;  ",'Copy paste to Here'!E972))),"Empty Cell")</f>
        <v>Empty Cell</v>
      </c>
      <c r="B968" s="51">
        <f>'Copy paste to Here'!C972</f>
        <v>0</v>
      </c>
      <c r="C968" s="52"/>
      <c r="D968" s="52"/>
      <c r="E968" s="53"/>
      <c r="F968" s="53">
        <f t="shared" si="43"/>
        <v>0</v>
      </c>
      <c r="G968" s="54">
        <f t="shared" si="44"/>
        <v>0</v>
      </c>
      <c r="H968" s="57">
        <f t="shared" si="45"/>
        <v>0</v>
      </c>
    </row>
    <row r="969" spans="1:8" s="56" customFormat="1" hidden="1">
      <c r="A969" s="50" t="str">
        <f>IF((LEN('Copy paste to Here'!G973))&gt;5,((CONCATENATE('Copy paste to Here'!G973," &amp; ",'Copy paste to Here'!D973,"  &amp;  ",'Copy paste to Here'!E973))),"Empty Cell")</f>
        <v>Empty Cell</v>
      </c>
      <c r="B969" s="51">
        <f>'Copy paste to Here'!C973</f>
        <v>0</v>
      </c>
      <c r="C969" s="52"/>
      <c r="D969" s="52"/>
      <c r="E969" s="53"/>
      <c r="F969" s="53">
        <f t="shared" si="43"/>
        <v>0</v>
      </c>
      <c r="G969" s="54">
        <f t="shared" si="44"/>
        <v>0</v>
      </c>
      <c r="H969" s="57">
        <f t="shared" si="45"/>
        <v>0</v>
      </c>
    </row>
    <row r="970" spans="1:8" s="56" customFormat="1" hidden="1">
      <c r="A970" s="50" t="str">
        <f>IF((LEN('Copy paste to Here'!G974))&gt;5,((CONCATENATE('Copy paste to Here'!G974," &amp; ",'Copy paste to Here'!D974,"  &amp;  ",'Copy paste to Here'!E974))),"Empty Cell")</f>
        <v>Empty Cell</v>
      </c>
      <c r="B970" s="51">
        <f>'Copy paste to Here'!C974</f>
        <v>0</v>
      </c>
      <c r="C970" s="52"/>
      <c r="D970" s="52"/>
      <c r="E970" s="53"/>
      <c r="F970" s="53">
        <f t="shared" si="43"/>
        <v>0</v>
      </c>
      <c r="G970" s="54">
        <f t="shared" si="44"/>
        <v>0</v>
      </c>
      <c r="H970" s="57">
        <f t="shared" si="45"/>
        <v>0</v>
      </c>
    </row>
    <row r="971" spans="1:8" s="56" customFormat="1" hidden="1">
      <c r="A971" s="50" t="str">
        <f>IF((LEN('Copy paste to Here'!G975))&gt;5,((CONCATENATE('Copy paste to Here'!G975," &amp; ",'Copy paste to Here'!D975,"  &amp;  ",'Copy paste to Here'!E975))),"Empty Cell")</f>
        <v>Empty Cell</v>
      </c>
      <c r="B971" s="51">
        <f>'Copy paste to Here'!C975</f>
        <v>0</v>
      </c>
      <c r="C971" s="52"/>
      <c r="D971" s="52"/>
      <c r="E971" s="53"/>
      <c r="F971" s="53">
        <f t="shared" si="43"/>
        <v>0</v>
      </c>
      <c r="G971" s="54">
        <f t="shared" si="44"/>
        <v>0</v>
      </c>
      <c r="H971" s="57">
        <f t="shared" si="45"/>
        <v>0</v>
      </c>
    </row>
    <row r="972" spans="1:8" s="56" customFormat="1" hidden="1">
      <c r="A972" s="50" t="str">
        <f>IF((LEN('Copy paste to Here'!G976))&gt;5,((CONCATENATE('Copy paste to Here'!G976," &amp; ",'Copy paste to Here'!D976,"  &amp;  ",'Copy paste to Here'!E976))),"Empty Cell")</f>
        <v>Empty Cell</v>
      </c>
      <c r="B972" s="51">
        <f>'Copy paste to Here'!C976</f>
        <v>0</v>
      </c>
      <c r="C972" s="52"/>
      <c r="D972" s="52"/>
      <c r="E972" s="53"/>
      <c r="F972" s="53">
        <f t="shared" si="43"/>
        <v>0</v>
      </c>
      <c r="G972" s="54">
        <f t="shared" si="44"/>
        <v>0</v>
      </c>
      <c r="H972" s="57">
        <f t="shared" si="45"/>
        <v>0</v>
      </c>
    </row>
    <row r="973" spans="1:8" s="56" customFormat="1" hidden="1">
      <c r="A973" s="50" t="str">
        <f>IF((LEN('Copy paste to Here'!G977))&gt;5,((CONCATENATE('Copy paste to Here'!G977," &amp; ",'Copy paste to Here'!D977,"  &amp;  ",'Copy paste to Here'!E977))),"Empty Cell")</f>
        <v>Empty Cell</v>
      </c>
      <c r="B973" s="51">
        <f>'Copy paste to Here'!C977</f>
        <v>0</v>
      </c>
      <c r="C973" s="52"/>
      <c r="D973" s="52"/>
      <c r="E973" s="53"/>
      <c r="F973" s="53">
        <f t="shared" si="43"/>
        <v>0</v>
      </c>
      <c r="G973" s="54">
        <f t="shared" si="44"/>
        <v>0</v>
      </c>
      <c r="H973" s="57">
        <f t="shared" si="45"/>
        <v>0</v>
      </c>
    </row>
    <row r="974" spans="1:8" s="56" customFormat="1" hidden="1">
      <c r="A974" s="50" t="str">
        <f>IF((LEN('Copy paste to Here'!G978))&gt;5,((CONCATENATE('Copy paste to Here'!G978," &amp; ",'Copy paste to Here'!D978,"  &amp;  ",'Copy paste to Here'!E978))),"Empty Cell")</f>
        <v>Empty Cell</v>
      </c>
      <c r="B974" s="51">
        <f>'Copy paste to Here'!C978</f>
        <v>0</v>
      </c>
      <c r="C974" s="52"/>
      <c r="D974" s="52"/>
      <c r="E974" s="53"/>
      <c r="F974" s="53">
        <f t="shared" si="43"/>
        <v>0</v>
      </c>
      <c r="G974" s="54">
        <f t="shared" si="44"/>
        <v>0</v>
      </c>
      <c r="H974" s="57">
        <f t="shared" si="45"/>
        <v>0</v>
      </c>
    </row>
    <row r="975" spans="1:8" s="56" customFormat="1" hidden="1">
      <c r="A975" s="50" t="str">
        <f>IF((LEN('Copy paste to Here'!G979))&gt;5,((CONCATENATE('Copy paste to Here'!G979," &amp; ",'Copy paste to Here'!D979,"  &amp;  ",'Copy paste to Here'!E979))),"Empty Cell")</f>
        <v>Empty Cell</v>
      </c>
      <c r="B975" s="51">
        <f>'Copy paste to Here'!C979</f>
        <v>0</v>
      </c>
      <c r="C975" s="52"/>
      <c r="D975" s="52"/>
      <c r="E975" s="53"/>
      <c r="F975" s="53">
        <f t="shared" si="43"/>
        <v>0</v>
      </c>
      <c r="G975" s="54">
        <f t="shared" si="44"/>
        <v>0</v>
      </c>
      <c r="H975" s="57">
        <f t="shared" si="45"/>
        <v>0</v>
      </c>
    </row>
    <row r="976" spans="1:8" s="56" customFormat="1" hidden="1">
      <c r="A976" s="50" t="str">
        <f>IF((LEN('Copy paste to Here'!G980))&gt;5,((CONCATENATE('Copy paste to Here'!G980," &amp; ",'Copy paste to Here'!D980,"  &amp;  ",'Copy paste to Here'!E980))),"Empty Cell")</f>
        <v>Empty Cell</v>
      </c>
      <c r="B976" s="51">
        <f>'Copy paste to Here'!C980</f>
        <v>0</v>
      </c>
      <c r="C976" s="52"/>
      <c r="D976" s="52"/>
      <c r="E976" s="53"/>
      <c r="F976" s="53">
        <f t="shared" si="43"/>
        <v>0</v>
      </c>
      <c r="G976" s="54">
        <f t="shared" si="44"/>
        <v>0</v>
      </c>
      <c r="H976" s="57">
        <f t="shared" si="45"/>
        <v>0</v>
      </c>
    </row>
    <row r="977" spans="1:8" s="56" customFormat="1" hidden="1">
      <c r="A977" s="50" t="str">
        <f>IF((LEN('Copy paste to Here'!G981))&gt;5,((CONCATENATE('Copy paste to Here'!G981," &amp; ",'Copy paste to Here'!D981,"  &amp;  ",'Copy paste to Here'!E981))),"Empty Cell")</f>
        <v>Empty Cell</v>
      </c>
      <c r="B977" s="51">
        <f>'Copy paste to Here'!C981</f>
        <v>0</v>
      </c>
      <c r="C977" s="52"/>
      <c r="D977" s="52"/>
      <c r="E977" s="53"/>
      <c r="F977" s="53">
        <f t="shared" si="43"/>
        <v>0</v>
      </c>
      <c r="G977" s="54">
        <f t="shared" si="44"/>
        <v>0</v>
      </c>
      <c r="H977" s="57">
        <f t="shared" si="45"/>
        <v>0</v>
      </c>
    </row>
    <row r="978" spans="1:8" s="56" customFormat="1" hidden="1">
      <c r="A978" s="50" t="str">
        <f>IF((LEN('Copy paste to Here'!G982))&gt;5,((CONCATENATE('Copy paste to Here'!G982," &amp; ",'Copy paste to Here'!D982,"  &amp;  ",'Copy paste to Here'!E982))),"Empty Cell")</f>
        <v>Empty Cell</v>
      </c>
      <c r="B978" s="51">
        <f>'Copy paste to Here'!C982</f>
        <v>0</v>
      </c>
      <c r="C978" s="52"/>
      <c r="D978" s="52"/>
      <c r="E978" s="53"/>
      <c r="F978" s="53">
        <f t="shared" si="43"/>
        <v>0</v>
      </c>
      <c r="G978" s="54">
        <f t="shared" si="44"/>
        <v>0</v>
      </c>
      <c r="H978" s="57">
        <f t="shared" si="45"/>
        <v>0</v>
      </c>
    </row>
    <row r="979" spans="1:8" s="56" customFormat="1" hidden="1">
      <c r="A979" s="50" t="str">
        <f>IF((LEN('Copy paste to Here'!G983))&gt;5,((CONCATENATE('Copy paste to Here'!G983," &amp; ",'Copy paste to Here'!D983,"  &amp;  ",'Copy paste to Here'!E983))),"Empty Cell")</f>
        <v>Empty Cell</v>
      </c>
      <c r="B979" s="51">
        <f>'Copy paste to Here'!C983</f>
        <v>0</v>
      </c>
      <c r="C979" s="52"/>
      <c r="D979" s="52"/>
      <c r="E979" s="53"/>
      <c r="F979" s="53">
        <f t="shared" ref="F979:F998" si="46">D979*E979</f>
        <v>0</v>
      </c>
      <c r="G979" s="54">
        <f t="shared" ref="G979:G999" si="47">E979*$E$14</f>
        <v>0</v>
      </c>
      <c r="H979" s="57">
        <f t="shared" ref="H979:H998" si="48">D979*G979</f>
        <v>0</v>
      </c>
    </row>
    <row r="980" spans="1:8" s="56" customFormat="1" hidden="1">
      <c r="A980" s="50" t="str">
        <f>IF((LEN('Copy paste to Here'!G984))&gt;5,((CONCATENATE('Copy paste to Here'!G984," &amp; ",'Copy paste to Here'!D984,"  &amp;  ",'Copy paste to Here'!E984))),"Empty Cell")</f>
        <v>Empty Cell</v>
      </c>
      <c r="B980" s="51">
        <f>'Copy paste to Here'!C984</f>
        <v>0</v>
      </c>
      <c r="C980" s="52"/>
      <c r="D980" s="52"/>
      <c r="E980" s="53"/>
      <c r="F980" s="53">
        <f t="shared" si="46"/>
        <v>0</v>
      </c>
      <c r="G980" s="54">
        <f t="shared" si="47"/>
        <v>0</v>
      </c>
      <c r="H980" s="57">
        <f t="shared" si="48"/>
        <v>0</v>
      </c>
    </row>
    <row r="981" spans="1:8" s="56" customFormat="1" hidden="1">
      <c r="A981" s="50" t="str">
        <f>IF((LEN('Copy paste to Here'!G985))&gt;5,((CONCATENATE('Copy paste to Here'!G985," &amp; ",'Copy paste to Here'!D985,"  &amp;  ",'Copy paste to Here'!E985))),"Empty Cell")</f>
        <v>Empty Cell</v>
      </c>
      <c r="B981" s="51">
        <f>'Copy paste to Here'!C985</f>
        <v>0</v>
      </c>
      <c r="C981" s="52"/>
      <c r="D981" s="52"/>
      <c r="E981" s="53"/>
      <c r="F981" s="53">
        <f t="shared" si="46"/>
        <v>0</v>
      </c>
      <c r="G981" s="54">
        <f t="shared" si="47"/>
        <v>0</v>
      </c>
      <c r="H981" s="57">
        <f t="shared" si="48"/>
        <v>0</v>
      </c>
    </row>
    <row r="982" spans="1:8" s="56" customFormat="1" hidden="1">
      <c r="A982" s="50" t="str">
        <f>IF((LEN('Copy paste to Here'!G986))&gt;5,((CONCATENATE('Copy paste to Here'!G986," &amp; ",'Copy paste to Here'!D986,"  &amp;  ",'Copy paste to Here'!E986))),"Empty Cell")</f>
        <v>Empty Cell</v>
      </c>
      <c r="B982" s="51">
        <f>'Copy paste to Here'!C986</f>
        <v>0</v>
      </c>
      <c r="C982" s="52"/>
      <c r="D982" s="52"/>
      <c r="E982" s="53"/>
      <c r="F982" s="53">
        <f t="shared" si="46"/>
        <v>0</v>
      </c>
      <c r="G982" s="54">
        <f t="shared" si="47"/>
        <v>0</v>
      </c>
      <c r="H982" s="57">
        <f t="shared" si="48"/>
        <v>0</v>
      </c>
    </row>
    <row r="983" spans="1:8" s="56" customFormat="1" hidden="1">
      <c r="A983" s="50" t="str">
        <f>IF((LEN('Copy paste to Here'!G987))&gt;5,((CONCATENATE('Copy paste to Here'!G987," &amp; ",'Copy paste to Here'!D987,"  &amp;  ",'Copy paste to Here'!E987))),"Empty Cell")</f>
        <v>Empty Cell</v>
      </c>
      <c r="B983" s="51">
        <f>'Copy paste to Here'!C987</f>
        <v>0</v>
      </c>
      <c r="C983" s="52"/>
      <c r="D983" s="52"/>
      <c r="E983" s="53"/>
      <c r="F983" s="53">
        <f t="shared" si="46"/>
        <v>0</v>
      </c>
      <c r="G983" s="54">
        <f t="shared" si="47"/>
        <v>0</v>
      </c>
      <c r="H983" s="57">
        <f t="shared" si="48"/>
        <v>0</v>
      </c>
    </row>
    <row r="984" spans="1:8" s="56" customFormat="1" hidden="1">
      <c r="A984" s="50" t="str">
        <f>IF((LEN('Copy paste to Here'!G988))&gt;5,((CONCATENATE('Copy paste to Here'!G988," &amp; ",'Copy paste to Here'!D988,"  &amp;  ",'Copy paste to Here'!E988))),"Empty Cell")</f>
        <v>Empty Cell</v>
      </c>
      <c r="B984" s="51">
        <f>'Copy paste to Here'!C988</f>
        <v>0</v>
      </c>
      <c r="C984" s="52"/>
      <c r="D984" s="52"/>
      <c r="E984" s="53"/>
      <c r="F984" s="53">
        <f t="shared" si="46"/>
        <v>0</v>
      </c>
      <c r="G984" s="54">
        <f t="shared" si="47"/>
        <v>0</v>
      </c>
      <c r="H984" s="57">
        <f t="shared" si="48"/>
        <v>0</v>
      </c>
    </row>
    <row r="985" spans="1:8" s="56" customFormat="1" hidden="1">
      <c r="A985" s="50" t="str">
        <f>IF((LEN('Copy paste to Here'!G989))&gt;5,((CONCATENATE('Copy paste to Here'!G989," &amp; ",'Copy paste to Here'!D989,"  &amp;  ",'Copy paste to Here'!E989))),"Empty Cell")</f>
        <v>Empty Cell</v>
      </c>
      <c r="B985" s="51">
        <f>'Copy paste to Here'!C989</f>
        <v>0</v>
      </c>
      <c r="C985" s="52"/>
      <c r="D985" s="52"/>
      <c r="E985" s="53"/>
      <c r="F985" s="53">
        <f t="shared" si="46"/>
        <v>0</v>
      </c>
      <c r="G985" s="54">
        <f t="shared" si="47"/>
        <v>0</v>
      </c>
      <c r="H985" s="57">
        <f t="shared" si="48"/>
        <v>0</v>
      </c>
    </row>
    <row r="986" spans="1:8" s="56" customFormat="1" hidden="1">
      <c r="A986" s="50" t="str">
        <f>IF((LEN('Copy paste to Here'!G990))&gt;5,((CONCATENATE('Copy paste to Here'!G990," &amp; ",'Copy paste to Here'!D990,"  &amp;  ",'Copy paste to Here'!E990))),"Empty Cell")</f>
        <v>Empty Cell</v>
      </c>
      <c r="B986" s="51">
        <f>'Copy paste to Here'!C990</f>
        <v>0</v>
      </c>
      <c r="C986" s="52"/>
      <c r="D986" s="52"/>
      <c r="E986" s="53"/>
      <c r="F986" s="53">
        <f t="shared" si="46"/>
        <v>0</v>
      </c>
      <c r="G986" s="54">
        <f t="shared" si="47"/>
        <v>0</v>
      </c>
      <c r="H986" s="57">
        <f t="shared" si="48"/>
        <v>0</v>
      </c>
    </row>
    <row r="987" spans="1:8" s="56" customFormat="1" hidden="1">
      <c r="A987" s="50" t="str">
        <f>IF((LEN('Copy paste to Here'!G991))&gt;5,((CONCATENATE('Copy paste to Here'!G991," &amp; ",'Copy paste to Here'!D991,"  &amp;  ",'Copy paste to Here'!E991))),"Empty Cell")</f>
        <v>Empty Cell</v>
      </c>
      <c r="B987" s="51">
        <f>'Copy paste to Here'!C991</f>
        <v>0</v>
      </c>
      <c r="C987" s="52"/>
      <c r="D987" s="52"/>
      <c r="E987" s="53"/>
      <c r="F987" s="53">
        <f t="shared" si="46"/>
        <v>0</v>
      </c>
      <c r="G987" s="54">
        <f t="shared" si="47"/>
        <v>0</v>
      </c>
      <c r="H987" s="57">
        <f t="shared" si="48"/>
        <v>0</v>
      </c>
    </row>
    <row r="988" spans="1:8" s="56" customFormat="1" hidden="1">
      <c r="A988" s="50" t="str">
        <f>IF((LEN('Copy paste to Here'!G992))&gt;5,((CONCATENATE('Copy paste to Here'!G992," &amp; ",'Copy paste to Here'!D992,"  &amp;  ",'Copy paste to Here'!E992))),"Empty Cell")</f>
        <v>Empty Cell</v>
      </c>
      <c r="B988" s="51">
        <f>'Copy paste to Here'!C992</f>
        <v>0</v>
      </c>
      <c r="C988" s="52"/>
      <c r="D988" s="52"/>
      <c r="E988" s="53"/>
      <c r="F988" s="53">
        <f t="shared" si="46"/>
        <v>0</v>
      </c>
      <c r="G988" s="54">
        <f t="shared" si="47"/>
        <v>0</v>
      </c>
      <c r="H988" s="57">
        <f t="shared" si="48"/>
        <v>0</v>
      </c>
    </row>
    <row r="989" spans="1:8" s="56" customFormat="1" hidden="1">
      <c r="A989" s="50" t="str">
        <f>IF((LEN('Copy paste to Here'!G993))&gt;5,((CONCATENATE('Copy paste to Here'!G993," &amp; ",'Copy paste to Here'!D993,"  &amp;  ",'Copy paste to Here'!E993))),"Empty Cell")</f>
        <v>Empty Cell</v>
      </c>
      <c r="B989" s="51">
        <f>'Copy paste to Here'!C993</f>
        <v>0</v>
      </c>
      <c r="C989" s="52"/>
      <c r="D989" s="52"/>
      <c r="E989" s="53"/>
      <c r="F989" s="53">
        <f t="shared" si="46"/>
        <v>0</v>
      </c>
      <c r="G989" s="54">
        <f t="shared" si="47"/>
        <v>0</v>
      </c>
      <c r="H989" s="57">
        <f t="shared" si="48"/>
        <v>0</v>
      </c>
    </row>
    <row r="990" spans="1:8" s="56" customFormat="1" hidden="1">
      <c r="A990" s="50" t="str">
        <f>IF((LEN('Copy paste to Here'!G994))&gt;5,((CONCATENATE('Copy paste to Here'!G994," &amp; ",'Copy paste to Here'!D994,"  &amp;  ",'Copy paste to Here'!E994))),"Empty Cell")</f>
        <v>Empty Cell</v>
      </c>
      <c r="B990" s="51">
        <f>'Copy paste to Here'!C994</f>
        <v>0</v>
      </c>
      <c r="C990" s="52"/>
      <c r="D990" s="52"/>
      <c r="E990" s="53"/>
      <c r="F990" s="53">
        <f t="shared" si="46"/>
        <v>0</v>
      </c>
      <c r="G990" s="54">
        <f t="shared" si="47"/>
        <v>0</v>
      </c>
      <c r="H990" s="57">
        <f t="shared" si="48"/>
        <v>0</v>
      </c>
    </row>
    <row r="991" spans="1:8" s="56" customFormat="1" hidden="1">
      <c r="A991" s="50" t="str">
        <f>IF((LEN('Copy paste to Here'!G995))&gt;5,((CONCATENATE('Copy paste to Here'!G995," &amp; ",'Copy paste to Here'!D995,"  &amp;  ",'Copy paste to Here'!E995))),"Empty Cell")</f>
        <v>Empty Cell</v>
      </c>
      <c r="B991" s="51">
        <f>'Copy paste to Here'!C995</f>
        <v>0</v>
      </c>
      <c r="C991" s="52"/>
      <c r="D991" s="52"/>
      <c r="E991" s="53"/>
      <c r="F991" s="53">
        <f t="shared" si="46"/>
        <v>0</v>
      </c>
      <c r="G991" s="54">
        <f t="shared" si="47"/>
        <v>0</v>
      </c>
      <c r="H991" s="57">
        <f t="shared" si="48"/>
        <v>0</v>
      </c>
    </row>
    <row r="992" spans="1:8" s="56" customFormat="1" hidden="1">
      <c r="A992" s="50" t="str">
        <f>IF((LEN('Copy paste to Here'!G996))&gt;5,((CONCATENATE('Copy paste to Here'!G996," &amp; ",'Copy paste to Here'!D996,"  &amp;  ",'Copy paste to Here'!E996))),"Empty Cell")</f>
        <v>Empty Cell</v>
      </c>
      <c r="B992" s="51">
        <f>'Copy paste to Here'!C996</f>
        <v>0</v>
      </c>
      <c r="C992" s="52"/>
      <c r="D992" s="52"/>
      <c r="E992" s="53"/>
      <c r="F992" s="53">
        <f t="shared" si="46"/>
        <v>0</v>
      </c>
      <c r="G992" s="54">
        <f t="shared" si="47"/>
        <v>0</v>
      </c>
      <c r="H992" s="57">
        <f t="shared" si="48"/>
        <v>0</v>
      </c>
    </row>
    <row r="993" spans="1:14" s="56" customFormat="1" hidden="1">
      <c r="A993" s="50" t="str">
        <f>IF((LEN('Copy paste to Here'!G997))&gt;5,((CONCATENATE('Copy paste to Here'!G997," &amp; ",'Copy paste to Here'!D997,"  &amp;  ",'Copy paste to Here'!E997))),"Empty Cell")</f>
        <v>Empty Cell</v>
      </c>
      <c r="B993" s="51">
        <f>'Copy paste to Here'!C997</f>
        <v>0</v>
      </c>
      <c r="C993" s="52"/>
      <c r="D993" s="52"/>
      <c r="E993" s="53"/>
      <c r="F993" s="53">
        <f t="shared" si="46"/>
        <v>0</v>
      </c>
      <c r="G993" s="54">
        <f t="shared" si="47"/>
        <v>0</v>
      </c>
      <c r="H993" s="57">
        <f t="shared" si="48"/>
        <v>0</v>
      </c>
    </row>
    <row r="994" spans="1:14" s="56" customFormat="1" hidden="1">
      <c r="A994" s="50" t="str">
        <f>IF((LEN('Copy paste to Here'!G998))&gt;5,((CONCATENATE('Copy paste to Here'!G998," &amp; ",'Copy paste to Here'!D998,"  &amp;  ",'Copy paste to Here'!E998))),"Empty Cell")</f>
        <v>Empty Cell</v>
      </c>
      <c r="B994" s="51">
        <f>'Copy paste to Here'!C998</f>
        <v>0</v>
      </c>
      <c r="C994" s="52"/>
      <c r="D994" s="52"/>
      <c r="E994" s="53"/>
      <c r="F994" s="53">
        <f t="shared" si="46"/>
        <v>0</v>
      </c>
      <c r="G994" s="54">
        <f t="shared" si="47"/>
        <v>0</v>
      </c>
      <c r="H994" s="57">
        <f t="shared" si="48"/>
        <v>0</v>
      </c>
    </row>
    <row r="995" spans="1:14" s="56" customFormat="1" hidden="1">
      <c r="A995" s="50" t="str">
        <f>IF((LEN('Copy paste to Here'!G999))&gt;5,((CONCATENATE('Copy paste to Here'!G999," &amp; ",'Copy paste to Here'!D999,"  &amp;  ",'Copy paste to Here'!E999))),"Empty Cell")</f>
        <v>Empty Cell</v>
      </c>
      <c r="B995" s="51">
        <f>'Copy paste to Here'!C999</f>
        <v>0</v>
      </c>
      <c r="C995" s="52"/>
      <c r="D995" s="52"/>
      <c r="E995" s="53"/>
      <c r="F995" s="53">
        <f t="shared" si="46"/>
        <v>0</v>
      </c>
      <c r="G995" s="54">
        <f t="shared" si="47"/>
        <v>0</v>
      </c>
      <c r="H995" s="57">
        <f t="shared" si="48"/>
        <v>0</v>
      </c>
    </row>
    <row r="996" spans="1:14" s="56" customFormat="1" hidden="1">
      <c r="A996" s="50" t="str">
        <f>IF((LEN('Copy paste to Here'!G1000))&gt;5,((CONCATENATE('Copy paste to Here'!G1000," &amp; ",'Copy paste to Here'!D1000,"  &amp;  ",'Copy paste to Here'!E1000))),"Empty Cell")</f>
        <v>Empty Cell</v>
      </c>
      <c r="B996" s="51">
        <f>'Copy paste to Here'!C1000</f>
        <v>0</v>
      </c>
      <c r="C996" s="52"/>
      <c r="D996" s="52"/>
      <c r="E996" s="53"/>
      <c r="F996" s="53">
        <f t="shared" si="46"/>
        <v>0</v>
      </c>
      <c r="G996" s="54">
        <f t="shared" si="47"/>
        <v>0</v>
      </c>
      <c r="H996" s="57">
        <f t="shared" si="48"/>
        <v>0</v>
      </c>
    </row>
    <row r="997" spans="1:14" s="56" customFormat="1" hidden="1">
      <c r="A997" s="50" t="str">
        <f>IF((LEN('Copy paste to Here'!G1001))&gt;5,((CONCATENATE('Copy paste to Here'!G1001," &amp; ",'Copy paste to Here'!D1001,"  &amp;  ",'Copy paste to Here'!E1001))),"Empty Cell")</f>
        <v>Empty Cell</v>
      </c>
      <c r="B997" s="51">
        <f>'Copy paste to Here'!C1001</f>
        <v>0</v>
      </c>
      <c r="C997" s="52"/>
      <c r="D997" s="52"/>
      <c r="E997" s="53"/>
      <c r="F997" s="53">
        <f t="shared" si="46"/>
        <v>0</v>
      </c>
      <c r="G997" s="54">
        <f t="shared" si="47"/>
        <v>0</v>
      </c>
      <c r="H997" s="57">
        <f t="shared" si="48"/>
        <v>0</v>
      </c>
    </row>
    <row r="998" spans="1:14" s="56" customFormat="1" hidden="1">
      <c r="A998" s="58" t="str">
        <f>IF((LEN('Copy paste to Here'!G1002))&gt;5,((CONCATENATE('Copy paste to Here'!G1002," &amp; ",'Copy paste to Here'!D1002,"  &amp;  ",'Copy paste to Here'!E1002))),"Empty Cell")</f>
        <v>Empty Cell</v>
      </c>
      <c r="B998" s="59">
        <f>'Copy paste to Here'!C1002</f>
        <v>0</v>
      </c>
      <c r="C998" s="60"/>
      <c r="D998" s="60"/>
      <c r="E998" s="61"/>
      <c r="F998" s="61">
        <f t="shared" si="46"/>
        <v>0</v>
      </c>
      <c r="G998" s="62">
        <f t="shared" si="47"/>
        <v>0</v>
      </c>
      <c r="H998" s="57">
        <f t="shared" si="48"/>
        <v>0</v>
      </c>
    </row>
    <row r="999" spans="1:14" s="56" customFormat="1" ht="13.5" thickBot="1">
      <c r="A999" s="63"/>
      <c r="B999" s="64"/>
      <c r="C999" s="65"/>
      <c r="D999" s="65"/>
      <c r="E999" s="66"/>
      <c r="F999" s="66"/>
      <c r="G999" s="67">
        <f t="shared" si="47"/>
        <v>0</v>
      </c>
      <c r="H999" s="68"/>
    </row>
    <row r="1000" spans="1:14" s="56" customFormat="1" ht="13.5" thickTop="1">
      <c r="A1000" s="50" t="s">
        <v>179</v>
      </c>
      <c r="B1000" s="69"/>
      <c r="C1000" s="70"/>
      <c r="D1000" s="70"/>
      <c r="E1000" s="53"/>
      <c r="F1000" s="53">
        <f>SUM(F18:F999)</f>
        <v>13962.279999999999</v>
      </c>
      <c r="G1000" s="54"/>
      <c r="H1000" s="55">
        <f t="shared" ref="H1000:H1007" si="49">F1000*$E$14</f>
        <v>13962.279999999999</v>
      </c>
    </row>
    <row r="1001" spans="1:14" s="56" customFormat="1">
      <c r="A1001" s="50" t="str">
        <f>'[2]Copy paste to Here'!T2</f>
        <v>SHIPPING HANDLING</v>
      </c>
      <c r="B1001" s="69"/>
      <c r="C1001" s="70"/>
      <c r="D1001" s="70"/>
      <c r="E1001" s="61"/>
      <c r="F1001" s="53">
        <f>Invoice!K125</f>
        <v>-5584.9120000000003</v>
      </c>
      <c r="G1001" s="54"/>
      <c r="H1001" s="55">
        <f t="shared" si="49"/>
        <v>-5584.9120000000003</v>
      </c>
    </row>
    <row r="1002" spans="1:14" s="56" customFormat="1" outlineLevel="1">
      <c r="A1002" s="50" t="str">
        <f>'[2]Copy paste to Here'!T3</f>
        <v>DISCOUNT</v>
      </c>
      <c r="B1002" s="69"/>
      <c r="C1002" s="70"/>
      <c r="D1002" s="70"/>
      <c r="E1002" s="61"/>
      <c r="F1002" s="53">
        <f>Invoice!K126</f>
        <v>0</v>
      </c>
      <c r="G1002" s="54"/>
      <c r="H1002" s="55">
        <f t="shared" si="49"/>
        <v>0</v>
      </c>
      <c r="N1002" s="56" t="s">
        <v>712</v>
      </c>
    </row>
    <row r="1003" spans="1:14" s="56" customFormat="1">
      <c r="A1003" s="50" t="str">
        <f>'[2]Copy paste to Here'!T4</f>
        <v>Total:</v>
      </c>
      <c r="B1003" s="69"/>
      <c r="C1003" s="70"/>
      <c r="D1003" s="70"/>
      <c r="E1003" s="61"/>
      <c r="F1003" s="53">
        <f>SUM(F1000:F1002)</f>
        <v>8377.3679999999986</v>
      </c>
      <c r="G1003" s="54"/>
      <c r="H1003" s="55">
        <f t="shared" si="49"/>
        <v>8377.3679999999986</v>
      </c>
    </row>
    <row r="1004" spans="1:14" s="56" customFormat="1" hidden="1">
      <c r="A1004" s="50">
        <f>'[2]Copy paste to Here'!T5</f>
        <v>0</v>
      </c>
      <c r="B1004" s="69"/>
      <c r="C1004" s="70"/>
      <c r="D1004" s="70"/>
      <c r="E1004" s="61"/>
      <c r="F1004" s="53">
        <f>'[2]Copy paste to Here'!U5</f>
        <v>0</v>
      </c>
      <c r="G1004" s="54"/>
      <c r="H1004" s="55">
        <f t="shared" si="49"/>
        <v>0</v>
      </c>
    </row>
    <row r="1005" spans="1:14" s="56" customFormat="1" hidden="1">
      <c r="A1005" s="50">
        <f>'[2]Copy paste to Here'!T6</f>
        <v>0</v>
      </c>
      <c r="B1005" s="69"/>
      <c r="C1005" s="70"/>
      <c r="D1005" s="70"/>
      <c r="E1005" s="61"/>
      <c r="F1005" s="53"/>
      <c r="G1005" s="54"/>
      <c r="H1005" s="55">
        <f t="shared" si="49"/>
        <v>0</v>
      </c>
    </row>
    <row r="1006" spans="1:14" s="56" customFormat="1" hidden="1">
      <c r="A1006" s="50">
        <f>'[2]Copy paste to Here'!T7</f>
        <v>0</v>
      </c>
      <c r="B1006" s="69"/>
      <c r="C1006" s="70"/>
      <c r="D1006" s="70"/>
      <c r="E1006" s="61"/>
      <c r="F1006" s="61"/>
      <c r="G1006" s="54"/>
      <c r="H1006" s="55">
        <f t="shared" si="49"/>
        <v>0</v>
      </c>
    </row>
    <row r="1007" spans="1:14" s="56" customFormat="1" hidden="1">
      <c r="A1007" s="50">
        <f>'[2]Copy paste to Here'!T8</f>
        <v>0</v>
      </c>
      <c r="B1007" s="69"/>
      <c r="C1007" s="70"/>
      <c r="D1007" s="70"/>
      <c r="E1007" s="61"/>
      <c r="F1007" s="61"/>
      <c r="G1007" s="62"/>
      <c r="H1007" s="55">
        <f t="shared" si="49"/>
        <v>0</v>
      </c>
    </row>
    <row r="1008" spans="1:14" s="56" customFormat="1" ht="13.5" thickBot="1">
      <c r="A1008" s="71"/>
      <c r="B1008" s="72"/>
      <c r="C1008" s="73"/>
      <c r="D1008" s="73"/>
      <c r="E1008" s="74"/>
      <c r="F1008" s="74"/>
      <c r="G1008" s="75"/>
      <c r="H1008" s="76"/>
    </row>
    <row r="1009" spans="1:8" s="15" customFormat="1">
      <c r="E1009" s="15" t="s">
        <v>180</v>
      </c>
      <c r="H1009" s="77">
        <f>(SUM(H18:H999))</f>
        <v>13962.279999999999</v>
      </c>
    </row>
    <row r="1010" spans="1:8" s="15" customFormat="1">
      <c r="A1010" s="16"/>
      <c r="E1010" s="15" t="s">
        <v>181</v>
      </c>
      <c r="H1010" s="78">
        <f>(SUMIF($A$1000:$A$1008,"Total:",$H$1000:$H$1008))</f>
        <v>8377.3679999999986</v>
      </c>
    </row>
    <row r="1011" spans="1:8" s="15" customFormat="1">
      <c r="E1011" s="15" t="s">
        <v>182</v>
      </c>
      <c r="H1011" s="79">
        <f>H1013-H1012</f>
        <v>7829.3200000000006</v>
      </c>
    </row>
    <row r="1012" spans="1:8" s="15" customFormat="1">
      <c r="E1012" s="15" t="s">
        <v>183</v>
      </c>
      <c r="H1012" s="79">
        <f>ROUND((H1013*7)/107,2)</f>
        <v>548.04999999999995</v>
      </c>
    </row>
    <row r="1013" spans="1:8" s="15" customFormat="1">
      <c r="E1013" s="16" t="s">
        <v>184</v>
      </c>
      <c r="H1013" s="80">
        <f>ROUND((SUMIF($A$1000:$A$1008,"Total:",$H$1000:$H$1008)),2)</f>
        <v>8377.3700000000008</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81"/>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82"/>
      <c r="B1271" s="82"/>
      <c r="C1271" s="82"/>
      <c r="D1271" s="82"/>
      <c r="E1271" s="82"/>
      <c r="F1271" s="82"/>
      <c r="G1271" s="82"/>
      <c r="H1271" s="82"/>
    </row>
    <row r="1272" spans="1:8" s="15" customFormat="1">
      <c r="A1272" s="82"/>
      <c r="B1272" s="82"/>
      <c r="C1272" s="82"/>
      <c r="D1272" s="82"/>
      <c r="E1272" s="82"/>
      <c r="F1272" s="82"/>
      <c r="G1272" s="82"/>
      <c r="H1272" s="82"/>
    </row>
    <row r="1273" spans="1:8" s="15" customFormat="1">
      <c r="A1273" s="82"/>
      <c r="B1273" s="82"/>
      <c r="C1273" s="82"/>
      <c r="D1273" s="82"/>
      <c r="E1273" s="82"/>
      <c r="F1273" s="82"/>
      <c r="G1273" s="82"/>
      <c r="H1273" s="82"/>
    </row>
    <row r="1274" spans="1:8" s="15" customFormat="1">
      <c r="A1274" s="82"/>
      <c r="B1274" s="82"/>
      <c r="C1274" s="82"/>
      <c r="D1274" s="82"/>
      <c r="E1274" s="82"/>
      <c r="F1274" s="82"/>
      <c r="G1274" s="82"/>
      <c r="H1274" s="82"/>
    </row>
    <row r="1275" spans="1:8" s="15" customFormat="1">
      <c r="A1275" s="82"/>
      <c r="B1275" s="82"/>
      <c r="C1275" s="82"/>
      <c r="D1275" s="82"/>
      <c r="E1275" s="82"/>
      <c r="F1275" s="82"/>
      <c r="G1275" s="82"/>
      <c r="H1275" s="82"/>
    </row>
    <row r="1276" spans="1:8" s="15" customFormat="1">
      <c r="A1276" s="82"/>
      <c r="B1276" s="82"/>
      <c r="C1276" s="82"/>
      <c r="D1276" s="82"/>
      <c r="E1276" s="82"/>
      <c r="F1276" s="82"/>
      <c r="G1276" s="82"/>
      <c r="H1276" s="82"/>
    </row>
    <row r="1277" spans="1:8" s="15" customFormat="1">
      <c r="A1277" s="82"/>
      <c r="B1277" s="82"/>
      <c r="C1277" s="82"/>
      <c r="D1277" s="82"/>
      <c r="E1277" s="82"/>
      <c r="F1277" s="82"/>
      <c r="G1277" s="82"/>
      <c r="H1277" s="82"/>
    </row>
    <row r="1278" spans="1:8" s="15" customFormat="1">
      <c r="A1278" s="82"/>
      <c r="B1278" s="82"/>
      <c r="C1278" s="82"/>
      <c r="D1278" s="82"/>
      <c r="E1278" s="82"/>
      <c r="F1278" s="82"/>
      <c r="G1278" s="82"/>
      <c r="H1278" s="82"/>
    </row>
    <row r="1279" spans="1:8" s="15" customFormat="1">
      <c r="A1279" s="82"/>
      <c r="B1279" s="82"/>
      <c r="C1279" s="82"/>
      <c r="D1279" s="82"/>
      <c r="E1279" s="82"/>
      <c r="F1279" s="82"/>
      <c r="G1279" s="82"/>
      <c r="H1279" s="82"/>
    </row>
    <row r="1280" spans="1:8" s="15" customFormat="1">
      <c r="A1280" s="82"/>
      <c r="B1280" s="82"/>
      <c r="C1280" s="82"/>
      <c r="D1280" s="82"/>
      <c r="E1280" s="82"/>
      <c r="F1280" s="82"/>
      <c r="G1280" s="82"/>
      <c r="H1280" s="82"/>
    </row>
    <row r="1281" spans="1:8" s="15" customFormat="1">
      <c r="A1281" s="82"/>
      <c r="B1281" s="82"/>
      <c r="C1281" s="82"/>
      <c r="D1281" s="82"/>
      <c r="E1281" s="82"/>
      <c r="F1281" s="82"/>
      <c r="G1281" s="82"/>
      <c r="H1281" s="82"/>
    </row>
    <row r="1282" spans="1:8" s="15" customFormat="1">
      <c r="A1282" s="82"/>
      <c r="B1282" s="82"/>
      <c r="C1282" s="82"/>
      <c r="D1282" s="82"/>
      <c r="E1282" s="82"/>
      <c r="F1282" s="82"/>
      <c r="G1282" s="82"/>
      <c r="H1282" s="82"/>
    </row>
    <row r="1283" spans="1:8" s="15" customFormat="1">
      <c r="A1283" s="82"/>
      <c r="B1283" s="82"/>
      <c r="C1283" s="82"/>
      <c r="D1283" s="82"/>
      <c r="E1283" s="82"/>
      <c r="F1283" s="82"/>
      <c r="G1283" s="82"/>
      <c r="H1283" s="82"/>
    </row>
    <row r="1284" spans="1:8" s="15" customFormat="1">
      <c r="A1284" s="82"/>
      <c r="B1284" s="82"/>
      <c r="C1284" s="82"/>
      <c r="D1284" s="82"/>
      <c r="E1284" s="82"/>
      <c r="F1284" s="82"/>
      <c r="G1284" s="82"/>
      <c r="H1284" s="82"/>
    </row>
    <row r="1285" spans="1:8" s="15" customFormat="1">
      <c r="A1285" s="82"/>
      <c r="B1285" s="82"/>
      <c r="C1285" s="82"/>
      <c r="D1285" s="82"/>
      <c r="E1285" s="82"/>
      <c r="F1285" s="82"/>
      <c r="G1285" s="82"/>
      <c r="H1285" s="82"/>
    </row>
    <row r="1286" spans="1:8" s="15" customFormat="1">
      <c r="A1286" s="82"/>
      <c r="B1286" s="82"/>
      <c r="C1286" s="82"/>
      <c r="D1286" s="82"/>
      <c r="E1286" s="82"/>
      <c r="F1286" s="82"/>
      <c r="G1286" s="82"/>
      <c r="H1286" s="82"/>
    </row>
    <row r="1287" spans="1:8" s="15" customFormat="1">
      <c r="A1287" s="82"/>
      <c r="B1287" s="82"/>
      <c r="C1287" s="82"/>
      <c r="D1287" s="82"/>
      <c r="E1287" s="82"/>
      <c r="F1287" s="82"/>
      <c r="G1287" s="82"/>
      <c r="H1287" s="82"/>
    </row>
    <row r="1288" spans="1:8" s="15" customFormat="1">
      <c r="A1288" s="82"/>
      <c r="B1288" s="82"/>
      <c r="C1288" s="82"/>
      <c r="D1288" s="82"/>
      <c r="E1288" s="82"/>
      <c r="F1288" s="82"/>
      <c r="G1288" s="82"/>
      <c r="H1288" s="82"/>
    </row>
    <row r="1289" spans="1:8" s="15" customFormat="1">
      <c r="A1289" s="82"/>
      <c r="B1289" s="82"/>
      <c r="C1289" s="82"/>
      <c r="D1289" s="82"/>
      <c r="E1289" s="82"/>
      <c r="F1289" s="82"/>
      <c r="G1289" s="82"/>
      <c r="H1289" s="82"/>
    </row>
    <row r="1290" spans="1:8" s="15" customFormat="1">
      <c r="A1290" s="82"/>
      <c r="B1290" s="82"/>
      <c r="C1290" s="82"/>
      <c r="D1290" s="82"/>
      <c r="E1290" s="82"/>
      <c r="F1290" s="82"/>
      <c r="G1290" s="82"/>
      <c r="H1290" s="82"/>
    </row>
    <row r="1291" spans="1:8" s="15" customFormat="1">
      <c r="A1291" s="82"/>
      <c r="B1291" s="82"/>
      <c r="C1291" s="82"/>
      <c r="D1291" s="82"/>
      <c r="E1291" s="82"/>
      <c r="F1291" s="82"/>
      <c r="G1291" s="82"/>
      <c r="H1291" s="82"/>
    </row>
    <row r="1292" spans="1:8" s="15" customFormat="1">
      <c r="A1292" s="82"/>
      <c r="B1292" s="82"/>
      <c r="C1292" s="82"/>
      <c r="D1292" s="82"/>
      <c r="E1292" s="82"/>
      <c r="F1292" s="82"/>
      <c r="G1292" s="82"/>
      <c r="H1292" s="82"/>
    </row>
    <row r="1293" spans="1:8" s="15" customFormat="1">
      <c r="A1293" s="82"/>
      <c r="B1293" s="82"/>
      <c r="C1293" s="82"/>
      <c r="D1293" s="82"/>
      <c r="E1293" s="82"/>
      <c r="F1293" s="82"/>
      <c r="G1293" s="82"/>
      <c r="H1293" s="82"/>
    </row>
    <row r="1294" spans="1:8" s="15" customFormat="1">
      <c r="A1294" s="82"/>
      <c r="B1294" s="82"/>
      <c r="C1294" s="82"/>
      <c r="D1294" s="82"/>
      <c r="E1294" s="82"/>
      <c r="F1294" s="82"/>
      <c r="G1294" s="82"/>
      <c r="H1294" s="82"/>
    </row>
    <row r="1295" spans="1:8" s="15" customFormat="1">
      <c r="A1295" s="82"/>
      <c r="B1295" s="82"/>
      <c r="C1295" s="82"/>
      <c r="D1295" s="82"/>
      <c r="E1295" s="82"/>
      <c r="F1295" s="82"/>
      <c r="G1295" s="82"/>
      <c r="H1295" s="82"/>
    </row>
    <row r="1296" spans="1:8" s="15" customFormat="1">
      <c r="A1296" s="82"/>
      <c r="B1296" s="82"/>
      <c r="C1296" s="82"/>
      <c r="D1296" s="82"/>
      <c r="E1296" s="82"/>
      <c r="F1296" s="82"/>
      <c r="G1296" s="82"/>
      <c r="H1296" s="82"/>
    </row>
    <row r="1297" spans="1:8" s="15" customFormat="1">
      <c r="A1297" s="82"/>
      <c r="B1297" s="82"/>
      <c r="C1297" s="82"/>
      <c r="D1297" s="82"/>
      <c r="E1297" s="82"/>
      <c r="F1297" s="82"/>
      <c r="G1297" s="82"/>
      <c r="H1297" s="82"/>
    </row>
    <row r="1298" spans="1:8" s="15" customFormat="1">
      <c r="A1298" s="82"/>
      <c r="B1298" s="82"/>
      <c r="C1298" s="82"/>
      <c r="D1298" s="82"/>
      <c r="E1298" s="82"/>
      <c r="F1298" s="82"/>
      <c r="G1298" s="82"/>
      <c r="H1298" s="82"/>
    </row>
    <row r="1299" spans="1:8" s="15" customFormat="1">
      <c r="A1299" s="82"/>
      <c r="B1299" s="82"/>
      <c r="C1299" s="82"/>
      <c r="D1299" s="82"/>
      <c r="E1299" s="82"/>
      <c r="F1299" s="82"/>
      <c r="G1299" s="82"/>
      <c r="H1299" s="82"/>
    </row>
    <row r="1300" spans="1:8" s="15" customFormat="1">
      <c r="A1300" s="82"/>
      <c r="B1300" s="82"/>
      <c r="C1300" s="82"/>
      <c r="D1300" s="82"/>
      <c r="E1300" s="82"/>
      <c r="F1300" s="82"/>
      <c r="G1300" s="82"/>
      <c r="H1300" s="82"/>
    </row>
    <row r="1301" spans="1:8" s="15" customFormat="1">
      <c r="A1301" s="82"/>
      <c r="B1301" s="82"/>
      <c r="C1301" s="82"/>
      <c r="D1301" s="82"/>
      <c r="E1301" s="82"/>
      <c r="F1301" s="82"/>
      <c r="G1301" s="82"/>
      <c r="H1301" s="82"/>
    </row>
    <row r="1302" spans="1:8" s="15" customFormat="1">
      <c r="A1302" s="82"/>
      <c r="B1302" s="82"/>
      <c r="C1302" s="82"/>
      <c r="D1302" s="82"/>
      <c r="E1302" s="82"/>
      <c r="F1302" s="82"/>
      <c r="G1302" s="82"/>
      <c r="H1302" s="82"/>
    </row>
    <row r="1303" spans="1:8" s="15" customFormat="1">
      <c r="A1303" s="82"/>
      <c r="B1303" s="82"/>
      <c r="C1303" s="82"/>
      <c r="D1303" s="82"/>
      <c r="E1303" s="82"/>
      <c r="F1303" s="82"/>
      <c r="G1303" s="82"/>
      <c r="H1303" s="82"/>
    </row>
    <row r="1304" spans="1:8" s="15" customFormat="1">
      <c r="A1304" s="82"/>
      <c r="B1304" s="82"/>
      <c r="C1304" s="82"/>
      <c r="D1304" s="82"/>
      <c r="E1304" s="82"/>
      <c r="F1304" s="82"/>
      <c r="G1304" s="82"/>
      <c r="H1304" s="82"/>
    </row>
    <row r="1305" spans="1:8" s="15" customFormat="1">
      <c r="A1305" s="82"/>
      <c r="B1305" s="82"/>
      <c r="C1305" s="82"/>
      <c r="D1305" s="82"/>
      <c r="E1305" s="82"/>
      <c r="F1305" s="82"/>
      <c r="G1305" s="82"/>
      <c r="H1305" s="82"/>
    </row>
    <row r="1306" spans="1:8" s="15" customFormat="1">
      <c r="A1306" s="82"/>
      <c r="B1306" s="82"/>
      <c r="C1306" s="82"/>
      <c r="D1306" s="82"/>
      <c r="E1306" s="82"/>
      <c r="F1306" s="82"/>
      <c r="G1306" s="82"/>
      <c r="H1306" s="82"/>
    </row>
    <row r="1307" spans="1:8" s="15" customFormat="1">
      <c r="A1307" s="82"/>
      <c r="B1307" s="82"/>
      <c r="C1307" s="82"/>
      <c r="D1307" s="82"/>
      <c r="E1307" s="82"/>
      <c r="F1307" s="82"/>
      <c r="G1307" s="82"/>
      <c r="H1307" s="82"/>
    </row>
    <row r="1308" spans="1:8" s="15" customFormat="1">
      <c r="A1308" s="82"/>
      <c r="B1308" s="82"/>
      <c r="C1308" s="82"/>
      <c r="D1308" s="82"/>
      <c r="E1308" s="82"/>
      <c r="F1308" s="82"/>
      <c r="G1308" s="82"/>
      <c r="H1308" s="82"/>
    </row>
    <row r="1309" spans="1:8" s="15" customFormat="1">
      <c r="A1309" s="82"/>
      <c r="B1309" s="82"/>
      <c r="C1309" s="82"/>
      <c r="D1309" s="82"/>
      <c r="E1309" s="82"/>
      <c r="F1309" s="82"/>
      <c r="G1309" s="82"/>
      <c r="H1309" s="82"/>
    </row>
    <row r="1310" spans="1:8" s="15" customFormat="1">
      <c r="A1310" s="82"/>
      <c r="B1310" s="82"/>
      <c r="C1310" s="82"/>
      <c r="D1310" s="82"/>
      <c r="E1310" s="82"/>
      <c r="F1310" s="82"/>
      <c r="G1310" s="82"/>
      <c r="H1310" s="82"/>
    </row>
    <row r="1311" spans="1:8" s="15" customFormat="1">
      <c r="A1311" s="82"/>
      <c r="B1311" s="82"/>
      <c r="C1311" s="82"/>
      <c r="D1311" s="82"/>
      <c r="E1311" s="82"/>
      <c r="F1311" s="82"/>
      <c r="G1311" s="82"/>
      <c r="H1311" s="82"/>
    </row>
    <row r="1312" spans="1:8" s="15" customFormat="1">
      <c r="A1312" s="82"/>
      <c r="B1312" s="82"/>
      <c r="C1312" s="82"/>
      <c r="D1312" s="82"/>
      <c r="E1312" s="82"/>
      <c r="F1312" s="82"/>
      <c r="G1312" s="82"/>
      <c r="H1312" s="82"/>
    </row>
    <row r="1313" spans="1:8" s="15" customFormat="1">
      <c r="A1313" s="82"/>
      <c r="B1313" s="82"/>
      <c r="C1313" s="82"/>
      <c r="D1313" s="82"/>
      <c r="E1313" s="82"/>
      <c r="F1313" s="82"/>
      <c r="G1313" s="82"/>
      <c r="H1313" s="82"/>
    </row>
    <row r="1314" spans="1:8" s="15" customFormat="1">
      <c r="A1314" s="82"/>
      <c r="B1314" s="82"/>
      <c r="C1314" s="82"/>
      <c r="D1314" s="82"/>
      <c r="E1314" s="82"/>
      <c r="F1314" s="82"/>
      <c r="G1314" s="82"/>
      <c r="H1314" s="82"/>
    </row>
    <row r="1315" spans="1:8" s="15" customFormat="1">
      <c r="A1315" s="82"/>
      <c r="B1315" s="82"/>
      <c r="C1315" s="82"/>
      <c r="D1315" s="82"/>
      <c r="E1315" s="82"/>
      <c r="F1315" s="82"/>
      <c r="G1315" s="82"/>
      <c r="H1315" s="82"/>
    </row>
    <row r="1316" spans="1:8" s="15" customFormat="1">
      <c r="A1316" s="82"/>
      <c r="B1316" s="82"/>
      <c r="C1316" s="82"/>
      <c r="D1316" s="82"/>
      <c r="E1316" s="82"/>
      <c r="F1316" s="82"/>
      <c r="G1316" s="82"/>
      <c r="H1316" s="82"/>
    </row>
    <row r="1317" spans="1:8" s="15" customFormat="1">
      <c r="A1317" s="82"/>
      <c r="B1317" s="82"/>
      <c r="C1317" s="82"/>
      <c r="D1317" s="82"/>
      <c r="E1317" s="82"/>
      <c r="F1317" s="82"/>
      <c r="G1317" s="82"/>
      <c r="H1317" s="82"/>
    </row>
    <row r="1318" spans="1:8" s="15" customFormat="1">
      <c r="A1318" s="82"/>
      <c r="B1318" s="82"/>
      <c r="C1318" s="82"/>
      <c r="D1318" s="82"/>
      <c r="E1318" s="82"/>
      <c r="F1318" s="82"/>
      <c r="G1318" s="82"/>
      <c r="H1318" s="82"/>
    </row>
    <row r="1319" spans="1:8" s="15" customFormat="1">
      <c r="A1319" s="82"/>
      <c r="B1319" s="82"/>
      <c r="C1319" s="82"/>
      <c r="D1319" s="82"/>
      <c r="E1319" s="82"/>
      <c r="F1319" s="82"/>
      <c r="G1319" s="82"/>
      <c r="H1319" s="82"/>
    </row>
    <row r="1320" spans="1:8" s="15" customFormat="1">
      <c r="A1320" s="82"/>
      <c r="B1320" s="82"/>
      <c r="C1320" s="82"/>
      <c r="D1320" s="82"/>
      <c r="E1320" s="82"/>
      <c r="F1320" s="82"/>
      <c r="G1320" s="82"/>
      <c r="H1320" s="82"/>
    </row>
    <row r="1321" spans="1:8" s="15" customFormat="1">
      <c r="A1321" s="82"/>
      <c r="B1321" s="82"/>
      <c r="C1321" s="82"/>
      <c r="D1321" s="82"/>
      <c r="E1321" s="82"/>
      <c r="F1321" s="82"/>
      <c r="G1321" s="82"/>
      <c r="H1321" s="82"/>
    </row>
    <row r="1322" spans="1:8" s="15" customFormat="1">
      <c r="A1322" s="82"/>
      <c r="B1322" s="82"/>
      <c r="C1322" s="82"/>
      <c r="D1322" s="82"/>
      <c r="E1322" s="82"/>
      <c r="F1322" s="82"/>
      <c r="G1322" s="82"/>
      <c r="H1322" s="82"/>
    </row>
    <row r="1323" spans="1:8" s="15" customFormat="1">
      <c r="A1323" s="82"/>
      <c r="B1323" s="82"/>
      <c r="C1323" s="82"/>
      <c r="D1323" s="82"/>
      <c r="E1323" s="82"/>
      <c r="F1323" s="82"/>
      <c r="G1323" s="82"/>
      <c r="H1323" s="82"/>
    </row>
    <row r="1324" spans="1:8" s="15" customFormat="1">
      <c r="A1324" s="82"/>
      <c r="B1324" s="82"/>
      <c r="C1324" s="82"/>
      <c r="D1324" s="82"/>
      <c r="E1324" s="82"/>
      <c r="F1324" s="82"/>
      <c r="G1324" s="82"/>
      <c r="H1324" s="82"/>
    </row>
    <row r="1325" spans="1:8" s="15" customFormat="1">
      <c r="A1325" s="82"/>
      <c r="B1325" s="82"/>
      <c r="C1325" s="82"/>
      <c r="D1325" s="82"/>
      <c r="E1325" s="82"/>
      <c r="F1325" s="82"/>
      <c r="G1325" s="82"/>
      <c r="H1325" s="82"/>
    </row>
    <row r="1326" spans="1:8" s="15" customFormat="1">
      <c r="A1326" s="82"/>
      <c r="B1326" s="82"/>
      <c r="C1326" s="82"/>
      <c r="D1326" s="82"/>
      <c r="E1326" s="82"/>
      <c r="F1326" s="82"/>
      <c r="G1326" s="82"/>
      <c r="H1326" s="82"/>
    </row>
    <row r="1327" spans="1:8" s="15" customFormat="1">
      <c r="A1327" s="82"/>
      <c r="B1327" s="82"/>
      <c r="C1327" s="82"/>
      <c r="D1327" s="82"/>
      <c r="E1327" s="82"/>
      <c r="F1327" s="82"/>
      <c r="G1327" s="82"/>
      <c r="H1327" s="82"/>
    </row>
    <row r="1328" spans="1:8" s="15" customFormat="1">
      <c r="A1328" s="82"/>
      <c r="B1328" s="82"/>
      <c r="C1328" s="82"/>
      <c r="D1328" s="82"/>
      <c r="E1328" s="82"/>
      <c r="F1328" s="82"/>
      <c r="G1328" s="82"/>
      <c r="H1328" s="82"/>
    </row>
    <row r="1329" spans="1:8" s="15" customFormat="1">
      <c r="A1329" s="82"/>
      <c r="B1329" s="82"/>
      <c r="C1329" s="82"/>
      <c r="D1329" s="82"/>
      <c r="E1329" s="82"/>
      <c r="F1329" s="82"/>
      <c r="G1329" s="82"/>
      <c r="H1329" s="82"/>
    </row>
    <row r="1330" spans="1:8" s="15" customFormat="1">
      <c r="A1330" s="82"/>
      <c r="B1330" s="82"/>
      <c r="C1330" s="82"/>
      <c r="D1330" s="82"/>
      <c r="E1330" s="82"/>
      <c r="F1330" s="82"/>
      <c r="G1330" s="82"/>
      <c r="H1330" s="82"/>
    </row>
    <row r="1331" spans="1:8" s="15" customFormat="1">
      <c r="A1331" s="82"/>
      <c r="B1331" s="82"/>
      <c r="C1331" s="82"/>
      <c r="D1331" s="82"/>
      <c r="E1331" s="82"/>
      <c r="F1331" s="82"/>
      <c r="G1331" s="82"/>
      <c r="H1331" s="82"/>
    </row>
    <row r="1332" spans="1:8" s="15" customFormat="1">
      <c r="A1332" s="82"/>
      <c r="B1332" s="82"/>
      <c r="C1332" s="82"/>
      <c r="D1332" s="82"/>
      <c r="E1332" s="82"/>
      <c r="F1332" s="82"/>
      <c r="G1332" s="82"/>
      <c r="H1332" s="82"/>
    </row>
    <row r="1333" spans="1:8" s="15" customFormat="1">
      <c r="A1333" s="82"/>
      <c r="B1333" s="82"/>
      <c r="C1333" s="82"/>
      <c r="D1333" s="82"/>
      <c r="E1333" s="82"/>
      <c r="F1333" s="82"/>
      <c r="G1333" s="82"/>
      <c r="H1333" s="82"/>
    </row>
    <row r="1334" spans="1:8" s="15" customFormat="1">
      <c r="A1334" s="82"/>
      <c r="B1334" s="82"/>
      <c r="C1334" s="82"/>
      <c r="D1334" s="82"/>
      <c r="E1334" s="82"/>
      <c r="F1334" s="82"/>
      <c r="G1334" s="82"/>
      <c r="H1334" s="82"/>
    </row>
    <row r="1335" spans="1:8" s="15" customFormat="1">
      <c r="A1335" s="82"/>
      <c r="B1335" s="82"/>
      <c r="C1335" s="82"/>
      <c r="D1335" s="82"/>
      <c r="E1335" s="82"/>
      <c r="F1335" s="82"/>
      <c r="G1335" s="82"/>
      <c r="H1335" s="82"/>
    </row>
    <row r="1336" spans="1:8" s="15" customFormat="1">
      <c r="A1336" s="82"/>
      <c r="B1336" s="82"/>
      <c r="C1336" s="82"/>
      <c r="D1336" s="82"/>
      <c r="E1336" s="82"/>
      <c r="F1336" s="82"/>
      <c r="G1336" s="82"/>
      <c r="H1336" s="82"/>
    </row>
    <row r="1337" spans="1:8" s="15" customFormat="1">
      <c r="A1337" s="82"/>
      <c r="B1337" s="82"/>
      <c r="C1337" s="82"/>
      <c r="D1337" s="82"/>
      <c r="E1337" s="82"/>
      <c r="F1337" s="82"/>
      <c r="G1337" s="82"/>
      <c r="H1337" s="82"/>
    </row>
    <row r="1338" spans="1:8" s="15" customFormat="1">
      <c r="A1338" s="82"/>
      <c r="B1338" s="82"/>
      <c r="C1338" s="82"/>
      <c r="D1338" s="82"/>
      <c r="E1338" s="82"/>
      <c r="F1338" s="82"/>
      <c r="G1338" s="82"/>
      <c r="H1338" s="82"/>
    </row>
    <row r="1339" spans="1:8" s="15" customFormat="1">
      <c r="A1339" s="82"/>
      <c r="B1339" s="82"/>
      <c r="C1339" s="82"/>
      <c r="D1339" s="82"/>
      <c r="E1339" s="82"/>
      <c r="F1339" s="82"/>
      <c r="G1339" s="82"/>
      <c r="H1339" s="82"/>
    </row>
    <row r="1340" spans="1:8" s="15" customFormat="1">
      <c r="A1340" s="82"/>
      <c r="B1340" s="82"/>
      <c r="C1340" s="82"/>
      <c r="D1340" s="82"/>
      <c r="E1340" s="82"/>
      <c r="F1340" s="82"/>
      <c r="G1340" s="82"/>
      <c r="H1340" s="82"/>
    </row>
    <row r="1341" spans="1:8" s="15" customFormat="1">
      <c r="A1341" s="82"/>
      <c r="B1341" s="82"/>
      <c r="C1341" s="82"/>
      <c r="D1341" s="82"/>
      <c r="E1341" s="82"/>
      <c r="F1341" s="82"/>
      <c r="G1341" s="82"/>
      <c r="H1341" s="82"/>
    </row>
    <row r="1342" spans="1:8" s="15" customFormat="1">
      <c r="A1342" s="82"/>
      <c r="B1342" s="82"/>
      <c r="C1342" s="82"/>
      <c r="D1342" s="82"/>
      <c r="E1342" s="82"/>
      <c r="F1342" s="82"/>
      <c r="G1342" s="82"/>
      <c r="H1342" s="82"/>
    </row>
    <row r="1343" spans="1:8" s="15" customFormat="1">
      <c r="A1343" s="82"/>
      <c r="B1343" s="82"/>
      <c r="C1343" s="82"/>
      <c r="D1343" s="82"/>
      <c r="E1343" s="82"/>
      <c r="F1343" s="82"/>
      <c r="G1343" s="82"/>
      <c r="H1343" s="82"/>
    </row>
    <row r="1344" spans="1:8" s="15" customFormat="1">
      <c r="A1344" s="82"/>
      <c r="B1344" s="82"/>
      <c r="C1344" s="82"/>
      <c r="D1344" s="82"/>
      <c r="E1344" s="82"/>
      <c r="F1344" s="82"/>
      <c r="G1344" s="82"/>
      <c r="H1344" s="82"/>
    </row>
    <row r="1345" spans="1:8" s="15" customFormat="1">
      <c r="A1345" s="82"/>
      <c r="B1345" s="82"/>
      <c r="C1345" s="82"/>
      <c r="D1345" s="82"/>
      <c r="E1345" s="82"/>
      <c r="F1345" s="82"/>
      <c r="G1345" s="82"/>
      <c r="H1345" s="82"/>
    </row>
    <row r="1346" spans="1:8" s="15" customFormat="1">
      <c r="A1346" s="82"/>
      <c r="B1346" s="82"/>
      <c r="C1346" s="82"/>
      <c r="D1346" s="82"/>
      <c r="E1346" s="82"/>
      <c r="F1346" s="82"/>
      <c r="G1346" s="82"/>
      <c r="H1346" s="82"/>
    </row>
    <row r="1347" spans="1:8" s="15" customFormat="1">
      <c r="A1347" s="82"/>
      <c r="B1347" s="82"/>
      <c r="C1347" s="82"/>
      <c r="D1347" s="82"/>
      <c r="E1347" s="82"/>
      <c r="F1347" s="82"/>
      <c r="G1347" s="82"/>
      <c r="H1347" s="82"/>
    </row>
    <row r="1348" spans="1:8" s="15" customFormat="1" ht="13.5" customHeight="1">
      <c r="A1348" s="82"/>
      <c r="B1348" s="82"/>
      <c r="C1348" s="82"/>
      <c r="D1348" s="82"/>
      <c r="E1348" s="82"/>
      <c r="F1348" s="82"/>
      <c r="G1348" s="82"/>
      <c r="H1348" s="82"/>
    </row>
    <row r="1349" spans="1:8" s="15" customFormat="1">
      <c r="A1349" s="82"/>
      <c r="B1349" s="82"/>
      <c r="C1349" s="82"/>
      <c r="D1349" s="82"/>
      <c r="E1349" s="82"/>
      <c r="F1349" s="82"/>
      <c r="G1349" s="82"/>
      <c r="H1349" s="82"/>
    </row>
  </sheetData>
  <conditionalFormatting sqref="A18:A998">
    <cfRule type="containsText" dxfId="4" priority="66" stopIfTrue="1" operator="containsText" text="Empty Cell">
      <formula>NOT(ISERROR(SEARCH("Empty Cell",A18)))</formula>
    </cfRule>
  </conditionalFormatting>
  <conditionalFormatting sqref="B1:H65536">
    <cfRule type="cellIs" dxfId="3" priority="65" stopIfTrue="1" operator="equal">
      <formula>0</formula>
    </cfRule>
  </conditionalFormatting>
  <conditionalFormatting sqref="C18:D77 B27 C79:D999">
    <cfRule type="cellIs" dxfId="2" priority="68" stopIfTrue="1" operator="equal">
      <formula>"ALERT"</formula>
    </cfRule>
  </conditionalFormatting>
  <conditionalFormatting sqref="C1000:D1008">
    <cfRule type="cellIs" dxfId="1" priority="1" stopIfTrue="1" operator="equal">
      <formula>"ALERT"</formula>
    </cfRule>
  </conditionalFormatting>
  <conditionalFormatting sqref="F10:F15 B18:H77 B79:H1007">
    <cfRule type="cellIs" dxfId="0" priority="67"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102"/>
  <sheetViews>
    <sheetView workbookViewId="0">
      <selection activeCell="A5" sqref="A5"/>
    </sheetView>
  </sheetViews>
  <sheetFormatPr defaultRowHeight="15"/>
  <sheetData>
    <row r="1" spans="1:2">
      <c r="A1" s="2" t="s">
        <v>726</v>
      </c>
      <c r="B1" s="2" t="s">
        <v>727</v>
      </c>
    </row>
    <row r="2" spans="1:2">
      <c r="A2" s="2" t="s">
        <v>726</v>
      </c>
      <c r="B2" s="2" t="s">
        <v>729</v>
      </c>
    </row>
    <row r="3" spans="1:2">
      <c r="A3" s="2" t="s">
        <v>731</v>
      </c>
      <c r="B3" s="2" t="s">
        <v>732</v>
      </c>
    </row>
    <row r="4" spans="1:2">
      <c r="A4" s="2" t="s">
        <v>731</v>
      </c>
      <c r="B4" s="2" t="s">
        <v>735</v>
      </c>
    </row>
    <row r="5" spans="1:2">
      <c r="A5" s="2" t="s">
        <v>731</v>
      </c>
      <c r="B5" s="2" t="s">
        <v>736</v>
      </c>
    </row>
    <row r="6" spans="1:2">
      <c r="A6" s="2" t="s">
        <v>737</v>
      </c>
      <c r="B6" s="2" t="s">
        <v>738</v>
      </c>
    </row>
    <row r="7" spans="1:2">
      <c r="A7" s="2" t="s">
        <v>737</v>
      </c>
      <c r="B7" s="2" t="s">
        <v>740</v>
      </c>
    </row>
    <row r="8" spans="1:2">
      <c r="A8" s="2" t="s">
        <v>737</v>
      </c>
      <c r="B8" s="2" t="s">
        <v>741</v>
      </c>
    </row>
    <row r="9" spans="1:2">
      <c r="A9" s="2" t="s">
        <v>742</v>
      </c>
      <c r="B9" s="2" t="s">
        <v>743</v>
      </c>
    </row>
    <row r="10" spans="1:2">
      <c r="A10" s="2" t="s">
        <v>742</v>
      </c>
      <c r="B10" s="2" t="s">
        <v>745</v>
      </c>
    </row>
    <row r="11" spans="1:2">
      <c r="A11" s="2" t="s">
        <v>742</v>
      </c>
      <c r="B11" s="2" t="s">
        <v>746</v>
      </c>
    </row>
    <row r="12" spans="1:2">
      <c r="A12" s="2" t="s">
        <v>747</v>
      </c>
      <c r="B12" s="2" t="s">
        <v>748</v>
      </c>
    </row>
    <row r="13" spans="1:2">
      <c r="A13" s="2" t="s">
        <v>747</v>
      </c>
      <c r="B13" s="2" t="s">
        <v>750</v>
      </c>
    </row>
    <row r="14" spans="1:2">
      <c r="A14" s="2" t="s">
        <v>747</v>
      </c>
      <c r="B14" s="2" t="s">
        <v>751</v>
      </c>
    </row>
    <row r="15" spans="1:2">
      <c r="A15" s="2" t="s">
        <v>752</v>
      </c>
      <c r="B15" s="2" t="s">
        <v>753</v>
      </c>
    </row>
    <row r="16" spans="1:2">
      <c r="A16" s="2" t="s">
        <v>752</v>
      </c>
      <c r="B16" s="2" t="s">
        <v>755</v>
      </c>
    </row>
    <row r="17" spans="1:2">
      <c r="A17" s="2" t="s">
        <v>752</v>
      </c>
      <c r="B17" s="2" t="s">
        <v>756</v>
      </c>
    </row>
    <row r="18" spans="1:2">
      <c r="A18" s="2" t="s">
        <v>757</v>
      </c>
      <c r="B18" s="2" t="s">
        <v>758</v>
      </c>
    </row>
    <row r="19" spans="1:2">
      <c r="A19" s="2" t="s">
        <v>757</v>
      </c>
      <c r="B19" s="2" t="s">
        <v>760</v>
      </c>
    </row>
    <row r="20" spans="1:2">
      <c r="A20" s="2" t="s">
        <v>757</v>
      </c>
      <c r="B20" s="2" t="s">
        <v>761</v>
      </c>
    </row>
    <row r="21" spans="1:2">
      <c r="A21" s="2" t="s">
        <v>762</v>
      </c>
      <c r="B21" s="2" t="s">
        <v>763</v>
      </c>
    </row>
    <row r="22" spans="1:2">
      <c r="A22" s="2" t="s">
        <v>762</v>
      </c>
      <c r="B22" s="2" t="s">
        <v>765</v>
      </c>
    </row>
    <row r="23" spans="1:2">
      <c r="A23" s="2" t="s">
        <v>766</v>
      </c>
      <c r="B23" s="2" t="s">
        <v>767</v>
      </c>
    </row>
    <row r="24" spans="1:2">
      <c r="A24" s="2" t="s">
        <v>769</v>
      </c>
      <c r="B24" s="2" t="s">
        <v>770</v>
      </c>
    </row>
    <row r="25" spans="1:2">
      <c r="A25" s="2" t="s">
        <v>772</v>
      </c>
      <c r="B25" s="2" t="s">
        <v>773</v>
      </c>
    </row>
    <row r="26" spans="1:2">
      <c r="A26" s="2" t="s">
        <v>775</v>
      </c>
      <c r="B26" s="2" t="s">
        <v>776</v>
      </c>
    </row>
    <row r="27" spans="1:2">
      <c r="A27" s="2" t="s">
        <v>775</v>
      </c>
      <c r="B27" s="2" t="s">
        <v>778</v>
      </c>
    </row>
    <row r="28" spans="1:2">
      <c r="A28" s="2" t="s">
        <v>775</v>
      </c>
      <c r="B28" s="2" t="s">
        <v>779</v>
      </c>
    </row>
    <row r="29" spans="1:2">
      <c r="A29" s="2" t="s">
        <v>775</v>
      </c>
      <c r="B29" s="2" t="s">
        <v>780</v>
      </c>
    </row>
    <row r="30" spans="1:2">
      <c r="A30" s="2" t="s">
        <v>775</v>
      </c>
      <c r="B30" s="2" t="s">
        <v>782</v>
      </c>
    </row>
    <row r="31" spans="1:2">
      <c r="A31" s="2" t="s">
        <v>775</v>
      </c>
      <c r="B31" s="2" t="s">
        <v>784</v>
      </c>
    </row>
    <row r="32" spans="1:2">
      <c r="A32" s="2" t="s">
        <v>786</v>
      </c>
      <c r="B32" s="2" t="s">
        <v>787</v>
      </c>
    </row>
    <row r="33" spans="1:2">
      <c r="A33" s="2" t="s">
        <v>786</v>
      </c>
      <c r="B33" s="2" t="s">
        <v>788</v>
      </c>
    </row>
    <row r="34" spans="1:2">
      <c r="A34" s="2" t="s">
        <v>786</v>
      </c>
      <c r="B34" s="2" t="s">
        <v>789</v>
      </c>
    </row>
    <row r="35" spans="1:2">
      <c r="A35" s="2" t="s">
        <v>786</v>
      </c>
      <c r="B35" s="2" t="s">
        <v>791</v>
      </c>
    </row>
    <row r="36" spans="1:2">
      <c r="A36" s="2" t="s">
        <v>621</v>
      </c>
      <c r="B36" s="2" t="s">
        <v>792</v>
      </c>
    </row>
    <row r="37" spans="1:2">
      <c r="A37" s="2" t="s">
        <v>621</v>
      </c>
      <c r="B37" s="2" t="s">
        <v>793</v>
      </c>
    </row>
    <row r="38" spans="1:2">
      <c r="A38" s="2" t="s">
        <v>621</v>
      </c>
      <c r="B38" s="2" t="s">
        <v>794</v>
      </c>
    </row>
    <row r="39" spans="1:2">
      <c r="A39" s="2" t="s">
        <v>621</v>
      </c>
      <c r="B39" s="2" t="s">
        <v>795</v>
      </c>
    </row>
    <row r="40" spans="1:2">
      <c r="A40" s="2" t="s">
        <v>796</v>
      </c>
      <c r="B40" s="2" t="s">
        <v>797</v>
      </c>
    </row>
    <row r="41" spans="1:2">
      <c r="A41" s="2" t="s">
        <v>796</v>
      </c>
      <c r="B41" s="2" t="s">
        <v>799</v>
      </c>
    </row>
    <row r="42" spans="1:2">
      <c r="A42" s="2" t="s">
        <v>796</v>
      </c>
      <c r="B42" s="2" t="s">
        <v>800</v>
      </c>
    </row>
    <row r="43" spans="1:2">
      <c r="A43" s="2" t="s">
        <v>801</v>
      </c>
      <c r="B43" s="2" t="s">
        <v>802</v>
      </c>
    </row>
    <row r="44" spans="1:2">
      <c r="A44" s="2" t="s">
        <v>804</v>
      </c>
      <c r="B44" s="2" t="s">
        <v>805</v>
      </c>
    </row>
    <row r="45" spans="1:2">
      <c r="A45" s="2" t="s">
        <v>807</v>
      </c>
      <c r="B45" s="2" t="s">
        <v>808</v>
      </c>
    </row>
    <row r="46" spans="1:2">
      <c r="A46" s="2" t="s">
        <v>807</v>
      </c>
      <c r="B46" s="2" t="s">
        <v>809</v>
      </c>
    </row>
    <row r="47" spans="1:2">
      <c r="A47" s="2" t="s">
        <v>807</v>
      </c>
      <c r="B47" s="2" t="s">
        <v>810</v>
      </c>
    </row>
    <row r="48" spans="1:2">
      <c r="A48" s="2" t="s">
        <v>714</v>
      </c>
      <c r="B48" s="2" t="s">
        <v>715</v>
      </c>
    </row>
    <row r="49" spans="1:2">
      <c r="A49" s="2" t="s">
        <v>811</v>
      </c>
      <c r="B49" s="2" t="s">
        <v>812</v>
      </c>
    </row>
    <row r="50" spans="1:2">
      <c r="A50" s="2" t="s">
        <v>811</v>
      </c>
      <c r="B50" s="2" t="s">
        <v>814</v>
      </c>
    </row>
    <row r="51" spans="1:2">
      <c r="A51" s="2" t="s">
        <v>815</v>
      </c>
      <c r="B51" s="2" t="s">
        <v>816</v>
      </c>
    </row>
    <row r="52" spans="1:2">
      <c r="A52" s="2" t="s">
        <v>815</v>
      </c>
      <c r="B52" s="2" t="s">
        <v>818</v>
      </c>
    </row>
    <row r="53" spans="1:2">
      <c r="A53" s="2" t="s">
        <v>815</v>
      </c>
      <c r="B53" s="2" t="s">
        <v>819</v>
      </c>
    </row>
    <row r="54" spans="1:2">
      <c r="A54" s="2" t="s">
        <v>815</v>
      </c>
      <c r="B54" s="2" t="s">
        <v>820</v>
      </c>
    </row>
    <row r="55" spans="1:2">
      <c r="A55" s="2" t="s">
        <v>821</v>
      </c>
      <c r="B55" s="2" t="s">
        <v>822</v>
      </c>
    </row>
    <row r="56" spans="1:2">
      <c r="A56" s="2" t="s">
        <v>821</v>
      </c>
      <c r="B56" s="2" t="s">
        <v>824</v>
      </c>
    </row>
    <row r="57" spans="1:2">
      <c r="A57" s="2" t="s">
        <v>821</v>
      </c>
      <c r="B57" s="2" t="s">
        <v>825</v>
      </c>
    </row>
    <row r="58" spans="1:2">
      <c r="A58" s="2" t="s">
        <v>717</v>
      </c>
      <c r="B58" s="2" t="s">
        <v>826</v>
      </c>
    </row>
    <row r="59" spans="1:2">
      <c r="A59" s="2" t="s">
        <v>717</v>
      </c>
      <c r="B59" s="2" t="s">
        <v>827</v>
      </c>
    </row>
    <row r="60" spans="1:2">
      <c r="A60" s="2" t="s">
        <v>828</v>
      </c>
      <c r="B60" s="2" t="s">
        <v>829</v>
      </c>
    </row>
    <row r="61" spans="1:2">
      <c r="A61" s="2" t="s">
        <v>828</v>
      </c>
      <c r="B61" s="2" t="s">
        <v>831</v>
      </c>
    </row>
    <row r="62" spans="1:2">
      <c r="A62" s="2" t="s">
        <v>832</v>
      </c>
      <c r="B62" s="2" t="s">
        <v>833</v>
      </c>
    </row>
    <row r="63" spans="1:2">
      <c r="A63" s="2" t="s">
        <v>835</v>
      </c>
      <c r="B63" s="2" t="s">
        <v>836</v>
      </c>
    </row>
    <row r="64" spans="1:2">
      <c r="A64" s="2" t="s">
        <v>838</v>
      </c>
      <c r="B64" s="2" t="s">
        <v>839</v>
      </c>
    </row>
    <row r="65" spans="1:2">
      <c r="A65" s="2" t="s">
        <v>838</v>
      </c>
      <c r="B65" s="2" t="s">
        <v>841</v>
      </c>
    </row>
    <row r="66" spans="1:2">
      <c r="A66" s="2" t="s">
        <v>842</v>
      </c>
      <c r="B66" s="2" t="s">
        <v>843</v>
      </c>
    </row>
    <row r="67" spans="1:2">
      <c r="A67" s="2" t="s">
        <v>842</v>
      </c>
      <c r="B67" s="2" t="s">
        <v>845</v>
      </c>
    </row>
    <row r="68" spans="1:2">
      <c r="A68" s="2" t="s">
        <v>842</v>
      </c>
      <c r="B68" s="2" t="s">
        <v>846</v>
      </c>
    </row>
    <row r="69" spans="1:2">
      <c r="A69" s="2" t="s">
        <v>847</v>
      </c>
      <c r="B69" s="2" t="s">
        <v>848</v>
      </c>
    </row>
    <row r="70" spans="1:2">
      <c r="A70" s="2" t="s">
        <v>847</v>
      </c>
      <c r="B70" s="2" t="s">
        <v>850</v>
      </c>
    </row>
    <row r="71" spans="1:2">
      <c r="A71" s="2" t="s">
        <v>851</v>
      </c>
      <c r="B71" s="2" t="s">
        <v>852</v>
      </c>
    </row>
    <row r="72" spans="1:2">
      <c r="A72" s="2" t="s">
        <v>921</v>
      </c>
      <c r="B72" s="2" t="s">
        <v>855</v>
      </c>
    </row>
    <row r="73" spans="1:2">
      <c r="A73" s="2" t="s">
        <v>921</v>
      </c>
      <c r="B73" s="2" t="s">
        <v>857</v>
      </c>
    </row>
    <row r="74" spans="1:2">
      <c r="A74" s="2" t="s">
        <v>921</v>
      </c>
      <c r="B74" s="2" t="s">
        <v>858</v>
      </c>
    </row>
    <row r="75" spans="1:2">
      <c r="A75" s="2" t="s">
        <v>921</v>
      </c>
      <c r="B75" s="2" t="s">
        <v>859</v>
      </c>
    </row>
    <row r="76" spans="1:2">
      <c r="A76" s="2" t="s">
        <v>922</v>
      </c>
      <c r="B76" s="2" t="s">
        <v>861</v>
      </c>
    </row>
    <row r="77" spans="1:2">
      <c r="A77" s="2" t="s">
        <v>863</v>
      </c>
      <c r="B77" s="2" t="s">
        <v>864</v>
      </c>
    </row>
    <row r="78" spans="1:2">
      <c r="A78" s="2" t="s">
        <v>863</v>
      </c>
      <c r="B78" s="2" t="s">
        <v>866</v>
      </c>
    </row>
    <row r="79" spans="1:2">
      <c r="A79" s="2" t="s">
        <v>867</v>
      </c>
      <c r="B79" s="2" t="s">
        <v>868</v>
      </c>
    </row>
    <row r="80" spans="1:2">
      <c r="A80" s="2" t="s">
        <v>867</v>
      </c>
      <c r="B80" s="2" t="s">
        <v>871</v>
      </c>
    </row>
    <row r="81" spans="1:2">
      <c r="A81" s="2" t="s">
        <v>872</v>
      </c>
      <c r="B81" s="2" t="s">
        <v>873</v>
      </c>
    </row>
    <row r="82" spans="1:2">
      <c r="A82" s="2" t="s">
        <v>923</v>
      </c>
      <c r="B82" s="2" t="s">
        <v>877</v>
      </c>
    </row>
    <row r="83" spans="1:2">
      <c r="A83" s="2" t="s">
        <v>880</v>
      </c>
      <c r="B83" s="2" t="s">
        <v>881</v>
      </c>
    </row>
    <row r="84" spans="1:2">
      <c r="A84" s="2" t="s">
        <v>883</v>
      </c>
      <c r="B84" s="2" t="s">
        <v>884</v>
      </c>
    </row>
    <row r="85" spans="1:2">
      <c r="A85" s="2" t="s">
        <v>883</v>
      </c>
      <c r="B85" s="2" t="s">
        <v>886</v>
      </c>
    </row>
    <row r="86" spans="1:2">
      <c r="A86" s="2" t="s">
        <v>887</v>
      </c>
      <c r="B86" s="2" t="s">
        <v>888</v>
      </c>
    </row>
    <row r="87" spans="1:2">
      <c r="A87" s="2" t="s">
        <v>887</v>
      </c>
      <c r="B87" s="2" t="s">
        <v>890</v>
      </c>
    </row>
    <row r="88" spans="1:2">
      <c r="A88" s="2" t="s">
        <v>887</v>
      </c>
      <c r="B88" s="2" t="s">
        <v>891</v>
      </c>
    </row>
    <row r="89" spans="1:2">
      <c r="A89" s="2" t="s">
        <v>892</v>
      </c>
      <c r="B89" s="2" t="s">
        <v>893</v>
      </c>
    </row>
    <row r="90" spans="1:2">
      <c r="A90" s="2" t="s">
        <v>896</v>
      </c>
      <c r="B90" s="2" t="s">
        <v>897</v>
      </c>
    </row>
    <row r="91" spans="1:2">
      <c r="A91" s="2" t="s">
        <v>896</v>
      </c>
      <c r="B91" s="2" t="s">
        <v>899</v>
      </c>
    </row>
    <row r="92" spans="1:2">
      <c r="A92" s="2" t="s">
        <v>900</v>
      </c>
      <c r="B92" s="2" t="s">
        <v>901</v>
      </c>
    </row>
    <row r="93" spans="1:2">
      <c r="A93" s="2" t="s">
        <v>900</v>
      </c>
      <c r="B93" s="2" t="s">
        <v>903</v>
      </c>
    </row>
    <row r="94" spans="1:2">
      <c r="A94" s="2" t="s">
        <v>900</v>
      </c>
      <c r="B94" s="2" t="s">
        <v>904</v>
      </c>
    </row>
    <row r="95" spans="1:2">
      <c r="A95" s="2" t="s">
        <v>900</v>
      </c>
      <c r="B95" s="2" t="s">
        <v>905</v>
      </c>
    </row>
    <row r="96" spans="1:2">
      <c r="A96" s="2" t="s">
        <v>900</v>
      </c>
      <c r="B96" s="2" t="s">
        <v>906</v>
      </c>
    </row>
    <row r="97" spans="1:2">
      <c r="A97" s="2" t="s">
        <v>907</v>
      </c>
      <c r="B97" s="2" t="s">
        <v>908</v>
      </c>
    </row>
    <row r="98" spans="1:2">
      <c r="A98" s="2" t="s">
        <v>910</v>
      </c>
      <c r="B98" s="2" t="s">
        <v>911</v>
      </c>
    </row>
    <row r="99" spans="1:2">
      <c r="A99" s="2" t="s">
        <v>913</v>
      </c>
      <c r="B99" s="2" t="s">
        <v>914</v>
      </c>
    </row>
    <row r="100" spans="1:2">
      <c r="A100" s="2" t="s">
        <v>913</v>
      </c>
      <c r="B100" s="2" t="s">
        <v>916</v>
      </c>
    </row>
    <row r="101" spans="1:2">
      <c r="A101" s="2" t="s">
        <v>917</v>
      </c>
      <c r="B101" s="2" t="s">
        <v>918</v>
      </c>
    </row>
    <row r="102" spans="1:2">
      <c r="A102" s="2" t="s">
        <v>917</v>
      </c>
      <c r="B102" s="2" t="s">
        <v>920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191</v>
      </c>
    </row>
    <row r="6" spans="2:2">
      <c r="B6" s="2" t="s">
        <v>192</v>
      </c>
    </row>
    <row r="7" spans="2:2">
      <c r="B7" s="2" t="s">
        <v>193</v>
      </c>
    </row>
    <row r="8" spans="2:2">
      <c r="B8" s="2" t="s">
        <v>194</v>
      </c>
    </row>
    <row r="9" spans="2:2">
      <c r="B9" s="2" t="s">
        <v>195</v>
      </c>
    </row>
    <row r="10" spans="2:2">
      <c r="B10" s="2" t="s">
        <v>11</v>
      </c>
    </row>
    <row r="11" spans="2:2" ht="15" customHeight="1">
      <c r="B11" s="2" t="s">
        <v>12</v>
      </c>
    </row>
    <row r="12" spans="2:2">
      <c r="B12" s="2" t="s">
        <v>191</v>
      </c>
    </row>
    <row r="13" spans="2:2">
      <c r="B13" s="2" t="s">
        <v>192</v>
      </c>
    </row>
    <row r="14" spans="2:2">
      <c r="B14" s="2" t="s">
        <v>196</v>
      </c>
    </row>
    <row r="15" spans="2:2" ht="15" customHeight="1">
      <c r="B15" s="2" t="s">
        <v>197</v>
      </c>
    </row>
    <row r="16" spans="2:2">
      <c r="B16" s="2" t="s">
        <v>195</v>
      </c>
    </row>
    <row r="17" spans="2:8">
      <c r="B17" s="2" t="s">
        <v>11</v>
      </c>
    </row>
    <row r="18" spans="2:8">
      <c r="B18" s="2" t="s">
        <v>198</v>
      </c>
    </row>
    <row r="19" spans="2:8">
      <c r="B19" s="2" t="s">
        <v>199</v>
      </c>
    </row>
    <row r="20" spans="2:8">
      <c r="B20" s="2" t="s">
        <v>200</v>
      </c>
      <c r="C20" s="2">
        <v>32585</v>
      </c>
    </row>
    <row r="21" spans="2:8">
      <c r="B21" s="2" t="s">
        <v>16</v>
      </c>
      <c r="C21" s="2" t="s">
        <v>201</v>
      </c>
    </row>
    <row r="22" spans="2:8">
      <c r="B22" s="2" t="s">
        <v>202</v>
      </c>
      <c r="C22" s="2" t="s">
        <v>19</v>
      </c>
    </row>
    <row r="23" spans="2:8">
      <c r="B23" s="2" t="s">
        <v>203</v>
      </c>
      <c r="C23" s="2" t="s">
        <v>204</v>
      </c>
      <c r="D23" s="2" t="s">
        <v>205</v>
      </c>
      <c r="E23" s="2" t="s">
        <v>206</v>
      </c>
      <c r="F23" s="2" t="s">
        <v>173</v>
      </c>
      <c r="G23" s="2" t="s">
        <v>207</v>
      </c>
      <c r="H23" s="2" t="s">
        <v>26</v>
      </c>
    </row>
    <row r="24" spans="2:8">
      <c r="B24" s="2">
        <v>2</v>
      </c>
      <c r="C24" s="2" t="s">
        <v>208</v>
      </c>
      <c r="D24" s="2" t="s">
        <v>209</v>
      </c>
      <c r="E24" s="2" t="s">
        <v>30</v>
      </c>
      <c r="F24" s="2" t="s">
        <v>210</v>
      </c>
      <c r="G24" s="2">
        <v>70.52</v>
      </c>
      <c r="H24" s="2">
        <v>141.04</v>
      </c>
    </row>
    <row r="25" spans="2:8">
      <c r="B25" s="2">
        <v>3</v>
      </c>
      <c r="C25" s="2" t="s">
        <v>211</v>
      </c>
      <c r="D25" s="2" t="s">
        <v>212</v>
      </c>
      <c r="E25" s="2" t="s">
        <v>31</v>
      </c>
      <c r="F25" s="2" t="s">
        <v>213</v>
      </c>
      <c r="G25" s="2">
        <v>9.2200000000000006</v>
      </c>
      <c r="H25" s="2">
        <v>27.66</v>
      </c>
    </row>
    <row r="26" spans="2:8">
      <c r="B26" s="2">
        <v>20</v>
      </c>
      <c r="C26" s="2" t="s">
        <v>214</v>
      </c>
      <c r="D26" s="2" t="s">
        <v>32</v>
      </c>
      <c r="E26" s="2" t="s">
        <v>215</v>
      </c>
      <c r="F26" s="2" t="s">
        <v>216</v>
      </c>
      <c r="G26" s="2">
        <v>1.58</v>
      </c>
      <c r="H26" s="2">
        <v>31.6</v>
      </c>
    </row>
    <row r="27" spans="2:8">
      <c r="B27" s="2">
        <v>20</v>
      </c>
      <c r="C27" s="2" t="s">
        <v>214</v>
      </c>
      <c r="D27" s="2" t="s">
        <v>32</v>
      </c>
      <c r="E27" s="2" t="s">
        <v>217</v>
      </c>
      <c r="F27" s="2" t="s">
        <v>216</v>
      </c>
      <c r="G27" s="2">
        <v>1.58</v>
      </c>
      <c r="H27" s="2">
        <v>31.6</v>
      </c>
    </row>
    <row r="28" spans="2:8">
      <c r="B28" s="2">
        <v>20</v>
      </c>
      <c r="C28" s="2" t="s">
        <v>214</v>
      </c>
      <c r="D28" s="2" t="s">
        <v>32</v>
      </c>
      <c r="E28" s="2" t="s">
        <v>218</v>
      </c>
      <c r="F28" s="2" t="s">
        <v>216</v>
      </c>
      <c r="G28" s="2">
        <v>1.58</v>
      </c>
      <c r="H28" s="2">
        <v>31.6</v>
      </c>
    </row>
    <row r="29" spans="2:8">
      <c r="B29" s="2">
        <v>20</v>
      </c>
      <c r="C29" s="2" t="s">
        <v>214</v>
      </c>
      <c r="D29" s="2" t="s">
        <v>32</v>
      </c>
      <c r="E29" s="2" t="s">
        <v>219</v>
      </c>
      <c r="F29" s="2" t="s">
        <v>216</v>
      </c>
      <c r="G29" s="2">
        <v>1.58</v>
      </c>
      <c r="H29" s="2">
        <v>31.6</v>
      </c>
    </row>
    <row r="30" spans="2:8">
      <c r="B30" s="2">
        <v>30</v>
      </c>
      <c r="C30" s="2" t="s">
        <v>220</v>
      </c>
      <c r="D30" s="2" t="s">
        <v>31</v>
      </c>
      <c r="F30" s="2" t="s">
        <v>221</v>
      </c>
      <c r="G30" s="2">
        <v>0.85</v>
      </c>
      <c r="H30" s="2">
        <v>25.5</v>
      </c>
    </row>
    <row r="31" spans="2:8">
      <c r="B31" s="2">
        <v>10</v>
      </c>
      <c r="C31" s="2" t="s">
        <v>222</v>
      </c>
      <c r="D31" s="2" t="s">
        <v>223</v>
      </c>
      <c r="F31" s="2" t="s">
        <v>224</v>
      </c>
      <c r="G31" s="2">
        <v>24.9</v>
      </c>
      <c r="H31" s="2">
        <v>249</v>
      </c>
    </row>
    <row r="32" spans="2:8">
      <c r="B32" s="2">
        <v>10</v>
      </c>
      <c r="C32" s="2" t="s">
        <v>222</v>
      </c>
      <c r="D32" s="2" t="s">
        <v>225</v>
      </c>
      <c r="F32" s="2" t="s">
        <v>224</v>
      </c>
      <c r="G32" s="2">
        <v>26.37</v>
      </c>
      <c r="H32" s="2">
        <v>263.7</v>
      </c>
    </row>
    <row r="33" spans="2:8">
      <c r="B33" s="2">
        <v>20</v>
      </c>
      <c r="C33" s="2" t="s">
        <v>226</v>
      </c>
      <c r="D33" s="2" t="s">
        <v>30</v>
      </c>
      <c r="F33" s="2" t="s">
        <v>227</v>
      </c>
      <c r="G33" s="2">
        <v>20.28</v>
      </c>
      <c r="H33" s="2">
        <v>405.6</v>
      </c>
    </row>
    <row r="34" spans="2:8">
      <c r="B34" s="2">
        <v>40</v>
      </c>
      <c r="C34" s="2" t="s">
        <v>226</v>
      </c>
      <c r="D34" s="2" t="s">
        <v>31</v>
      </c>
      <c r="F34" s="2" t="s">
        <v>227</v>
      </c>
      <c r="G34" s="2">
        <v>25.07</v>
      </c>
      <c r="H34" s="97">
        <v>1002.8</v>
      </c>
    </row>
    <row r="35" spans="2:8">
      <c r="B35" s="2">
        <v>20</v>
      </c>
      <c r="C35" s="2" t="s">
        <v>226</v>
      </c>
      <c r="D35" s="2" t="s">
        <v>32</v>
      </c>
      <c r="F35" s="2" t="s">
        <v>227</v>
      </c>
      <c r="G35" s="2">
        <v>30.75</v>
      </c>
      <c r="H35" s="2">
        <v>615</v>
      </c>
    </row>
    <row r="36" spans="2:8">
      <c r="B36" s="2">
        <v>3</v>
      </c>
      <c r="C36" s="2" t="s">
        <v>228</v>
      </c>
      <c r="F36" s="2" t="s">
        <v>229</v>
      </c>
      <c r="G36" s="2">
        <v>155.41999999999999</v>
      </c>
      <c r="H36" s="2">
        <v>466.26</v>
      </c>
    </row>
    <row r="37" spans="2:8">
      <c r="B37" s="2">
        <v>8</v>
      </c>
      <c r="C37" s="2" t="s">
        <v>230</v>
      </c>
      <c r="D37" s="2" t="s">
        <v>231</v>
      </c>
      <c r="F37" s="2" t="s">
        <v>232</v>
      </c>
      <c r="G37" s="2">
        <v>18.13</v>
      </c>
      <c r="H37" s="2">
        <v>145.04</v>
      </c>
    </row>
    <row r="38" spans="2:8">
      <c r="B38" s="2">
        <v>2</v>
      </c>
      <c r="C38" s="2" t="s">
        <v>230</v>
      </c>
      <c r="D38" s="2" t="s">
        <v>233</v>
      </c>
      <c r="F38" s="2" t="s">
        <v>232</v>
      </c>
      <c r="G38" s="2">
        <v>19.52</v>
      </c>
      <c r="H38" s="2">
        <v>39.04</v>
      </c>
    </row>
    <row r="39" spans="2:8">
      <c r="B39" s="2">
        <v>3</v>
      </c>
      <c r="C39" s="2" t="s">
        <v>230</v>
      </c>
      <c r="D39" s="2" t="s">
        <v>234</v>
      </c>
      <c r="F39" s="2" t="s">
        <v>232</v>
      </c>
      <c r="G39" s="2">
        <v>21.3</v>
      </c>
      <c r="H39" s="2">
        <v>63.9</v>
      </c>
    </row>
    <row r="40" spans="2:8">
      <c r="B40" s="2">
        <v>2</v>
      </c>
      <c r="C40" s="2" t="s">
        <v>230</v>
      </c>
      <c r="D40" s="2" t="s">
        <v>235</v>
      </c>
      <c r="F40" s="2" t="s">
        <v>232</v>
      </c>
      <c r="G40" s="2">
        <v>18.829999999999998</v>
      </c>
      <c r="H40" s="2">
        <v>37.659999999999997</v>
      </c>
    </row>
    <row r="41" spans="2:8">
      <c r="B41" s="2">
        <v>6</v>
      </c>
      <c r="C41" s="2" t="s">
        <v>230</v>
      </c>
      <c r="D41" s="2" t="s">
        <v>236</v>
      </c>
      <c r="F41" s="2" t="s">
        <v>232</v>
      </c>
      <c r="G41" s="2">
        <v>20.22</v>
      </c>
      <c r="H41" s="2">
        <v>121.32</v>
      </c>
    </row>
    <row r="42" spans="2:8">
      <c r="B42" s="2">
        <v>7</v>
      </c>
      <c r="C42" s="2" t="s">
        <v>230</v>
      </c>
      <c r="D42" s="2" t="s">
        <v>237</v>
      </c>
      <c r="F42" s="2" t="s">
        <v>232</v>
      </c>
      <c r="G42" s="2">
        <v>22</v>
      </c>
      <c r="H42" s="2">
        <v>154</v>
      </c>
    </row>
    <row r="43" spans="2:8">
      <c r="B43" s="2">
        <v>10</v>
      </c>
      <c r="C43" s="2" t="s">
        <v>230</v>
      </c>
      <c r="D43" s="2" t="s">
        <v>238</v>
      </c>
      <c r="F43" s="2" t="s">
        <v>232</v>
      </c>
      <c r="G43" s="2">
        <v>19.48</v>
      </c>
      <c r="H43" s="2">
        <v>194.8</v>
      </c>
    </row>
    <row r="44" spans="2:8">
      <c r="B44" s="2">
        <v>8</v>
      </c>
      <c r="C44" s="2" t="s">
        <v>230</v>
      </c>
      <c r="D44" s="2" t="s">
        <v>239</v>
      </c>
      <c r="F44" s="2" t="s">
        <v>232</v>
      </c>
      <c r="G44" s="2">
        <v>20.88</v>
      </c>
      <c r="H44" s="2">
        <v>167.04</v>
      </c>
    </row>
    <row r="45" spans="2:8">
      <c r="B45" s="2">
        <v>9</v>
      </c>
      <c r="C45" s="2" t="s">
        <v>230</v>
      </c>
      <c r="D45" s="2" t="s">
        <v>240</v>
      </c>
      <c r="F45" s="2" t="s">
        <v>232</v>
      </c>
      <c r="G45" s="2">
        <v>22.66</v>
      </c>
      <c r="H45" s="2">
        <v>203.94</v>
      </c>
    </row>
    <row r="46" spans="2:8">
      <c r="B46" s="2">
        <v>1</v>
      </c>
      <c r="C46" s="2" t="s">
        <v>241</v>
      </c>
      <c r="D46" s="2" t="s">
        <v>32</v>
      </c>
      <c r="E46" s="2" t="s">
        <v>112</v>
      </c>
      <c r="F46" s="2" t="s">
        <v>242</v>
      </c>
      <c r="G46" s="2">
        <v>2.64</v>
      </c>
      <c r="H46" s="2">
        <v>2.64</v>
      </c>
    </row>
    <row r="47" spans="2:8">
      <c r="B47" s="2">
        <v>1</v>
      </c>
      <c r="C47" s="2" t="s">
        <v>241</v>
      </c>
      <c r="D47" s="2" t="s">
        <v>32</v>
      </c>
      <c r="E47" s="2" t="s">
        <v>215</v>
      </c>
      <c r="F47" s="2" t="s">
        <v>242</v>
      </c>
      <c r="G47" s="2">
        <v>2.64</v>
      </c>
      <c r="H47" s="2">
        <v>2.64</v>
      </c>
    </row>
    <row r="48" spans="2:8">
      <c r="B48" s="2">
        <v>1</v>
      </c>
      <c r="C48" s="2" t="s">
        <v>241</v>
      </c>
      <c r="D48" s="2" t="s">
        <v>32</v>
      </c>
      <c r="E48" s="2" t="s">
        <v>217</v>
      </c>
      <c r="F48" s="2" t="s">
        <v>242</v>
      </c>
      <c r="G48" s="2">
        <v>2.64</v>
      </c>
      <c r="H48" s="2">
        <v>2.64</v>
      </c>
    </row>
    <row r="49" spans="2:8">
      <c r="B49" s="2">
        <v>1</v>
      </c>
      <c r="C49" s="2" t="s">
        <v>241</v>
      </c>
      <c r="D49" s="2" t="s">
        <v>32</v>
      </c>
      <c r="E49" s="2" t="s">
        <v>218</v>
      </c>
      <c r="F49" s="2" t="s">
        <v>242</v>
      </c>
      <c r="G49" s="2">
        <v>2.64</v>
      </c>
      <c r="H49" s="2">
        <v>2.64</v>
      </c>
    </row>
    <row r="50" spans="2:8">
      <c r="B50" s="2">
        <v>20</v>
      </c>
      <c r="C50" s="2" t="s">
        <v>243</v>
      </c>
      <c r="D50" s="2" t="s">
        <v>244</v>
      </c>
      <c r="F50" s="2" t="s">
        <v>245</v>
      </c>
      <c r="G50" s="2">
        <v>5.37</v>
      </c>
      <c r="H50" s="2">
        <v>107.4</v>
      </c>
    </row>
    <row r="51" spans="2:8">
      <c r="B51" s="2">
        <v>1</v>
      </c>
      <c r="C51" s="2" t="s">
        <v>246</v>
      </c>
      <c r="D51" s="2" t="s">
        <v>247</v>
      </c>
      <c r="E51" s="2" t="s">
        <v>219</v>
      </c>
      <c r="F51" s="2" t="s">
        <v>248</v>
      </c>
      <c r="G51" s="2">
        <v>27.52</v>
      </c>
      <c r="H51" s="2">
        <v>27.52</v>
      </c>
    </row>
    <row r="52" spans="2:8">
      <c r="B52" s="2">
        <v>1</v>
      </c>
      <c r="C52" s="2" t="s">
        <v>246</v>
      </c>
      <c r="D52" s="2" t="s">
        <v>249</v>
      </c>
      <c r="E52" s="2" t="s">
        <v>215</v>
      </c>
      <c r="F52" s="2" t="s">
        <v>248</v>
      </c>
      <c r="G52" s="2">
        <v>251.15</v>
      </c>
      <c r="H52" s="2">
        <v>251.15</v>
      </c>
    </row>
    <row r="53" spans="2:8">
      <c r="B53" s="2">
        <v>20</v>
      </c>
      <c r="C53" s="2" t="s">
        <v>250</v>
      </c>
      <c r="D53" s="2" t="s">
        <v>42</v>
      </c>
      <c r="F53" s="2" t="s">
        <v>251</v>
      </c>
      <c r="G53" s="2">
        <v>0.34</v>
      </c>
      <c r="H53" s="2">
        <v>6.8</v>
      </c>
    </row>
    <row r="54" spans="2:8">
      <c r="B54" s="2">
        <v>10</v>
      </c>
      <c r="C54" s="2" t="s">
        <v>252</v>
      </c>
      <c r="D54" s="2" t="s">
        <v>244</v>
      </c>
      <c r="F54" s="2" t="s">
        <v>253</v>
      </c>
      <c r="G54" s="2">
        <v>1.01</v>
      </c>
      <c r="H54" s="2">
        <v>10.1</v>
      </c>
    </row>
    <row r="55" spans="2:8">
      <c r="B55" s="2">
        <v>5</v>
      </c>
      <c r="C55" s="2" t="s">
        <v>254</v>
      </c>
      <c r="D55" s="2" t="s">
        <v>112</v>
      </c>
      <c r="F55" s="2" t="s">
        <v>255</v>
      </c>
      <c r="G55" s="2">
        <v>1.29</v>
      </c>
      <c r="H55" s="2">
        <v>6.45</v>
      </c>
    </row>
    <row r="56" spans="2:8">
      <c r="B56" s="2">
        <v>5</v>
      </c>
      <c r="C56" s="2" t="s">
        <v>254</v>
      </c>
      <c r="D56" s="2" t="s">
        <v>215</v>
      </c>
      <c r="F56" s="2" t="s">
        <v>255</v>
      </c>
      <c r="G56" s="2">
        <v>1.29</v>
      </c>
      <c r="H56" s="2">
        <v>6.45</v>
      </c>
    </row>
    <row r="57" spans="2:8">
      <c r="B57" s="2">
        <v>2</v>
      </c>
      <c r="C57" s="2" t="s">
        <v>256</v>
      </c>
      <c r="F57" s="2" t="s">
        <v>257</v>
      </c>
      <c r="G57" s="2">
        <v>28.26</v>
      </c>
      <c r="H57" s="2">
        <v>56.52</v>
      </c>
    </row>
    <row r="58" spans="2:8">
      <c r="B58" s="2">
        <v>2</v>
      </c>
      <c r="C58" s="2" t="s">
        <v>258</v>
      </c>
      <c r="F58" s="2" t="s">
        <v>259</v>
      </c>
      <c r="G58" s="2">
        <v>30.09</v>
      </c>
      <c r="H58" s="2">
        <v>60.18</v>
      </c>
    </row>
    <row r="59" spans="2:8">
      <c r="F59" s="2" t="s">
        <v>260</v>
      </c>
      <c r="G59" s="97">
        <v>4992.83</v>
      </c>
    </row>
    <row r="60" spans="2:8">
      <c r="F60" s="2" t="s">
        <v>261</v>
      </c>
      <c r="G60" s="2">
        <v>624.1</v>
      </c>
    </row>
    <row r="61" spans="2:8">
      <c r="F61" s="2" t="s">
        <v>262</v>
      </c>
      <c r="G61" s="97">
        <v>4368.7299999999996</v>
      </c>
    </row>
    <row r="62" spans="2:8">
      <c r="F62" s="2" t="s">
        <v>263</v>
      </c>
      <c r="G62" s="2"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282</v>
      </c>
    </row>
    <row r="6" spans="2:2">
      <c r="B6" s="2" t="s">
        <v>283</v>
      </c>
    </row>
    <row r="7" spans="2:2">
      <c r="B7" s="2" t="s">
        <v>284</v>
      </c>
    </row>
    <row r="8" spans="2:2">
      <c r="B8" s="2" t="s">
        <v>285</v>
      </c>
    </row>
    <row r="10" spans="2:2">
      <c r="B10" s="2" t="s">
        <v>11</v>
      </c>
    </row>
    <row r="11" spans="2:2" ht="15" customHeight="1">
      <c r="B11" s="2" t="s">
        <v>12</v>
      </c>
    </row>
    <row r="12" spans="2:2">
      <c r="B12" s="2" t="s">
        <v>282</v>
      </c>
    </row>
    <row r="13" spans="2:2">
      <c r="B13" s="2" t="s">
        <v>283</v>
      </c>
    </row>
    <row r="14" spans="2:2">
      <c r="B14" s="2" t="s">
        <v>284</v>
      </c>
    </row>
    <row r="15" spans="2:2" ht="15" customHeight="1">
      <c r="B15" s="2" t="s">
        <v>285</v>
      </c>
    </row>
    <row r="16" spans="2:2">
      <c r="B16" s="2" t="s">
        <v>11</v>
      </c>
    </row>
    <row r="18" spans="2:9">
      <c r="B18" s="2" t="s">
        <v>286</v>
      </c>
    </row>
    <row r="19" spans="2:9">
      <c r="B19" s="2" t="s">
        <v>287</v>
      </c>
    </row>
    <row r="20" spans="2:9">
      <c r="B20" s="2" t="s">
        <v>200</v>
      </c>
      <c r="C20" s="2">
        <v>32609</v>
      </c>
    </row>
    <row r="21" spans="2:9">
      <c r="B21" s="2" t="s">
        <v>16</v>
      </c>
      <c r="C21" s="102">
        <v>44896</v>
      </c>
    </row>
    <row r="22" spans="2:9">
      <c r="B22" s="2" t="s">
        <v>202</v>
      </c>
      <c r="C22" s="2" t="s">
        <v>288</v>
      </c>
    </row>
    <row r="23" spans="2:9">
      <c r="B23" s="2" t="s">
        <v>203</v>
      </c>
      <c r="C23" s="2" t="s">
        <v>204</v>
      </c>
      <c r="D23" s="2" t="s">
        <v>289</v>
      </c>
      <c r="E23" s="2" t="s">
        <v>205</v>
      </c>
      <c r="F23" s="2" t="s">
        <v>206</v>
      </c>
      <c r="G23" s="2" t="s">
        <v>173</v>
      </c>
      <c r="H23" s="2" t="s">
        <v>207</v>
      </c>
      <c r="I23" s="2" t="s">
        <v>26</v>
      </c>
    </row>
    <row r="24" spans="2:9">
      <c r="B24" s="2">
        <v>500</v>
      </c>
      <c r="C24" s="2" t="s">
        <v>290</v>
      </c>
      <c r="D24" s="2" t="s">
        <v>291</v>
      </c>
      <c r="E24" s="2" t="s">
        <v>247</v>
      </c>
      <c r="F24" s="2" t="s">
        <v>244</v>
      </c>
      <c r="G24" s="2" t="s">
        <v>292</v>
      </c>
      <c r="H24" s="2">
        <v>78.430000000000007</v>
      </c>
      <c r="I24" s="97">
        <v>39215</v>
      </c>
    </row>
    <row r="25" spans="2:9">
      <c r="B25" s="2">
        <v>1</v>
      </c>
      <c r="C25" s="2" t="s">
        <v>290</v>
      </c>
      <c r="D25" s="2" t="s">
        <v>291</v>
      </c>
      <c r="E25" s="2" t="s">
        <v>247</v>
      </c>
      <c r="F25" s="2" t="s">
        <v>215</v>
      </c>
      <c r="G25" s="2" t="s">
        <v>292</v>
      </c>
      <c r="H25" s="2">
        <v>78.430000000000007</v>
      </c>
      <c r="I25" s="2">
        <v>78.430000000000007</v>
      </c>
    </row>
    <row r="26" spans="2:9">
      <c r="B26" s="2">
        <v>1</v>
      </c>
      <c r="C26" s="2" t="s">
        <v>290</v>
      </c>
      <c r="D26" s="2" t="s">
        <v>293</v>
      </c>
      <c r="E26" s="2" t="s">
        <v>209</v>
      </c>
      <c r="F26" s="2" t="s">
        <v>215</v>
      </c>
      <c r="G26" s="2" t="s">
        <v>292</v>
      </c>
      <c r="H26" s="2">
        <v>309.60000000000002</v>
      </c>
      <c r="I26" s="2">
        <v>309.60000000000002</v>
      </c>
    </row>
    <row r="27" spans="2:9">
      <c r="B27" s="2">
        <v>1</v>
      </c>
      <c r="C27" s="2" t="s">
        <v>294</v>
      </c>
      <c r="D27" s="2" t="s">
        <v>295</v>
      </c>
      <c r="E27" s="2" t="s">
        <v>32</v>
      </c>
      <c r="G27" s="2" t="s">
        <v>296</v>
      </c>
      <c r="H27" s="2">
        <v>1.0900000000000001</v>
      </c>
      <c r="I27" s="2">
        <v>1.0900000000000001</v>
      </c>
    </row>
    <row r="28" spans="2:9">
      <c r="B28" s="2">
        <v>1</v>
      </c>
      <c r="C28" s="2" t="s">
        <v>297</v>
      </c>
      <c r="D28" s="2" t="s">
        <v>298</v>
      </c>
      <c r="E28" s="2" t="s">
        <v>299</v>
      </c>
      <c r="F28" s="2" t="s">
        <v>244</v>
      </c>
      <c r="G28" s="2" t="s">
        <v>300</v>
      </c>
      <c r="H28" s="2">
        <v>0.93</v>
      </c>
      <c r="I28" s="2">
        <v>0.93</v>
      </c>
    </row>
    <row r="29" spans="2:9">
      <c r="B29" s="2">
        <v>1</v>
      </c>
      <c r="C29" s="2" t="s">
        <v>301</v>
      </c>
      <c r="D29" s="2" t="s">
        <v>302</v>
      </c>
      <c r="E29" s="2" t="s">
        <v>303</v>
      </c>
      <c r="F29" s="2" t="s">
        <v>244</v>
      </c>
      <c r="G29" s="2" t="s">
        <v>304</v>
      </c>
      <c r="H29" s="2">
        <v>0.49</v>
      </c>
      <c r="I29" s="2">
        <v>0.49</v>
      </c>
    </row>
    <row r="30" spans="2:9">
      <c r="B30" s="2">
        <v>1</v>
      </c>
      <c r="C30" s="2" t="s">
        <v>305</v>
      </c>
      <c r="D30" s="2" t="s">
        <v>306</v>
      </c>
      <c r="E30" s="2" t="s">
        <v>30</v>
      </c>
      <c r="F30" s="2" t="s">
        <v>307</v>
      </c>
      <c r="G30" s="2" t="s">
        <v>308</v>
      </c>
      <c r="H30" s="2">
        <v>28.06</v>
      </c>
      <c r="I30" s="2">
        <v>28.06</v>
      </c>
    </row>
    <row r="31" spans="2:9">
      <c r="B31" s="2">
        <v>1</v>
      </c>
      <c r="C31" s="2" t="s">
        <v>309</v>
      </c>
      <c r="D31" s="2" t="s">
        <v>310</v>
      </c>
      <c r="E31" s="2" t="s">
        <v>303</v>
      </c>
      <c r="F31" s="2" t="s">
        <v>244</v>
      </c>
      <c r="G31" s="2" t="s">
        <v>311</v>
      </c>
      <c r="H31" s="2">
        <v>0.63</v>
      </c>
      <c r="I31" s="2">
        <v>0.63</v>
      </c>
    </row>
    <row r="32" spans="2:9">
      <c r="B32" s="2">
        <v>1</v>
      </c>
      <c r="C32" s="2" t="s">
        <v>312</v>
      </c>
      <c r="D32" s="2" t="s">
        <v>313</v>
      </c>
      <c r="E32" s="2" t="s">
        <v>112</v>
      </c>
      <c r="G32" s="2" t="s">
        <v>314</v>
      </c>
      <c r="H32" s="2">
        <v>0.99</v>
      </c>
      <c r="I32" s="2">
        <v>0.99</v>
      </c>
    </row>
    <row r="33" spans="2:9">
      <c r="B33" s="2">
        <v>1</v>
      </c>
      <c r="C33" s="2" t="s">
        <v>312</v>
      </c>
      <c r="D33" s="2" t="s">
        <v>313</v>
      </c>
      <c r="E33" s="2" t="s">
        <v>215</v>
      </c>
      <c r="G33" s="2" t="s">
        <v>314</v>
      </c>
      <c r="H33" s="2">
        <v>0.99</v>
      </c>
      <c r="I33" s="2">
        <v>0.99</v>
      </c>
    </row>
    <row r="34" spans="2:9">
      <c r="B34" s="2">
        <v>1</v>
      </c>
      <c r="C34" s="2" t="s">
        <v>312</v>
      </c>
      <c r="D34" s="2" t="s">
        <v>313</v>
      </c>
      <c r="E34" s="2" t="s">
        <v>217</v>
      </c>
      <c r="G34" s="2" t="s">
        <v>314</v>
      </c>
      <c r="H34" s="2">
        <v>0.99</v>
      </c>
      <c r="I34" s="2">
        <v>0.99</v>
      </c>
    </row>
    <row r="35" spans="2:9">
      <c r="B35" s="2">
        <v>1</v>
      </c>
      <c r="C35" s="2" t="s">
        <v>312</v>
      </c>
      <c r="D35" s="2" t="s">
        <v>313</v>
      </c>
      <c r="E35" s="2" t="s">
        <v>218</v>
      </c>
      <c r="G35" s="2" t="s">
        <v>314</v>
      </c>
      <c r="H35" s="2">
        <v>0.99</v>
      </c>
      <c r="I35" s="2">
        <v>0.99</v>
      </c>
    </row>
    <row r="36" spans="2:9">
      <c r="B36" s="2">
        <v>1</v>
      </c>
      <c r="C36" s="2" t="s">
        <v>312</v>
      </c>
      <c r="D36" s="2" t="s">
        <v>313</v>
      </c>
      <c r="E36" s="2" t="s">
        <v>268</v>
      </c>
      <c r="G36" s="2" t="s">
        <v>314</v>
      </c>
      <c r="H36" s="2">
        <v>0.99</v>
      </c>
      <c r="I36" s="2">
        <v>0.99</v>
      </c>
    </row>
    <row r="37" spans="2:9">
      <c r="B37" s="2">
        <v>1</v>
      </c>
      <c r="C37" s="2" t="s">
        <v>312</v>
      </c>
      <c r="D37" s="2" t="s">
        <v>313</v>
      </c>
      <c r="E37" s="2" t="s">
        <v>219</v>
      </c>
      <c r="G37" s="2" t="s">
        <v>314</v>
      </c>
      <c r="H37" s="2">
        <v>0.99</v>
      </c>
      <c r="I37" s="2">
        <v>0.99</v>
      </c>
    </row>
    <row r="38" spans="2:9">
      <c r="B38" s="2">
        <v>1</v>
      </c>
      <c r="C38" s="2" t="s">
        <v>312</v>
      </c>
      <c r="D38" s="2" t="s">
        <v>313</v>
      </c>
      <c r="E38" s="2" t="s">
        <v>270</v>
      </c>
      <c r="G38" s="2" t="s">
        <v>314</v>
      </c>
      <c r="H38" s="2">
        <v>0.99</v>
      </c>
      <c r="I38" s="2">
        <v>0.99</v>
      </c>
    </row>
    <row r="39" spans="2:9">
      <c r="B39" s="2">
        <v>1</v>
      </c>
      <c r="C39" s="2" t="s">
        <v>312</v>
      </c>
      <c r="D39" s="2" t="s">
        <v>313</v>
      </c>
      <c r="E39" s="2" t="s">
        <v>271</v>
      </c>
      <c r="G39" s="2" t="s">
        <v>314</v>
      </c>
      <c r="H39" s="2">
        <v>0.99</v>
      </c>
      <c r="I39" s="2">
        <v>0.99</v>
      </c>
    </row>
    <row r="40" spans="2:9">
      <c r="B40" s="2">
        <v>1</v>
      </c>
      <c r="C40" s="2" t="s">
        <v>312</v>
      </c>
      <c r="D40" s="2" t="s">
        <v>313</v>
      </c>
      <c r="E40" s="2" t="s">
        <v>272</v>
      </c>
      <c r="G40" s="2" t="s">
        <v>314</v>
      </c>
      <c r="H40" s="2">
        <v>0.99</v>
      </c>
      <c r="I40" s="2">
        <v>0.99</v>
      </c>
    </row>
    <row r="41" spans="2:9">
      <c r="B41" s="2">
        <v>1</v>
      </c>
      <c r="C41" s="2" t="s">
        <v>312</v>
      </c>
      <c r="D41" s="2" t="s">
        <v>313</v>
      </c>
      <c r="E41" s="2" t="s">
        <v>273</v>
      </c>
      <c r="G41" s="2" t="s">
        <v>314</v>
      </c>
      <c r="H41" s="2">
        <v>0.99</v>
      </c>
      <c r="I41" s="2">
        <v>0.99</v>
      </c>
    </row>
    <row r="42" spans="2:9">
      <c r="B42" s="2">
        <v>1</v>
      </c>
      <c r="C42" s="2" t="s">
        <v>312</v>
      </c>
      <c r="D42" s="2" t="s">
        <v>313</v>
      </c>
      <c r="E42" s="2" t="s">
        <v>315</v>
      </c>
      <c r="G42" s="2" t="s">
        <v>314</v>
      </c>
      <c r="H42" s="2">
        <v>0.99</v>
      </c>
      <c r="I42" s="2">
        <v>0.99</v>
      </c>
    </row>
    <row r="43" spans="2:9">
      <c r="B43" s="2">
        <v>1</v>
      </c>
      <c r="C43" s="2" t="s">
        <v>312</v>
      </c>
      <c r="D43" s="2" t="s">
        <v>313</v>
      </c>
      <c r="E43" s="2" t="s">
        <v>274</v>
      </c>
      <c r="G43" s="2" t="s">
        <v>314</v>
      </c>
      <c r="H43" s="2">
        <v>0.99</v>
      </c>
      <c r="I43" s="2">
        <v>0.99</v>
      </c>
    </row>
    <row r="44" spans="2:9">
      <c r="B44" s="2">
        <v>1</v>
      </c>
      <c r="C44" s="2" t="s">
        <v>312</v>
      </c>
      <c r="D44" s="2" t="s">
        <v>313</v>
      </c>
      <c r="E44" s="2" t="s">
        <v>316</v>
      </c>
      <c r="G44" s="2" t="s">
        <v>314</v>
      </c>
      <c r="H44" s="2">
        <v>0.99</v>
      </c>
      <c r="I44" s="2">
        <v>0.99</v>
      </c>
    </row>
    <row r="45" spans="2:9">
      <c r="B45" s="2">
        <v>1</v>
      </c>
      <c r="C45" s="2" t="s">
        <v>317</v>
      </c>
      <c r="D45" s="2" t="s">
        <v>318</v>
      </c>
      <c r="E45" s="2" t="s">
        <v>319</v>
      </c>
      <c r="G45" s="2" t="s">
        <v>320</v>
      </c>
      <c r="H45" s="2">
        <v>2.5299999999999998</v>
      </c>
      <c r="I45" s="2">
        <v>2.5299999999999998</v>
      </c>
    </row>
    <row r="46" spans="2:9">
      <c r="B46" s="2">
        <v>1</v>
      </c>
      <c r="C46" s="2" t="s">
        <v>321</v>
      </c>
      <c r="D46" s="2" t="s">
        <v>322</v>
      </c>
      <c r="G46" s="2" t="s">
        <v>323</v>
      </c>
      <c r="H46" s="2">
        <v>0.79</v>
      </c>
      <c r="I46" s="2">
        <v>0.79</v>
      </c>
    </row>
    <row r="47" spans="2:9">
      <c r="B47" s="2">
        <v>1</v>
      </c>
      <c r="C47" s="2" t="s">
        <v>324</v>
      </c>
      <c r="D47" s="2" t="s">
        <v>325</v>
      </c>
      <c r="E47" s="2" t="s">
        <v>319</v>
      </c>
      <c r="G47" s="2" t="s">
        <v>326</v>
      </c>
      <c r="H47" s="2">
        <v>2.8</v>
      </c>
      <c r="I47" s="2">
        <v>2.8</v>
      </c>
    </row>
    <row r="48" spans="2:9">
      <c r="B48" s="2">
        <v>1</v>
      </c>
      <c r="C48" s="2" t="s">
        <v>327</v>
      </c>
      <c r="D48" s="2" t="s">
        <v>328</v>
      </c>
      <c r="E48" s="2" t="s">
        <v>303</v>
      </c>
      <c r="F48" s="2" t="s">
        <v>244</v>
      </c>
      <c r="G48" s="2" t="s">
        <v>329</v>
      </c>
      <c r="H48" s="2">
        <v>2.17</v>
      </c>
      <c r="I48" s="2">
        <v>2.17</v>
      </c>
    </row>
    <row r="49" spans="2:9">
      <c r="B49" s="2">
        <v>1</v>
      </c>
      <c r="C49" s="2" t="s">
        <v>330</v>
      </c>
      <c r="D49" s="2" t="s">
        <v>331</v>
      </c>
      <c r="E49" s="2" t="s">
        <v>319</v>
      </c>
      <c r="G49" s="2" t="s">
        <v>332</v>
      </c>
      <c r="H49" s="2">
        <v>2.5</v>
      </c>
      <c r="I49" s="2">
        <v>2.5</v>
      </c>
    </row>
    <row r="50" spans="2:9">
      <c r="B50" s="2">
        <v>1</v>
      </c>
      <c r="C50" s="2" t="s">
        <v>333</v>
      </c>
      <c r="D50" s="2" t="s">
        <v>334</v>
      </c>
      <c r="E50" s="2" t="s">
        <v>303</v>
      </c>
      <c r="F50" s="2" t="s">
        <v>244</v>
      </c>
      <c r="G50" s="2" t="s">
        <v>335</v>
      </c>
      <c r="H50" s="2">
        <v>1.93</v>
      </c>
      <c r="I50" s="2">
        <v>1.93</v>
      </c>
    </row>
    <row r="51" spans="2:9">
      <c r="B51" s="2">
        <v>1</v>
      </c>
      <c r="C51" s="2" t="s">
        <v>333</v>
      </c>
      <c r="D51" s="2" t="s">
        <v>334</v>
      </c>
      <c r="E51" s="2" t="s">
        <v>299</v>
      </c>
      <c r="F51" s="2" t="s">
        <v>244</v>
      </c>
      <c r="G51" s="2" t="s">
        <v>335</v>
      </c>
      <c r="H51" s="2">
        <v>1.93</v>
      </c>
      <c r="I51" s="2">
        <v>1.93</v>
      </c>
    </row>
    <row r="52" spans="2:9">
      <c r="B52" s="2">
        <v>1</v>
      </c>
      <c r="C52" s="2" t="s">
        <v>336</v>
      </c>
      <c r="D52" s="2" t="s">
        <v>337</v>
      </c>
      <c r="E52" s="2" t="s">
        <v>319</v>
      </c>
      <c r="G52" s="2" t="s">
        <v>338</v>
      </c>
      <c r="H52" s="2">
        <v>2.93</v>
      </c>
      <c r="I52" s="2">
        <v>2.93</v>
      </c>
    </row>
    <row r="53" spans="2:9">
      <c r="B53" s="2">
        <v>1</v>
      </c>
      <c r="C53" s="2" t="s">
        <v>339</v>
      </c>
      <c r="D53" s="2" t="s">
        <v>340</v>
      </c>
      <c r="E53" s="2" t="s">
        <v>319</v>
      </c>
      <c r="G53" s="2" t="s">
        <v>341</v>
      </c>
      <c r="H53" s="2">
        <v>2.56</v>
      </c>
      <c r="I53" s="2">
        <v>2.56</v>
      </c>
    </row>
    <row r="54" spans="2:9">
      <c r="B54" s="2">
        <v>1</v>
      </c>
      <c r="C54" s="2" t="s">
        <v>342</v>
      </c>
      <c r="D54" s="2" t="s">
        <v>343</v>
      </c>
      <c r="E54" s="2" t="s">
        <v>303</v>
      </c>
      <c r="F54" s="2" t="s">
        <v>244</v>
      </c>
      <c r="G54" s="2" t="s">
        <v>344</v>
      </c>
      <c r="H54" s="2">
        <v>3.42</v>
      </c>
      <c r="I54" s="2">
        <v>3.42</v>
      </c>
    </row>
    <row r="55" spans="2:9">
      <c r="B55" s="2">
        <v>1</v>
      </c>
      <c r="C55" s="2" t="s">
        <v>345</v>
      </c>
      <c r="D55" s="2" t="s">
        <v>346</v>
      </c>
      <c r="E55" s="2" t="s">
        <v>212</v>
      </c>
      <c r="F55" s="2" t="s">
        <v>244</v>
      </c>
      <c r="G55" s="2" t="s">
        <v>347</v>
      </c>
      <c r="H55" s="2">
        <v>11.64</v>
      </c>
      <c r="I55" s="2">
        <v>11.64</v>
      </c>
    </row>
    <row r="56" spans="2:9">
      <c r="B56" s="2">
        <v>1</v>
      </c>
      <c r="C56" s="2" t="s">
        <v>348</v>
      </c>
      <c r="D56" s="2" t="s">
        <v>349</v>
      </c>
      <c r="E56" s="2" t="s">
        <v>303</v>
      </c>
      <c r="F56" s="2" t="s">
        <v>278</v>
      </c>
      <c r="G56" s="2" t="s">
        <v>350</v>
      </c>
      <c r="H56" s="2">
        <v>0.59</v>
      </c>
      <c r="I56" s="2">
        <v>0.59</v>
      </c>
    </row>
    <row r="57" spans="2:9">
      <c r="B57" s="2">
        <v>1</v>
      </c>
      <c r="C57" s="2" t="s">
        <v>351</v>
      </c>
      <c r="D57" s="2" t="s">
        <v>352</v>
      </c>
      <c r="E57" s="2" t="s">
        <v>212</v>
      </c>
      <c r="F57" s="2" t="s">
        <v>353</v>
      </c>
      <c r="G57" s="2" t="s">
        <v>354</v>
      </c>
      <c r="H57" s="2">
        <v>23.4</v>
      </c>
      <c r="I57" s="2">
        <v>23.4</v>
      </c>
    </row>
    <row r="58" spans="2:9">
      <c r="B58" s="2">
        <v>1</v>
      </c>
      <c r="C58" s="2" t="s">
        <v>355</v>
      </c>
      <c r="D58" s="2" t="s">
        <v>356</v>
      </c>
      <c r="E58" s="2" t="s">
        <v>30</v>
      </c>
      <c r="G58" s="2" t="s">
        <v>357</v>
      </c>
      <c r="H58" s="2">
        <v>1.99</v>
      </c>
      <c r="I58" s="2">
        <v>1.99</v>
      </c>
    </row>
    <row r="59" spans="2:9">
      <c r="B59" s="2">
        <v>1</v>
      </c>
      <c r="C59" s="2" t="s">
        <v>358</v>
      </c>
      <c r="D59" s="2" t="s">
        <v>359</v>
      </c>
      <c r="E59" s="2" t="s">
        <v>212</v>
      </c>
      <c r="F59" s="2" t="s">
        <v>112</v>
      </c>
      <c r="G59" s="2" t="s">
        <v>360</v>
      </c>
      <c r="H59" s="2">
        <v>23.4</v>
      </c>
      <c r="I59" s="2">
        <v>23.4</v>
      </c>
    </row>
    <row r="60" spans="2:9">
      <c r="B60" s="2">
        <v>1</v>
      </c>
      <c r="C60" s="2" t="s">
        <v>361</v>
      </c>
      <c r="D60" s="2" t="s">
        <v>362</v>
      </c>
      <c r="E60" s="2" t="s">
        <v>30</v>
      </c>
      <c r="G60" s="2" t="s">
        <v>363</v>
      </c>
      <c r="H60" s="2">
        <v>3.21</v>
      </c>
      <c r="I60" s="2">
        <v>3.21</v>
      </c>
    </row>
    <row r="61" spans="2:9">
      <c r="B61" s="2">
        <v>1</v>
      </c>
      <c r="C61" s="2" t="s">
        <v>364</v>
      </c>
      <c r="D61" s="2" t="s">
        <v>365</v>
      </c>
      <c r="E61" s="2" t="s">
        <v>299</v>
      </c>
      <c r="F61" s="2" t="s">
        <v>218</v>
      </c>
      <c r="G61" s="2" t="s">
        <v>366</v>
      </c>
      <c r="H61" s="2">
        <v>1.55</v>
      </c>
      <c r="I61" s="2">
        <v>1.55</v>
      </c>
    </row>
    <row r="62" spans="2:9">
      <c r="B62" s="2">
        <v>1</v>
      </c>
      <c r="C62" s="2" t="s">
        <v>367</v>
      </c>
      <c r="D62" s="2" t="s">
        <v>368</v>
      </c>
      <c r="E62" s="2" t="s">
        <v>212</v>
      </c>
      <c r="F62" s="2" t="s">
        <v>112</v>
      </c>
      <c r="G62" s="2" t="s">
        <v>369</v>
      </c>
      <c r="H62" s="2">
        <v>23.4</v>
      </c>
      <c r="I62" s="2">
        <v>23.4</v>
      </c>
    </row>
    <row r="63" spans="2:9">
      <c r="B63" s="2">
        <v>1</v>
      </c>
      <c r="C63" s="2" t="s">
        <v>364</v>
      </c>
      <c r="D63" s="2" t="s">
        <v>365</v>
      </c>
      <c r="E63" s="2" t="s">
        <v>299</v>
      </c>
      <c r="F63" s="2" t="s">
        <v>244</v>
      </c>
      <c r="G63" s="2" t="s">
        <v>366</v>
      </c>
      <c r="H63" s="2">
        <v>1.55</v>
      </c>
      <c r="I63" s="2">
        <v>1.55</v>
      </c>
    </row>
    <row r="64" spans="2:9">
      <c r="B64" s="2">
        <v>1</v>
      </c>
      <c r="C64" s="2" t="s">
        <v>370</v>
      </c>
      <c r="D64" s="2" t="s">
        <v>371</v>
      </c>
      <c r="E64" s="2" t="s">
        <v>303</v>
      </c>
      <c r="F64" s="2" t="s">
        <v>244</v>
      </c>
      <c r="G64" s="2" t="s">
        <v>372</v>
      </c>
      <c r="H64" s="2">
        <v>0.74</v>
      </c>
      <c r="I64" s="2">
        <v>0.74</v>
      </c>
    </row>
    <row r="65" spans="2:9">
      <c r="B65" s="2">
        <v>1</v>
      </c>
      <c r="C65" s="2" t="s">
        <v>373</v>
      </c>
      <c r="D65" s="2" t="s">
        <v>374</v>
      </c>
      <c r="E65" s="2" t="s">
        <v>303</v>
      </c>
      <c r="F65" s="2" t="s">
        <v>244</v>
      </c>
      <c r="G65" s="2" t="s">
        <v>375</v>
      </c>
      <c r="H65" s="2">
        <v>1.75</v>
      </c>
      <c r="I65" s="2">
        <v>1.75</v>
      </c>
    </row>
    <row r="66" spans="2:9">
      <c r="B66" s="2">
        <v>1</v>
      </c>
      <c r="C66" s="2" t="s">
        <v>376</v>
      </c>
      <c r="D66" s="2" t="s">
        <v>377</v>
      </c>
      <c r="E66" s="2" t="s">
        <v>299</v>
      </c>
      <c r="F66" s="2" t="s">
        <v>215</v>
      </c>
      <c r="G66" s="2" t="s">
        <v>378</v>
      </c>
      <c r="H66" s="2">
        <v>0.74</v>
      </c>
      <c r="I66" s="2">
        <v>0.74</v>
      </c>
    </row>
    <row r="67" spans="2:9">
      <c r="B67" s="2">
        <v>1</v>
      </c>
      <c r="C67" s="2" t="s">
        <v>379</v>
      </c>
      <c r="D67" s="2" t="s">
        <v>380</v>
      </c>
      <c r="E67" s="2" t="s">
        <v>28</v>
      </c>
      <c r="G67" s="2" t="s">
        <v>381</v>
      </c>
      <c r="H67" s="2">
        <v>2.65</v>
      </c>
      <c r="I67" s="2">
        <v>2.65</v>
      </c>
    </row>
    <row r="68" spans="2:9">
      <c r="B68" s="2">
        <v>1</v>
      </c>
      <c r="C68" s="2" t="s">
        <v>382</v>
      </c>
      <c r="D68" s="2" t="s">
        <v>383</v>
      </c>
      <c r="E68" s="2" t="s">
        <v>303</v>
      </c>
      <c r="F68" s="2" t="s">
        <v>215</v>
      </c>
      <c r="G68" s="2" t="s">
        <v>384</v>
      </c>
      <c r="H68" s="2">
        <v>1.74</v>
      </c>
      <c r="I68" s="2">
        <v>1.74</v>
      </c>
    </row>
    <row r="69" spans="2:9">
      <c r="B69" s="2">
        <v>1</v>
      </c>
      <c r="C69" s="2" t="s">
        <v>385</v>
      </c>
      <c r="D69" s="2" t="s">
        <v>386</v>
      </c>
      <c r="E69" s="2" t="s">
        <v>303</v>
      </c>
      <c r="F69" s="2" t="s">
        <v>244</v>
      </c>
      <c r="G69" s="2" t="s">
        <v>387</v>
      </c>
      <c r="H69" s="2">
        <v>3.34</v>
      </c>
      <c r="I69" s="2">
        <v>3.34</v>
      </c>
    </row>
    <row r="70" spans="2:9">
      <c r="B70" s="2">
        <v>1</v>
      </c>
      <c r="C70" s="2" t="s">
        <v>388</v>
      </c>
      <c r="D70" s="2" t="s">
        <v>389</v>
      </c>
      <c r="E70" s="2" t="s">
        <v>303</v>
      </c>
      <c r="F70" s="2" t="s">
        <v>244</v>
      </c>
      <c r="G70" s="2" t="s">
        <v>390</v>
      </c>
      <c r="H70" s="2">
        <v>2.48</v>
      </c>
      <c r="I70" s="2">
        <v>2.48</v>
      </c>
    </row>
    <row r="71" spans="2:9">
      <c r="B71" s="2">
        <v>1</v>
      </c>
      <c r="C71" s="2" t="s">
        <v>391</v>
      </c>
      <c r="D71" s="2" t="s">
        <v>392</v>
      </c>
      <c r="E71" s="2" t="s">
        <v>30</v>
      </c>
      <c r="G71" s="2" t="s">
        <v>393</v>
      </c>
      <c r="H71" s="2">
        <v>0.39</v>
      </c>
      <c r="I71" s="2">
        <v>0.39</v>
      </c>
    </row>
    <row r="72" spans="2:9">
      <c r="B72" s="2">
        <v>1</v>
      </c>
      <c r="C72" s="2" t="s">
        <v>394</v>
      </c>
      <c r="D72" s="2" t="s">
        <v>395</v>
      </c>
      <c r="E72" s="2" t="s">
        <v>299</v>
      </c>
      <c r="F72" s="2" t="s">
        <v>244</v>
      </c>
      <c r="G72" s="2" t="s">
        <v>396</v>
      </c>
      <c r="H72" s="2">
        <v>1.03</v>
      </c>
      <c r="I72" s="2">
        <v>1.03</v>
      </c>
    </row>
    <row r="73" spans="2:9">
      <c r="B73" s="2">
        <v>1</v>
      </c>
      <c r="C73" s="2" t="s">
        <v>397</v>
      </c>
      <c r="D73" s="2" t="s">
        <v>398</v>
      </c>
      <c r="G73" s="2" t="s">
        <v>399</v>
      </c>
      <c r="H73" s="2">
        <v>4.24</v>
      </c>
      <c r="I73" s="2">
        <v>4.24</v>
      </c>
    </row>
    <row r="74" spans="2:9">
      <c r="B74" s="2">
        <v>1</v>
      </c>
      <c r="C74" s="2" t="s">
        <v>400</v>
      </c>
      <c r="D74" s="2" t="s">
        <v>401</v>
      </c>
      <c r="E74" s="2" t="s">
        <v>112</v>
      </c>
      <c r="G74" s="2" t="s">
        <v>402</v>
      </c>
      <c r="H74" s="2">
        <v>1.69</v>
      </c>
      <c r="I74" s="2">
        <v>1.69</v>
      </c>
    </row>
    <row r="75" spans="2:9">
      <c r="B75" s="2">
        <v>2</v>
      </c>
      <c r="C75" s="2" t="s">
        <v>403</v>
      </c>
      <c r="D75" s="2" t="s">
        <v>404</v>
      </c>
      <c r="E75" s="2" t="s">
        <v>212</v>
      </c>
      <c r="F75" s="2" t="s">
        <v>244</v>
      </c>
      <c r="G75" s="2" t="s">
        <v>405</v>
      </c>
      <c r="H75" s="2">
        <v>11.64</v>
      </c>
      <c r="I75" s="2">
        <v>23.28</v>
      </c>
    </row>
    <row r="76" spans="2:9">
      <c r="B76" s="2">
        <v>1</v>
      </c>
      <c r="C76" s="2" t="s">
        <v>406</v>
      </c>
      <c r="D76" s="2" t="s">
        <v>407</v>
      </c>
      <c r="G76" s="2" t="s">
        <v>408</v>
      </c>
      <c r="H76" s="2">
        <v>3.2</v>
      </c>
      <c r="I76" s="2">
        <v>3.2</v>
      </c>
    </row>
    <row r="77" spans="2:9">
      <c r="B77" s="2">
        <v>62</v>
      </c>
      <c r="C77" s="2" t="s">
        <v>409</v>
      </c>
      <c r="D77" s="2" t="s">
        <v>410</v>
      </c>
      <c r="E77" s="2" t="s">
        <v>299</v>
      </c>
      <c r="F77" s="2" t="s">
        <v>244</v>
      </c>
      <c r="G77" s="2" t="s">
        <v>411</v>
      </c>
      <c r="H77" s="2">
        <v>2.2200000000000002</v>
      </c>
      <c r="I77" s="2">
        <v>137.63999999999999</v>
      </c>
    </row>
    <row r="78" spans="2:9">
      <c r="B78" s="2">
        <v>2</v>
      </c>
      <c r="C78" s="2" t="s">
        <v>412</v>
      </c>
      <c r="D78" s="2" t="s">
        <v>413</v>
      </c>
      <c r="E78" s="2" t="s">
        <v>28</v>
      </c>
      <c r="G78" s="2" t="s">
        <v>414</v>
      </c>
      <c r="H78" s="2">
        <v>0.44</v>
      </c>
      <c r="I78" s="2">
        <v>0.88</v>
      </c>
    </row>
    <row r="79" spans="2:9">
      <c r="B79" s="2">
        <v>2</v>
      </c>
      <c r="C79" s="2" t="s">
        <v>415</v>
      </c>
      <c r="D79" s="2" t="s">
        <v>416</v>
      </c>
      <c r="E79" s="2" t="s">
        <v>299</v>
      </c>
      <c r="F79" s="2" t="s">
        <v>244</v>
      </c>
      <c r="G79" s="2" t="s">
        <v>417</v>
      </c>
      <c r="H79" s="2">
        <v>3.37</v>
      </c>
      <c r="I79" s="2">
        <v>6.74</v>
      </c>
    </row>
    <row r="80" spans="2:9">
      <c r="B80" s="2">
        <v>2</v>
      </c>
      <c r="C80" s="2" t="s">
        <v>418</v>
      </c>
      <c r="D80" s="2" t="s">
        <v>419</v>
      </c>
      <c r="E80" s="2" t="s">
        <v>299</v>
      </c>
      <c r="F80" s="2" t="s">
        <v>244</v>
      </c>
      <c r="G80" s="2" t="s">
        <v>420</v>
      </c>
      <c r="H80" s="2">
        <v>3.47</v>
      </c>
      <c r="I80" s="2">
        <v>6.94</v>
      </c>
    </row>
    <row r="81" spans="2:9">
      <c r="B81" s="2">
        <v>1</v>
      </c>
      <c r="C81" s="2" t="s">
        <v>421</v>
      </c>
      <c r="D81" s="2" t="s">
        <v>422</v>
      </c>
      <c r="E81" s="2" t="s">
        <v>31</v>
      </c>
      <c r="G81" s="2" t="s">
        <v>423</v>
      </c>
      <c r="H81" s="2">
        <v>0.5</v>
      </c>
      <c r="I81" s="2">
        <v>0.5</v>
      </c>
    </row>
    <row r="82" spans="2:9">
      <c r="B82" s="2">
        <v>1</v>
      </c>
      <c r="C82" s="2" t="s">
        <v>424</v>
      </c>
      <c r="D82" s="2" t="s">
        <v>425</v>
      </c>
      <c r="E82" s="2" t="s">
        <v>299</v>
      </c>
      <c r="F82" s="2" t="s">
        <v>244</v>
      </c>
      <c r="G82" s="2" t="s">
        <v>426</v>
      </c>
      <c r="H82" s="2">
        <v>3.37</v>
      </c>
      <c r="I82" s="2">
        <v>3.37</v>
      </c>
    </row>
    <row r="83" spans="2:9">
      <c r="B83" s="2">
        <v>1</v>
      </c>
      <c r="C83" s="2" t="s">
        <v>427</v>
      </c>
      <c r="D83" s="2" t="s">
        <v>428</v>
      </c>
      <c r="E83" s="2" t="s">
        <v>28</v>
      </c>
      <c r="G83" s="2" t="s">
        <v>429</v>
      </c>
      <c r="H83" s="2">
        <v>18.05</v>
      </c>
      <c r="I83" s="2">
        <v>18.05</v>
      </c>
    </row>
    <row r="84" spans="2:9">
      <c r="B84" s="2">
        <v>1</v>
      </c>
      <c r="C84" s="2" t="s">
        <v>430</v>
      </c>
      <c r="D84" s="2" t="s">
        <v>431</v>
      </c>
      <c r="E84" s="2" t="s">
        <v>303</v>
      </c>
      <c r="F84" s="2" t="s">
        <v>244</v>
      </c>
      <c r="G84" s="2" t="s">
        <v>432</v>
      </c>
      <c r="H84" s="2">
        <v>1.79</v>
      </c>
      <c r="I84" s="2">
        <v>1.79</v>
      </c>
    </row>
    <row r="85" spans="2:9">
      <c r="B85" s="2">
        <v>1</v>
      </c>
      <c r="C85" s="2" t="s">
        <v>433</v>
      </c>
      <c r="D85" s="2" t="s">
        <v>434</v>
      </c>
      <c r="E85" s="2" t="s">
        <v>28</v>
      </c>
      <c r="G85" s="2" t="s">
        <v>435</v>
      </c>
      <c r="H85" s="2">
        <v>18.11</v>
      </c>
      <c r="I85" s="2">
        <v>18.11</v>
      </c>
    </row>
    <row r="86" spans="2:9">
      <c r="B86" s="2">
        <v>1</v>
      </c>
      <c r="C86" s="2" t="s">
        <v>433</v>
      </c>
      <c r="D86" s="2" t="s">
        <v>436</v>
      </c>
      <c r="E86" s="2" t="s">
        <v>30</v>
      </c>
      <c r="G86" s="2" t="s">
        <v>435</v>
      </c>
      <c r="H86" s="2">
        <v>19.579999999999998</v>
      </c>
      <c r="I86" s="2">
        <v>19.579999999999998</v>
      </c>
    </row>
    <row r="87" spans="2:9">
      <c r="B87" s="2">
        <v>1</v>
      </c>
      <c r="C87" s="2" t="s">
        <v>433</v>
      </c>
      <c r="D87" s="2" t="s">
        <v>437</v>
      </c>
      <c r="E87" s="2" t="s">
        <v>31</v>
      </c>
      <c r="G87" s="2" t="s">
        <v>435</v>
      </c>
      <c r="H87" s="2">
        <v>21.46</v>
      </c>
      <c r="I87" s="2">
        <v>21.46</v>
      </c>
    </row>
    <row r="88" spans="2:9">
      <c r="B88" s="2">
        <v>1</v>
      </c>
      <c r="C88" s="2" t="s">
        <v>438</v>
      </c>
      <c r="D88" s="2" t="s">
        <v>439</v>
      </c>
      <c r="E88" s="2" t="s">
        <v>30</v>
      </c>
      <c r="G88" s="2" t="s">
        <v>440</v>
      </c>
      <c r="H88" s="2">
        <v>1.8</v>
      </c>
      <c r="I88" s="2">
        <v>1.8</v>
      </c>
    </row>
    <row r="89" spans="2:9">
      <c r="B89" s="2">
        <v>1</v>
      </c>
      <c r="C89" s="2" t="s">
        <v>438</v>
      </c>
      <c r="D89" s="2" t="s">
        <v>439</v>
      </c>
      <c r="E89" s="2" t="s">
        <v>31</v>
      </c>
      <c r="G89" s="2" t="s">
        <v>440</v>
      </c>
      <c r="H89" s="2">
        <v>1.8</v>
      </c>
      <c r="I89" s="2">
        <v>1.8</v>
      </c>
    </row>
    <row r="90" spans="2:9">
      <c r="B90" s="2">
        <v>1</v>
      </c>
      <c r="C90" s="2" t="s">
        <v>438</v>
      </c>
      <c r="D90" s="2" t="s">
        <v>439</v>
      </c>
      <c r="E90" s="2" t="s">
        <v>32</v>
      </c>
      <c r="G90" s="2" t="s">
        <v>440</v>
      </c>
      <c r="H90" s="2">
        <v>1.8</v>
      </c>
      <c r="I90" s="2">
        <v>1.8</v>
      </c>
    </row>
    <row r="91" spans="2:9">
      <c r="B91" s="2">
        <v>2</v>
      </c>
      <c r="C91" s="2" t="s">
        <v>441</v>
      </c>
      <c r="D91" s="2" t="s">
        <v>442</v>
      </c>
      <c r="E91" s="2" t="s">
        <v>28</v>
      </c>
      <c r="G91" s="2" t="s">
        <v>443</v>
      </c>
      <c r="H91" s="2">
        <v>18</v>
      </c>
      <c r="I91" s="2">
        <v>36</v>
      </c>
    </row>
    <row r="92" spans="2:9">
      <c r="B92" s="2">
        <v>1</v>
      </c>
      <c r="C92" s="2" t="s">
        <v>444</v>
      </c>
      <c r="D92" s="2" t="s">
        <v>445</v>
      </c>
      <c r="E92" s="2" t="s">
        <v>28</v>
      </c>
      <c r="G92" s="2" t="s">
        <v>446</v>
      </c>
      <c r="H92" s="2">
        <v>1.1000000000000001</v>
      </c>
      <c r="I92" s="2">
        <v>1.1000000000000001</v>
      </c>
    </row>
    <row r="93" spans="2:9">
      <c r="B93" s="2">
        <v>1</v>
      </c>
      <c r="C93" s="2" t="s">
        <v>447</v>
      </c>
      <c r="D93" s="2" t="s">
        <v>448</v>
      </c>
      <c r="E93" s="2" t="s">
        <v>30</v>
      </c>
      <c r="G93" s="2" t="s">
        <v>449</v>
      </c>
      <c r="H93" s="2">
        <v>0.49</v>
      </c>
      <c r="I93" s="2">
        <v>0.49</v>
      </c>
    </row>
    <row r="94" spans="2:9">
      <c r="B94" s="2">
        <v>1</v>
      </c>
      <c r="C94" s="2" t="s">
        <v>450</v>
      </c>
      <c r="D94" s="2" t="s">
        <v>451</v>
      </c>
      <c r="E94" s="2" t="s">
        <v>31</v>
      </c>
      <c r="G94" s="2" t="s">
        <v>452</v>
      </c>
      <c r="H94" s="2">
        <v>2.83</v>
      </c>
      <c r="I94" s="2">
        <v>2.83</v>
      </c>
    </row>
    <row r="95" spans="2:9">
      <c r="B95" s="2">
        <v>1</v>
      </c>
      <c r="C95" s="2" t="s">
        <v>453</v>
      </c>
      <c r="D95" s="2" t="s">
        <v>454</v>
      </c>
      <c r="E95" s="2" t="s">
        <v>30</v>
      </c>
      <c r="G95" s="2" t="s">
        <v>455</v>
      </c>
      <c r="H95" s="2">
        <v>0.49</v>
      </c>
      <c r="I95" s="2">
        <v>0.49</v>
      </c>
    </row>
    <row r="96" spans="2:9">
      <c r="B96" s="2">
        <v>1</v>
      </c>
      <c r="C96" s="2" t="s">
        <v>456</v>
      </c>
      <c r="D96" s="2" t="s">
        <v>457</v>
      </c>
      <c r="E96" s="2" t="s">
        <v>31</v>
      </c>
      <c r="G96" s="2" t="s">
        <v>458</v>
      </c>
      <c r="H96" s="2">
        <v>2.88</v>
      </c>
      <c r="I96" s="2">
        <v>2.88</v>
      </c>
    </row>
    <row r="97" spans="2:9">
      <c r="B97" s="2">
        <v>1</v>
      </c>
      <c r="C97" s="2" t="s">
        <v>459</v>
      </c>
      <c r="D97" s="2" t="s">
        <v>460</v>
      </c>
      <c r="E97" s="2" t="s">
        <v>33</v>
      </c>
      <c r="G97" s="2" t="s">
        <v>461</v>
      </c>
      <c r="H97" s="2">
        <v>1.03</v>
      </c>
      <c r="I97" s="2">
        <v>1.03</v>
      </c>
    </row>
    <row r="98" spans="2:9">
      <c r="B98" s="2">
        <v>1</v>
      </c>
      <c r="C98" s="2" t="s">
        <v>462</v>
      </c>
      <c r="D98" s="2" t="s">
        <v>463</v>
      </c>
      <c r="E98" s="2" t="s">
        <v>303</v>
      </c>
      <c r="G98" s="2" t="s">
        <v>464</v>
      </c>
      <c r="H98" s="2">
        <v>2.5499999999999998</v>
      </c>
      <c r="I98" s="2">
        <v>2.5499999999999998</v>
      </c>
    </row>
    <row r="99" spans="2:9">
      <c r="B99" s="2">
        <v>1</v>
      </c>
      <c r="C99" s="2" t="s">
        <v>465</v>
      </c>
      <c r="D99" s="2" t="s">
        <v>466</v>
      </c>
      <c r="E99" s="2" t="s">
        <v>467</v>
      </c>
      <c r="G99" s="2" t="s">
        <v>468</v>
      </c>
      <c r="H99" s="2">
        <v>1.24</v>
      </c>
      <c r="I99" s="2">
        <v>1.24</v>
      </c>
    </row>
    <row r="100" spans="2:9">
      <c r="B100" s="2">
        <v>1</v>
      </c>
      <c r="C100" s="2" t="s">
        <v>469</v>
      </c>
      <c r="D100" s="2" t="s">
        <v>470</v>
      </c>
      <c r="G100" s="2" t="s">
        <v>471</v>
      </c>
      <c r="H100" s="2">
        <v>36.97</v>
      </c>
      <c r="I100" s="2">
        <v>36.97</v>
      </c>
    </row>
    <row r="101" spans="2:9">
      <c r="B101" s="2">
        <v>1</v>
      </c>
      <c r="C101" s="2" t="s">
        <v>472</v>
      </c>
      <c r="D101" s="2" t="s">
        <v>473</v>
      </c>
      <c r="E101" s="2" t="s">
        <v>299</v>
      </c>
      <c r="F101" s="2" t="s">
        <v>244</v>
      </c>
      <c r="G101" s="2" t="s">
        <v>474</v>
      </c>
      <c r="H101" s="2">
        <v>1.99</v>
      </c>
      <c r="I101" s="2">
        <v>1.99</v>
      </c>
    </row>
    <row r="102" spans="2:9">
      <c r="B102" s="2">
        <v>1</v>
      </c>
      <c r="C102" s="2" t="s">
        <v>475</v>
      </c>
      <c r="D102" s="2" t="s">
        <v>476</v>
      </c>
      <c r="G102" s="2" t="s">
        <v>477</v>
      </c>
      <c r="H102" s="2">
        <v>34.340000000000003</v>
      </c>
      <c r="I102" s="2">
        <v>34.340000000000003</v>
      </c>
    </row>
    <row r="103" spans="2:9">
      <c r="B103" s="2">
        <v>11</v>
      </c>
      <c r="C103" s="2" t="s">
        <v>478</v>
      </c>
      <c r="D103" s="2" t="s">
        <v>479</v>
      </c>
      <c r="E103" s="2" t="s">
        <v>303</v>
      </c>
      <c r="F103" s="2" t="s">
        <v>278</v>
      </c>
      <c r="G103" s="2" t="s">
        <v>480</v>
      </c>
      <c r="H103" s="2">
        <v>2.2400000000000002</v>
      </c>
      <c r="I103" s="2">
        <v>24.64</v>
      </c>
    </row>
    <row r="104" spans="2:9">
      <c r="B104" s="2">
        <v>1</v>
      </c>
      <c r="C104" s="2" t="s">
        <v>481</v>
      </c>
      <c r="D104" s="2" t="s">
        <v>482</v>
      </c>
      <c r="G104" s="2" t="s">
        <v>483</v>
      </c>
      <c r="H104" s="2">
        <v>39.71</v>
      </c>
      <c r="I104" s="2">
        <v>39.71</v>
      </c>
    </row>
    <row r="105" spans="2:9">
      <c r="B105" s="2">
        <v>1</v>
      </c>
      <c r="C105" s="2" t="s">
        <v>484</v>
      </c>
      <c r="D105" s="2" t="s">
        <v>485</v>
      </c>
      <c r="G105" s="2" t="s">
        <v>486</v>
      </c>
      <c r="H105" s="2">
        <v>35.79</v>
      </c>
      <c r="I105" s="2">
        <v>35.79</v>
      </c>
    </row>
    <row r="106" spans="2:9">
      <c r="B106" s="2">
        <v>1</v>
      </c>
      <c r="C106" s="2" t="s">
        <v>487</v>
      </c>
      <c r="D106" s="2" t="s">
        <v>488</v>
      </c>
      <c r="E106" s="2" t="s">
        <v>489</v>
      </c>
      <c r="G106" s="2" t="s">
        <v>490</v>
      </c>
      <c r="H106" s="2">
        <v>0.16</v>
      </c>
      <c r="I106" s="2">
        <v>0.16</v>
      </c>
    </row>
    <row r="107" spans="2:9">
      <c r="B107" s="2">
        <v>555</v>
      </c>
      <c r="C107" s="2" t="s">
        <v>430</v>
      </c>
      <c r="D107" s="2" t="s">
        <v>431</v>
      </c>
      <c r="E107" s="2" t="s">
        <v>299</v>
      </c>
      <c r="F107" s="2" t="s">
        <v>244</v>
      </c>
      <c r="G107" s="2" t="s">
        <v>432</v>
      </c>
      <c r="H107" s="2">
        <v>1.79</v>
      </c>
      <c r="I107" s="2">
        <v>993.45</v>
      </c>
    </row>
    <row r="108" spans="2:9">
      <c r="B108" s="2">
        <v>4</v>
      </c>
      <c r="C108" s="2" t="s">
        <v>491</v>
      </c>
      <c r="D108" s="2" t="s">
        <v>492</v>
      </c>
      <c r="E108" s="2" t="s">
        <v>299</v>
      </c>
      <c r="F108" s="2" t="s">
        <v>244</v>
      </c>
      <c r="G108" s="2" t="s">
        <v>493</v>
      </c>
      <c r="H108" s="2">
        <v>1.96</v>
      </c>
      <c r="I108" s="2">
        <v>7.84</v>
      </c>
    </row>
    <row r="109" spans="2:9">
      <c r="B109" s="2">
        <v>1</v>
      </c>
      <c r="C109" s="2" t="s">
        <v>494</v>
      </c>
      <c r="D109" s="2" t="s">
        <v>495</v>
      </c>
      <c r="G109" s="2" t="s">
        <v>496</v>
      </c>
      <c r="H109" s="2">
        <v>1.28</v>
      </c>
      <c r="I109" s="2">
        <v>1.28</v>
      </c>
    </row>
    <row r="110" spans="2:9">
      <c r="B110" s="2">
        <v>1</v>
      </c>
      <c r="C110" s="2" t="s">
        <v>497</v>
      </c>
      <c r="D110" s="2" t="s">
        <v>498</v>
      </c>
      <c r="E110" s="2" t="s">
        <v>303</v>
      </c>
      <c r="F110" s="2" t="s">
        <v>244</v>
      </c>
      <c r="G110" s="2" t="s">
        <v>499</v>
      </c>
      <c r="H110" s="2">
        <v>0.8</v>
      </c>
      <c r="I110" s="2">
        <v>0.8</v>
      </c>
    </row>
    <row r="111" spans="2:9">
      <c r="B111" s="2">
        <v>1</v>
      </c>
      <c r="C111" s="2" t="s">
        <v>500</v>
      </c>
      <c r="D111" s="2" t="s">
        <v>501</v>
      </c>
      <c r="G111" s="2" t="s">
        <v>502</v>
      </c>
      <c r="H111" s="2">
        <v>4.24</v>
      </c>
      <c r="I111" s="2">
        <v>4.24</v>
      </c>
    </row>
    <row r="112" spans="2:9">
      <c r="B112" s="2">
        <v>1</v>
      </c>
      <c r="C112" s="2" t="s">
        <v>503</v>
      </c>
      <c r="D112" s="2" t="s">
        <v>504</v>
      </c>
      <c r="E112" s="2" t="s">
        <v>303</v>
      </c>
      <c r="F112" s="2" t="s">
        <v>244</v>
      </c>
      <c r="G112" s="2" t="s">
        <v>505</v>
      </c>
      <c r="H112" s="2">
        <v>0.51</v>
      </c>
      <c r="I112" s="2">
        <v>0.51</v>
      </c>
    </row>
    <row r="113" spans="2:9">
      <c r="B113" s="2">
        <v>1</v>
      </c>
      <c r="C113" s="2" t="s">
        <v>506</v>
      </c>
      <c r="D113" s="2" t="s">
        <v>507</v>
      </c>
      <c r="E113" s="2" t="s">
        <v>303</v>
      </c>
      <c r="F113" s="2" t="s">
        <v>244</v>
      </c>
      <c r="G113" s="2" t="s">
        <v>508</v>
      </c>
      <c r="H113" s="2">
        <v>0.76</v>
      </c>
      <c r="I113" s="2">
        <v>0.76</v>
      </c>
    </row>
    <row r="114" spans="2:9">
      <c r="B114" s="2">
        <v>1</v>
      </c>
      <c r="C114" s="2" t="s">
        <v>509</v>
      </c>
      <c r="D114" s="2" t="s">
        <v>510</v>
      </c>
      <c r="G114" s="2" t="s">
        <v>511</v>
      </c>
      <c r="H114" s="2">
        <v>1.46</v>
      </c>
      <c r="I114" s="2">
        <v>1.46</v>
      </c>
    </row>
    <row r="115" spans="2:9">
      <c r="B115" s="2">
        <v>1</v>
      </c>
      <c r="C115" s="2" t="s">
        <v>512</v>
      </c>
      <c r="D115" s="2" t="s">
        <v>513</v>
      </c>
      <c r="E115" s="2" t="s">
        <v>303</v>
      </c>
      <c r="F115" s="2" t="s">
        <v>244</v>
      </c>
      <c r="G115" s="2" t="s">
        <v>514</v>
      </c>
      <c r="H115" s="2">
        <v>0.48</v>
      </c>
      <c r="I115" s="2">
        <v>0.48</v>
      </c>
    </row>
    <row r="116" spans="2:9">
      <c r="B116" s="2">
        <v>1</v>
      </c>
      <c r="C116" s="2" t="s">
        <v>515</v>
      </c>
      <c r="D116" s="2" t="s">
        <v>516</v>
      </c>
      <c r="G116" s="2" t="s">
        <v>517</v>
      </c>
      <c r="H116" s="2">
        <v>0.69</v>
      </c>
      <c r="I116" s="2">
        <v>0.69</v>
      </c>
    </row>
    <row r="117" spans="2:9">
      <c r="B117" s="2">
        <v>1</v>
      </c>
      <c r="C117" s="2" t="s">
        <v>518</v>
      </c>
      <c r="D117" s="2" t="s">
        <v>519</v>
      </c>
      <c r="E117" s="2" t="s">
        <v>215</v>
      </c>
      <c r="G117" s="2" t="s">
        <v>520</v>
      </c>
      <c r="H117" s="2">
        <v>2.59</v>
      </c>
      <c r="I117" s="2">
        <v>2.59</v>
      </c>
    </row>
    <row r="118" spans="2:9">
      <c r="B118" s="2">
        <v>1</v>
      </c>
      <c r="C118" s="2" t="s">
        <v>521</v>
      </c>
      <c r="D118" s="2" t="s">
        <v>522</v>
      </c>
      <c r="G118" s="2" t="s">
        <v>523</v>
      </c>
      <c r="H118" s="2">
        <v>0.69</v>
      </c>
      <c r="I118" s="2">
        <v>0.69</v>
      </c>
    </row>
    <row r="119" spans="2:9">
      <c r="B119" s="2">
        <v>1</v>
      </c>
      <c r="C119" s="2" t="s">
        <v>524</v>
      </c>
      <c r="D119" s="2" t="s">
        <v>525</v>
      </c>
      <c r="E119" s="2" t="s">
        <v>299</v>
      </c>
      <c r="F119" s="2" t="s">
        <v>526</v>
      </c>
      <c r="G119" s="2" t="s">
        <v>527</v>
      </c>
      <c r="H119" s="2">
        <v>2.4900000000000002</v>
      </c>
      <c r="I119" s="2">
        <v>2.4900000000000002</v>
      </c>
    </row>
    <row r="120" spans="2:9">
      <c r="B120" s="2">
        <v>1</v>
      </c>
      <c r="C120" s="2" t="s">
        <v>528</v>
      </c>
      <c r="D120" s="2" t="s">
        <v>529</v>
      </c>
      <c r="E120" s="2" t="s">
        <v>299</v>
      </c>
      <c r="G120" s="2" t="s">
        <v>530</v>
      </c>
      <c r="H120" s="2">
        <v>10.16</v>
      </c>
      <c r="I120" s="2">
        <v>10.16</v>
      </c>
    </row>
    <row r="121" spans="2:9">
      <c r="B121" s="2">
        <v>1</v>
      </c>
      <c r="C121" s="2" t="s">
        <v>531</v>
      </c>
      <c r="D121" s="2" t="s">
        <v>532</v>
      </c>
      <c r="E121" s="2" t="s">
        <v>303</v>
      </c>
      <c r="F121" s="2" t="s">
        <v>533</v>
      </c>
      <c r="G121" s="2" t="s">
        <v>534</v>
      </c>
      <c r="H121" s="2">
        <v>1.1100000000000001</v>
      </c>
      <c r="I121" s="2">
        <v>1.1100000000000001</v>
      </c>
    </row>
    <row r="122" spans="2:9">
      <c r="B122" s="2">
        <v>1</v>
      </c>
      <c r="C122" s="2" t="s">
        <v>535</v>
      </c>
      <c r="D122" s="2" t="s">
        <v>536</v>
      </c>
      <c r="G122" s="2" t="s">
        <v>537</v>
      </c>
      <c r="H122" s="2">
        <v>28.56</v>
      </c>
      <c r="I122" s="2">
        <v>28.56</v>
      </c>
    </row>
    <row r="123" spans="2:9">
      <c r="B123" s="2">
        <v>1</v>
      </c>
      <c r="C123" s="2" t="s">
        <v>538</v>
      </c>
      <c r="D123" s="2" t="s">
        <v>539</v>
      </c>
      <c r="E123" s="2" t="s">
        <v>299</v>
      </c>
      <c r="F123" s="2" t="s">
        <v>244</v>
      </c>
      <c r="G123" s="2" t="s">
        <v>540</v>
      </c>
      <c r="H123" s="2">
        <v>2.4900000000000002</v>
      </c>
      <c r="I123" s="2">
        <v>2.4900000000000002</v>
      </c>
    </row>
    <row r="124" spans="2:9">
      <c r="B124" s="2">
        <v>1</v>
      </c>
      <c r="C124" s="2" t="s">
        <v>541</v>
      </c>
      <c r="D124" s="2" t="s">
        <v>542</v>
      </c>
      <c r="E124" s="2" t="s">
        <v>30</v>
      </c>
      <c r="G124" s="2" t="s">
        <v>543</v>
      </c>
      <c r="H124" s="2">
        <v>0.85</v>
      </c>
      <c r="I124" s="2">
        <v>0.85</v>
      </c>
    </row>
    <row r="125" spans="2:9">
      <c r="B125" s="2">
        <v>1</v>
      </c>
      <c r="C125" s="2" t="s">
        <v>544</v>
      </c>
      <c r="D125" s="2" t="s">
        <v>545</v>
      </c>
      <c r="E125" s="2" t="s">
        <v>209</v>
      </c>
      <c r="F125" s="2" t="s">
        <v>112</v>
      </c>
      <c r="G125" s="2" t="s">
        <v>546</v>
      </c>
      <c r="H125" s="2">
        <v>49.79</v>
      </c>
      <c r="I125" s="2">
        <v>49.79</v>
      </c>
    </row>
    <row r="126" spans="2:9">
      <c r="B126" s="2">
        <v>1</v>
      </c>
      <c r="C126" s="2" t="s">
        <v>547</v>
      </c>
      <c r="D126" s="2" t="s">
        <v>548</v>
      </c>
      <c r="E126" s="2" t="s">
        <v>209</v>
      </c>
      <c r="F126" s="2" t="s">
        <v>112</v>
      </c>
      <c r="G126" s="2" t="s">
        <v>549</v>
      </c>
      <c r="H126" s="2">
        <v>32.18</v>
      </c>
      <c r="I126" s="2">
        <v>32.18</v>
      </c>
    </row>
    <row r="127" spans="2:9">
      <c r="B127" s="2">
        <v>1</v>
      </c>
      <c r="C127" s="2" t="s">
        <v>550</v>
      </c>
      <c r="D127" s="2" t="s">
        <v>551</v>
      </c>
      <c r="E127" s="2" t="s">
        <v>278</v>
      </c>
      <c r="F127" s="2" t="s">
        <v>552</v>
      </c>
      <c r="G127" s="2" t="s">
        <v>553</v>
      </c>
      <c r="H127" s="2">
        <v>1.29</v>
      </c>
      <c r="I127" s="2">
        <v>1.29</v>
      </c>
    </row>
    <row r="128" spans="2:9">
      <c r="B128" s="2">
        <v>1</v>
      </c>
      <c r="C128" s="2" t="s">
        <v>554</v>
      </c>
      <c r="D128" s="2" t="s">
        <v>555</v>
      </c>
      <c r="E128" s="2" t="s">
        <v>244</v>
      </c>
      <c r="G128" s="2" t="s">
        <v>556</v>
      </c>
      <c r="H128" s="2">
        <v>5.48</v>
      </c>
      <c r="I128" s="2">
        <v>5.48</v>
      </c>
    </row>
    <row r="129" spans="2:9">
      <c r="B129" s="2">
        <v>2</v>
      </c>
      <c r="C129" s="2" t="s">
        <v>557</v>
      </c>
      <c r="D129" s="2" t="s">
        <v>558</v>
      </c>
      <c r="E129" s="2" t="s">
        <v>32</v>
      </c>
      <c r="G129" s="2" t="s">
        <v>559</v>
      </c>
      <c r="H129" s="2">
        <v>1.79</v>
      </c>
      <c r="I129" s="2">
        <v>3.58</v>
      </c>
    </row>
    <row r="130" spans="2:9">
      <c r="B130" s="2">
        <v>1</v>
      </c>
      <c r="C130" s="2" t="s">
        <v>560</v>
      </c>
      <c r="D130" s="2" t="s">
        <v>561</v>
      </c>
      <c r="G130" s="2" t="s">
        <v>562</v>
      </c>
      <c r="H130" s="2">
        <v>2.42</v>
      </c>
      <c r="I130" s="2">
        <v>2.42</v>
      </c>
    </row>
    <row r="131" spans="2:9">
      <c r="B131" s="2">
        <v>1</v>
      </c>
      <c r="C131" s="2" t="s">
        <v>563</v>
      </c>
      <c r="D131" s="2" t="s">
        <v>564</v>
      </c>
      <c r="E131" s="2" t="s">
        <v>28</v>
      </c>
      <c r="G131" s="2" t="s">
        <v>565</v>
      </c>
      <c r="H131" s="2">
        <v>3.57</v>
      </c>
      <c r="I131" s="2">
        <v>3.57</v>
      </c>
    </row>
    <row r="132" spans="2:9">
      <c r="B132" s="2">
        <v>1</v>
      </c>
      <c r="C132" s="2" t="s">
        <v>566</v>
      </c>
      <c r="D132" s="2" t="s">
        <v>567</v>
      </c>
      <c r="E132" s="2" t="s">
        <v>299</v>
      </c>
      <c r="G132" s="2" t="s">
        <v>568</v>
      </c>
      <c r="H132" s="2">
        <v>1.69</v>
      </c>
      <c r="I132" s="2">
        <v>1.69</v>
      </c>
    </row>
    <row r="133" spans="2:9">
      <c r="B133" s="2">
        <v>1</v>
      </c>
      <c r="C133" s="2" t="s">
        <v>569</v>
      </c>
      <c r="D133" s="2" t="s">
        <v>570</v>
      </c>
      <c r="E133" s="2" t="s">
        <v>112</v>
      </c>
      <c r="G133" s="2" t="s">
        <v>571</v>
      </c>
      <c r="H133" s="2">
        <v>0.25</v>
      </c>
      <c r="I133" s="2">
        <v>0.25</v>
      </c>
    </row>
    <row r="134" spans="2:9">
      <c r="B134" s="2">
        <v>1</v>
      </c>
      <c r="C134" s="2" t="s">
        <v>572</v>
      </c>
      <c r="D134" s="2" t="s">
        <v>573</v>
      </c>
      <c r="E134" s="2" t="s">
        <v>215</v>
      </c>
      <c r="G134" s="2" t="s">
        <v>574</v>
      </c>
      <c r="H134" s="2">
        <v>0.59</v>
      </c>
      <c r="I134" s="2">
        <v>0.59</v>
      </c>
    </row>
    <row r="135" spans="2:9">
      <c r="B135" s="2">
        <v>1</v>
      </c>
      <c r="C135" s="2" t="s">
        <v>575</v>
      </c>
      <c r="D135" s="2" t="s">
        <v>576</v>
      </c>
      <c r="E135" s="2" t="s">
        <v>577</v>
      </c>
      <c r="G135" s="2" t="s">
        <v>578</v>
      </c>
      <c r="H135" s="2">
        <v>0.28999999999999998</v>
      </c>
      <c r="I135" s="2">
        <v>0.28999999999999998</v>
      </c>
    </row>
    <row r="136" spans="2:9">
      <c r="B136" s="2">
        <v>1</v>
      </c>
      <c r="C136" s="2" t="s">
        <v>579</v>
      </c>
      <c r="D136" s="2" t="s">
        <v>580</v>
      </c>
      <c r="E136" s="2" t="s">
        <v>299</v>
      </c>
      <c r="G136" s="2" t="s">
        <v>581</v>
      </c>
      <c r="H136" s="2">
        <v>0.43</v>
      </c>
      <c r="I136" s="2">
        <v>0.43</v>
      </c>
    </row>
    <row r="137" spans="2:9">
      <c r="B137" s="2">
        <v>1</v>
      </c>
      <c r="C137" s="2" t="s">
        <v>582</v>
      </c>
      <c r="D137" s="2" t="s">
        <v>583</v>
      </c>
      <c r="E137" s="2" t="s">
        <v>112</v>
      </c>
      <c r="G137" s="2" t="s">
        <v>584</v>
      </c>
      <c r="H137" s="2">
        <v>1.49</v>
      </c>
      <c r="I137" s="2">
        <v>1.49</v>
      </c>
    </row>
    <row r="138" spans="2:9">
      <c r="B138" s="2">
        <v>1</v>
      </c>
      <c r="C138" s="2" t="s">
        <v>585</v>
      </c>
      <c r="D138" s="2" t="s">
        <v>279</v>
      </c>
      <c r="G138" s="2" t="s">
        <v>280</v>
      </c>
      <c r="H138" s="2">
        <v>0.34</v>
      </c>
      <c r="I138" s="2">
        <v>0.34</v>
      </c>
    </row>
    <row r="139" spans="2:9">
      <c r="B139" s="2">
        <v>1</v>
      </c>
      <c r="C139" s="2" t="s">
        <v>586</v>
      </c>
      <c r="D139" s="2" t="s">
        <v>587</v>
      </c>
      <c r="E139" s="2" t="s">
        <v>588</v>
      </c>
      <c r="G139" s="2" t="s">
        <v>589</v>
      </c>
      <c r="H139" s="2">
        <v>0.56999999999999995</v>
      </c>
      <c r="I139" s="2">
        <v>0.56999999999999995</v>
      </c>
    </row>
    <row r="140" spans="2:9">
      <c r="B140" s="2">
        <v>1</v>
      </c>
      <c r="C140" s="2" t="s">
        <v>590</v>
      </c>
      <c r="D140" s="2" t="s">
        <v>591</v>
      </c>
      <c r="E140" s="2" t="s">
        <v>28</v>
      </c>
      <c r="F140" s="2" t="s">
        <v>112</v>
      </c>
      <c r="G140" s="2" t="s">
        <v>592</v>
      </c>
      <c r="H140" s="2">
        <v>1.71</v>
      </c>
      <c r="I140" s="2">
        <v>1.71</v>
      </c>
    </row>
    <row r="141" spans="2:9">
      <c r="B141" s="2">
        <v>1</v>
      </c>
      <c r="C141" s="2" t="s">
        <v>593</v>
      </c>
      <c r="D141" s="2" t="s">
        <v>594</v>
      </c>
      <c r="E141" s="2" t="s">
        <v>595</v>
      </c>
      <c r="F141" s="2" t="s">
        <v>112</v>
      </c>
      <c r="G141" s="2" t="s">
        <v>596</v>
      </c>
      <c r="H141" s="2">
        <v>0.93</v>
      </c>
      <c r="I141" s="2">
        <v>0.93</v>
      </c>
    </row>
    <row r="142" spans="2:9">
      <c r="B142" s="2">
        <v>1</v>
      </c>
      <c r="C142" s="2" t="s">
        <v>597</v>
      </c>
      <c r="D142" s="2" t="s">
        <v>598</v>
      </c>
      <c r="E142" s="2" t="s">
        <v>28</v>
      </c>
      <c r="F142" s="2" t="s">
        <v>112</v>
      </c>
      <c r="G142" s="2" t="s">
        <v>599</v>
      </c>
      <c r="H142" s="2">
        <v>0.28999999999999998</v>
      </c>
      <c r="I142" s="2">
        <v>0.28999999999999998</v>
      </c>
    </row>
    <row r="143" spans="2:9">
      <c r="B143" s="2">
        <v>1</v>
      </c>
      <c r="C143" s="2" t="s">
        <v>105</v>
      </c>
      <c r="D143" s="2" t="s">
        <v>600</v>
      </c>
      <c r="E143" s="2" t="s">
        <v>32</v>
      </c>
      <c r="F143" s="2" t="s">
        <v>112</v>
      </c>
      <c r="G143" s="2" t="s">
        <v>601</v>
      </c>
      <c r="H143" s="2">
        <v>0.99</v>
      </c>
      <c r="I143" s="2">
        <v>0.99</v>
      </c>
    </row>
    <row r="144" spans="2:9">
      <c r="B144" s="2">
        <v>1</v>
      </c>
      <c r="C144" s="2" t="s">
        <v>602</v>
      </c>
      <c r="D144" s="2" t="s">
        <v>603</v>
      </c>
      <c r="E144" s="2" t="s">
        <v>299</v>
      </c>
      <c r="G144" s="2" t="s">
        <v>604</v>
      </c>
      <c r="H144" s="2">
        <v>1.1000000000000001</v>
      </c>
      <c r="I144" s="2">
        <v>1.1000000000000001</v>
      </c>
    </row>
    <row r="145" spans="2:9">
      <c r="B145" s="2">
        <v>1</v>
      </c>
      <c r="C145" s="2" t="s">
        <v>605</v>
      </c>
      <c r="D145" s="2" t="s">
        <v>606</v>
      </c>
      <c r="E145" s="2" t="s">
        <v>28</v>
      </c>
      <c r="F145" s="2" t="s">
        <v>278</v>
      </c>
      <c r="G145" s="2" t="s">
        <v>607</v>
      </c>
      <c r="H145" s="2">
        <v>0.69</v>
      </c>
      <c r="I145" s="2">
        <v>0.69</v>
      </c>
    </row>
    <row r="146" spans="2:9">
      <c r="B146" s="2">
        <v>1</v>
      </c>
      <c r="C146" s="2" t="s">
        <v>608</v>
      </c>
      <c r="D146" s="2" t="s">
        <v>609</v>
      </c>
      <c r="E146" s="2" t="s">
        <v>28</v>
      </c>
      <c r="F146" s="2" t="s">
        <v>278</v>
      </c>
      <c r="G146" s="2" t="s">
        <v>610</v>
      </c>
      <c r="H146" s="2">
        <v>1.19</v>
      </c>
      <c r="I146" s="2">
        <v>1.19</v>
      </c>
    </row>
    <row r="147" spans="2:9">
      <c r="B147" s="2">
        <v>1</v>
      </c>
      <c r="C147" s="2" t="s">
        <v>611</v>
      </c>
      <c r="D147" s="2" t="s">
        <v>612</v>
      </c>
      <c r="E147" s="2" t="s">
        <v>30</v>
      </c>
      <c r="G147" s="2" t="s">
        <v>613</v>
      </c>
      <c r="H147" s="2">
        <v>0.64</v>
      </c>
      <c r="I147" s="2">
        <v>0.64</v>
      </c>
    </row>
    <row r="148" spans="2:9">
      <c r="B148" s="2">
        <v>1</v>
      </c>
      <c r="C148" s="2" t="s">
        <v>614</v>
      </c>
      <c r="D148" s="2" t="s">
        <v>615</v>
      </c>
      <c r="E148" s="2" t="s">
        <v>28</v>
      </c>
      <c r="G148" s="2" t="s">
        <v>616</v>
      </c>
      <c r="H148" s="2">
        <v>0.25</v>
      </c>
      <c r="I148" s="2">
        <v>0.25</v>
      </c>
    </row>
    <row r="149" spans="2:9">
      <c r="B149" s="2">
        <v>4</v>
      </c>
      <c r="C149" s="2" t="s">
        <v>617</v>
      </c>
      <c r="D149" s="2" t="s">
        <v>618</v>
      </c>
      <c r="E149" s="2" t="s">
        <v>30</v>
      </c>
      <c r="F149" s="2" t="s">
        <v>619</v>
      </c>
      <c r="G149" s="2" t="s">
        <v>620</v>
      </c>
      <c r="H149" s="2">
        <v>0.14000000000000001</v>
      </c>
      <c r="I149" s="2">
        <v>0.56000000000000005</v>
      </c>
    </row>
    <row r="150" spans="2:9">
      <c r="B150" s="2">
        <v>1</v>
      </c>
      <c r="C150" s="2" t="s">
        <v>621</v>
      </c>
      <c r="D150" s="2" t="s">
        <v>622</v>
      </c>
      <c r="E150" s="2" t="s">
        <v>30</v>
      </c>
      <c r="F150" s="2" t="s">
        <v>278</v>
      </c>
      <c r="G150" s="2" t="s">
        <v>623</v>
      </c>
      <c r="H150" s="2">
        <v>0.59</v>
      </c>
      <c r="I150" s="2">
        <v>0.59</v>
      </c>
    </row>
    <row r="151" spans="2:9">
      <c r="B151" s="2">
        <v>1</v>
      </c>
      <c r="C151" s="2" t="s">
        <v>624</v>
      </c>
      <c r="D151" s="2" t="s">
        <v>625</v>
      </c>
      <c r="E151" s="2" t="s">
        <v>30</v>
      </c>
      <c r="F151" s="2" t="s">
        <v>112</v>
      </c>
      <c r="G151" s="2" t="s">
        <v>626</v>
      </c>
      <c r="H151" s="2">
        <v>0.64</v>
      </c>
      <c r="I151" s="2">
        <v>0.64</v>
      </c>
    </row>
    <row r="152" spans="2:9">
      <c r="B152" s="2">
        <v>1</v>
      </c>
      <c r="C152" s="2" t="s">
        <v>627</v>
      </c>
      <c r="D152" s="2" t="s">
        <v>628</v>
      </c>
      <c r="E152" s="2" t="s">
        <v>28</v>
      </c>
      <c r="F152" s="2" t="s">
        <v>112</v>
      </c>
      <c r="G152" s="2" t="s">
        <v>629</v>
      </c>
      <c r="H152" s="2">
        <v>0.42</v>
      </c>
      <c r="I152" s="2">
        <v>0.42</v>
      </c>
    </row>
    <row r="153" spans="2:9">
      <c r="B153" s="2">
        <v>1</v>
      </c>
      <c r="C153" s="2" t="s">
        <v>630</v>
      </c>
      <c r="D153" s="2" t="s">
        <v>631</v>
      </c>
      <c r="E153" s="2" t="s">
        <v>278</v>
      </c>
      <c r="G153" s="2" t="s">
        <v>632</v>
      </c>
      <c r="H153" s="2">
        <v>0.39</v>
      </c>
      <c r="I153" s="2">
        <v>0.39</v>
      </c>
    </row>
    <row r="154" spans="2:9">
      <c r="B154" s="2">
        <v>13</v>
      </c>
      <c r="C154" s="2" t="s">
        <v>633</v>
      </c>
      <c r="D154" s="2" t="s">
        <v>634</v>
      </c>
      <c r="E154" s="2" t="s">
        <v>28</v>
      </c>
      <c r="G154" s="2" t="s">
        <v>635</v>
      </c>
      <c r="H154" s="2">
        <v>0.49</v>
      </c>
      <c r="I154" s="2">
        <v>6.37</v>
      </c>
    </row>
    <row r="155" spans="2:9">
      <c r="B155" s="2">
        <v>11</v>
      </c>
      <c r="C155" s="2" t="s">
        <v>636</v>
      </c>
      <c r="D155" s="2" t="s">
        <v>637</v>
      </c>
      <c r="E155" s="2" t="s">
        <v>638</v>
      </c>
      <c r="G155" s="2" t="s">
        <v>639</v>
      </c>
      <c r="H155" s="2">
        <v>0.21</v>
      </c>
      <c r="I155" s="2">
        <v>2.31</v>
      </c>
    </row>
    <row r="156" spans="2:9">
      <c r="B156" s="2">
        <v>1</v>
      </c>
      <c r="C156" s="2" t="s">
        <v>636</v>
      </c>
      <c r="D156" s="2" t="s">
        <v>637</v>
      </c>
      <c r="E156" s="2" t="s">
        <v>640</v>
      </c>
      <c r="G156" s="2" t="s">
        <v>639</v>
      </c>
      <c r="H156" s="2">
        <v>0.21</v>
      </c>
      <c r="I156" s="2">
        <v>0.21</v>
      </c>
    </row>
    <row r="157" spans="2:9">
      <c r="B157" s="2">
        <v>1</v>
      </c>
      <c r="C157" s="2" t="s">
        <v>636</v>
      </c>
      <c r="D157" s="2" t="s">
        <v>637</v>
      </c>
      <c r="E157" s="2" t="s">
        <v>641</v>
      </c>
      <c r="G157" s="2" t="s">
        <v>639</v>
      </c>
      <c r="H157" s="2">
        <v>0.21</v>
      </c>
      <c r="I157" s="2">
        <v>0.21</v>
      </c>
    </row>
    <row r="158" spans="2:9">
      <c r="B158" s="2">
        <v>1</v>
      </c>
      <c r="C158" s="2" t="s">
        <v>636</v>
      </c>
      <c r="D158" s="2" t="s">
        <v>637</v>
      </c>
      <c r="E158" s="2" t="s">
        <v>642</v>
      </c>
      <c r="G158" s="2" t="s">
        <v>639</v>
      </c>
      <c r="H158" s="2">
        <v>0.21</v>
      </c>
      <c r="I158" s="2">
        <v>0.21</v>
      </c>
    </row>
    <row r="159" spans="2:9">
      <c r="B159" s="2">
        <v>11</v>
      </c>
      <c r="C159" s="2" t="s">
        <v>636</v>
      </c>
      <c r="D159" s="2" t="s">
        <v>637</v>
      </c>
      <c r="E159" s="2" t="s">
        <v>643</v>
      </c>
      <c r="G159" s="2" t="s">
        <v>639</v>
      </c>
      <c r="H159" s="2">
        <v>0.21</v>
      </c>
      <c r="I159" s="2">
        <v>2.31</v>
      </c>
    </row>
    <row r="160" spans="2:9">
      <c r="B160" s="2">
        <v>11</v>
      </c>
      <c r="C160" s="2" t="s">
        <v>636</v>
      </c>
      <c r="D160" s="2" t="s">
        <v>637</v>
      </c>
      <c r="E160" s="2" t="s">
        <v>644</v>
      </c>
      <c r="G160" s="2" t="s">
        <v>639</v>
      </c>
      <c r="H160" s="2">
        <v>0.21</v>
      </c>
      <c r="I160" s="2">
        <v>2.31</v>
      </c>
    </row>
    <row r="161" spans="2:9">
      <c r="B161" s="2">
        <v>1</v>
      </c>
      <c r="C161" s="2" t="s">
        <v>636</v>
      </c>
      <c r="D161" s="2" t="s">
        <v>637</v>
      </c>
      <c r="E161" s="2" t="s">
        <v>645</v>
      </c>
      <c r="G161" s="2" t="s">
        <v>639</v>
      </c>
      <c r="H161" s="2">
        <v>0.21</v>
      </c>
      <c r="I161" s="2">
        <v>0.21</v>
      </c>
    </row>
    <row r="162" spans="2:9">
      <c r="B162" s="2">
        <v>11</v>
      </c>
      <c r="C162" s="2" t="s">
        <v>636</v>
      </c>
      <c r="D162" s="2" t="s">
        <v>637</v>
      </c>
      <c r="E162" s="2" t="s">
        <v>646</v>
      </c>
      <c r="G162" s="2" t="s">
        <v>639</v>
      </c>
      <c r="H162" s="2">
        <v>0.21</v>
      </c>
      <c r="I162" s="2">
        <v>2.31</v>
      </c>
    </row>
    <row r="163" spans="2:9">
      <c r="B163" s="2">
        <v>1</v>
      </c>
      <c r="C163" s="2" t="s">
        <v>636</v>
      </c>
      <c r="D163" s="2" t="s">
        <v>637</v>
      </c>
      <c r="E163" s="2" t="s">
        <v>647</v>
      </c>
      <c r="G163" s="2" t="s">
        <v>639</v>
      </c>
      <c r="H163" s="2">
        <v>0.21</v>
      </c>
      <c r="I163" s="2">
        <v>0.21</v>
      </c>
    </row>
    <row r="164" spans="2:9">
      <c r="B164" s="2">
        <v>1</v>
      </c>
      <c r="C164" s="2" t="s">
        <v>636</v>
      </c>
      <c r="D164" s="2" t="s">
        <v>637</v>
      </c>
      <c r="E164" s="2" t="s">
        <v>648</v>
      </c>
      <c r="G164" s="2" t="s">
        <v>639</v>
      </c>
      <c r="H164" s="2">
        <v>0.21</v>
      </c>
      <c r="I164" s="2">
        <v>0.21</v>
      </c>
    </row>
    <row r="165" spans="2:9">
      <c r="B165" s="2">
        <v>1</v>
      </c>
      <c r="C165" s="2" t="s">
        <v>649</v>
      </c>
      <c r="D165" s="2" t="s">
        <v>650</v>
      </c>
      <c r="E165" s="2" t="s">
        <v>640</v>
      </c>
      <c r="G165" s="2" t="s">
        <v>651</v>
      </c>
      <c r="H165" s="2">
        <v>0.14000000000000001</v>
      </c>
      <c r="I165" s="2">
        <v>0.14000000000000001</v>
      </c>
    </row>
    <row r="166" spans="2:9">
      <c r="B166" s="2">
        <v>2</v>
      </c>
      <c r="C166" s="2" t="s">
        <v>80</v>
      </c>
      <c r="D166" s="2" t="s">
        <v>652</v>
      </c>
      <c r="E166" s="2" t="s">
        <v>28</v>
      </c>
      <c r="G166" s="2" t="s">
        <v>653</v>
      </c>
      <c r="H166" s="2">
        <v>0.74</v>
      </c>
      <c r="I166" s="2">
        <v>1.48</v>
      </c>
    </row>
    <row r="167" spans="2:9">
      <c r="B167" s="2">
        <v>1</v>
      </c>
      <c r="C167" s="2" t="s">
        <v>654</v>
      </c>
      <c r="D167" s="2" t="s">
        <v>655</v>
      </c>
      <c r="E167" s="2" t="s">
        <v>656</v>
      </c>
      <c r="G167" s="2" t="s">
        <v>657</v>
      </c>
      <c r="H167" s="2">
        <v>1.49</v>
      </c>
      <c r="I167" s="2">
        <v>1.49</v>
      </c>
    </row>
    <row r="168" spans="2:9">
      <c r="B168" s="2">
        <v>1</v>
      </c>
      <c r="C168" s="2" t="s">
        <v>658</v>
      </c>
      <c r="D168" s="2" t="s">
        <v>659</v>
      </c>
      <c r="E168" s="2" t="s">
        <v>28</v>
      </c>
      <c r="F168" s="2" t="s">
        <v>278</v>
      </c>
      <c r="G168" s="2" t="s">
        <v>660</v>
      </c>
      <c r="H168" s="2">
        <v>0.59</v>
      </c>
      <c r="I168" s="2">
        <v>0.59</v>
      </c>
    </row>
    <row r="169" spans="2:9">
      <c r="B169" s="2">
        <v>1</v>
      </c>
      <c r="C169" s="2" t="s">
        <v>661</v>
      </c>
      <c r="D169" s="2" t="s">
        <v>662</v>
      </c>
      <c r="E169" s="2" t="s">
        <v>28</v>
      </c>
      <c r="G169" s="2" t="s">
        <v>663</v>
      </c>
      <c r="H169" s="2">
        <v>0.16</v>
      </c>
      <c r="I169" s="2">
        <v>0.16</v>
      </c>
    </row>
    <row r="170" spans="2:9">
      <c r="B170" s="103">
        <v>1111</v>
      </c>
      <c r="C170" s="2" t="s">
        <v>661</v>
      </c>
      <c r="D170" s="2" t="s">
        <v>662</v>
      </c>
      <c r="E170" s="2" t="s">
        <v>656</v>
      </c>
      <c r="G170" s="2" t="s">
        <v>663</v>
      </c>
      <c r="H170" s="2">
        <v>0.16</v>
      </c>
      <c r="I170" s="2">
        <v>177.76</v>
      </c>
    </row>
    <row r="171" spans="2:9">
      <c r="B171" s="2">
        <v>1</v>
      </c>
      <c r="C171" s="2" t="s">
        <v>661</v>
      </c>
      <c r="D171" s="2" t="s">
        <v>662</v>
      </c>
      <c r="E171" s="2" t="s">
        <v>30</v>
      </c>
      <c r="G171" s="2" t="s">
        <v>663</v>
      </c>
      <c r="H171" s="2">
        <v>0.16</v>
      </c>
      <c r="I171" s="2">
        <v>0.16</v>
      </c>
    </row>
    <row r="172" spans="2:9">
      <c r="B172" s="2">
        <v>1</v>
      </c>
      <c r="C172" s="2" t="s">
        <v>661</v>
      </c>
      <c r="D172" s="2" t="s">
        <v>662</v>
      </c>
      <c r="E172" s="2" t="s">
        <v>72</v>
      </c>
      <c r="G172" s="2" t="s">
        <v>663</v>
      </c>
      <c r="H172" s="2">
        <v>0.16</v>
      </c>
      <c r="I172" s="2">
        <v>0.16</v>
      </c>
    </row>
    <row r="173" spans="2:9">
      <c r="B173" s="2">
        <v>1</v>
      </c>
      <c r="C173" s="2" t="s">
        <v>661</v>
      </c>
      <c r="D173" s="2" t="s">
        <v>662</v>
      </c>
      <c r="E173" s="2" t="s">
        <v>31</v>
      </c>
      <c r="G173" s="2" t="s">
        <v>663</v>
      </c>
      <c r="H173" s="2">
        <v>0.16</v>
      </c>
      <c r="I173" s="2">
        <v>0.16</v>
      </c>
    </row>
    <row r="174" spans="2:9">
      <c r="B174" s="2">
        <v>1</v>
      </c>
      <c r="C174" s="2" t="s">
        <v>661</v>
      </c>
      <c r="D174" s="2" t="s">
        <v>662</v>
      </c>
      <c r="E174" s="2" t="s">
        <v>95</v>
      </c>
      <c r="G174" s="2" t="s">
        <v>663</v>
      </c>
      <c r="H174" s="2">
        <v>0.16</v>
      </c>
      <c r="I174" s="2">
        <v>0.16</v>
      </c>
    </row>
    <row r="175" spans="2:9">
      <c r="B175" s="2">
        <v>11</v>
      </c>
      <c r="C175" s="2" t="s">
        <v>661</v>
      </c>
      <c r="D175" s="2" t="s">
        <v>662</v>
      </c>
      <c r="E175" s="2" t="s">
        <v>32</v>
      </c>
      <c r="G175" s="2" t="s">
        <v>663</v>
      </c>
      <c r="H175" s="2">
        <v>0.16</v>
      </c>
      <c r="I175" s="2">
        <v>1.76</v>
      </c>
    </row>
    <row r="176" spans="2:9">
      <c r="B176" s="2">
        <v>12</v>
      </c>
      <c r="C176" s="2" t="s">
        <v>661</v>
      </c>
      <c r="D176" s="2" t="s">
        <v>662</v>
      </c>
      <c r="E176" s="2" t="s">
        <v>33</v>
      </c>
      <c r="G176" s="2" t="s">
        <v>663</v>
      </c>
      <c r="H176" s="2">
        <v>0.16</v>
      </c>
      <c r="I176" s="2">
        <v>1.92</v>
      </c>
    </row>
    <row r="177" spans="2:9">
      <c r="B177" s="2">
        <v>1</v>
      </c>
      <c r="C177" s="2" t="s">
        <v>661</v>
      </c>
      <c r="D177" s="2" t="s">
        <v>662</v>
      </c>
      <c r="E177" s="2" t="s">
        <v>34</v>
      </c>
      <c r="G177" s="2" t="s">
        <v>663</v>
      </c>
      <c r="H177" s="2">
        <v>0.16</v>
      </c>
      <c r="I177" s="2">
        <v>0.16</v>
      </c>
    </row>
    <row r="178" spans="2:9">
      <c r="B178" s="2">
        <v>1</v>
      </c>
      <c r="C178" s="2" t="s">
        <v>664</v>
      </c>
      <c r="D178" s="2" t="s">
        <v>665</v>
      </c>
      <c r="G178" s="2" t="s">
        <v>666</v>
      </c>
      <c r="H178" s="2">
        <v>36.119999999999997</v>
      </c>
      <c r="I178" s="2">
        <v>36.119999999999997</v>
      </c>
    </row>
    <row r="179" spans="2:9">
      <c r="B179" s="2">
        <v>1</v>
      </c>
      <c r="C179" s="2" t="s">
        <v>667</v>
      </c>
      <c r="D179" s="2" t="s">
        <v>267</v>
      </c>
      <c r="E179" s="2" t="s">
        <v>30</v>
      </c>
      <c r="F179" s="2" t="s">
        <v>112</v>
      </c>
      <c r="G179" s="2" t="s">
        <v>269</v>
      </c>
      <c r="H179" s="2">
        <v>0.69</v>
      </c>
      <c r="I179" s="2">
        <v>0.69</v>
      </c>
    </row>
    <row r="180" spans="2:9">
      <c r="B180" s="2">
        <v>1</v>
      </c>
      <c r="C180" s="2" t="s">
        <v>667</v>
      </c>
      <c r="D180" s="2" t="s">
        <v>267</v>
      </c>
      <c r="E180" s="2" t="s">
        <v>30</v>
      </c>
      <c r="F180" s="2" t="s">
        <v>215</v>
      </c>
      <c r="G180" s="2" t="s">
        <v>269</v>
      </c>
      <c r="H180" s="2">
        <v>0.69</v>
      </c>
      <c r="I180" s="2">
        <v>0.69</v>
      </c>
    </row>
    <row r="181" spans="2:9">
      <c r="B181" s="2">
        <v>1</v>
      </c>
      <c r="C181" s="2" t="s">
        <v>667</v>
      </c>
      <c r="D181" s="2" t="s">
        <v>267</v>
      </c>
      <c r="E181" s="2" t="s">
        <v>30</v>
      </c>
      <c r="F181" s="2" t="s">
        <v>217</v>
      </c>
      <c r="G181" s="2" t="s">
        <v>269</v>
      </c>
      <c r="H181" s="2">
        <v>0.69</v>
      </c>
      <c r="I181" s="2">
        <v>0.69</v>
      </c>
    </row>
    <row r="182" spans="2:9">
      <c r="B182" s="2">
        <v>1</v>
      </c>
      <c r="C182" s="2" t="s">
        <v>667</v>
      </c>
      <c r="D182" s="2" t="s">
        <v>267</v>
      </c>
      <c r="E182" s="2" t="s">
        <v>30</v>
      </c>
      <c r="F182" s="2" t="s">
        <v>218</v>
      </c>
      <c r="G182" s="2" t="s">
        <v>269</v>
      </c>
      <c r="H182" s="2">
        <v>0.69</v>
      </c>
      <c r="I182" s="2">
        <v>0.69</v>
      </c>
    </row>
    <row r="183" spans="2:9">
      <c r="B183" s="2">
        <v>1</v>
      </c>
      <c r="C183" s="2" t="s">
        <v>667</v>
      </c>
      <c r="D183" s="2" t="s">
        <v>267</v>
      </c>
      <c r="E183" s="2" t="s">
        <v>30</v>
      </c>
      <c r="F183" s="2" t="s">
        <v>268</v>
      </c>
      <c r="G183" s="2" t="s">
        <v>269</v>
      </c>
      <c r="H183" s="2">
        <v>0.69</v>
      </c>
      <c r="I183" s="2">
        <v>0.69</v>
      </c>
    </row>
    <row r="184" spans="2:9">
      <c r="B184" s="2">
        <v>1</v>
      </c>
      <c r="C184" s="2" t="s">
        <v>667</v>
      </c>
      <c r="D184" s="2" t="s">
        <v>267</v>
      </c>
      <c r="E184" s="2" t="s">
        <v>30</v>
      </c>
      <c r="F184" s="2" t="s">
        <v>219</v>
      </c>
      <c r="G184" s="2" t="s">
        <v>269</v>
      </c>
      <c r="H184" s="2">
        <v>0.69</v>
      </c>
      <c r="I184" s="2">
        <v>0.69</v>
      </c>
    </row>
    <row r="185" spans="2:9">
      <c r="B185" s="2">
        <v>1</v>
      </c>
      <c r="C185" s="2" t="s">
        <v>667</v>
      </c>
      <c r="D185" s="2" t="s">
        <v>267</v>
      </c>
      <c r="E185" s="2" t="s">
        <v>30</v>
      </c>
      <c r="F185" s="2" t="s">
        <v>270</v>
      </c>
      <c r="G185" s="2" t="s">
        <v>269</v>
      </c>
      <c r="H185" s="2">
        <v>0.69</v>
      </c>
      <c r="I185" s="2">
        <v>0.69</v>
      </c>
    </row>
    <row r="186" spans="2:9">
      <c r="B186" s="2">
        <v>1</v>
      </c>
      <c r="C186" s="2" t="s">
        <v>667</v>
      </c>
      <c r="D186" s="2" t="s">
        <v>267</v>
      </c>
      <c r="E186" s="2" t="s">
        <v>30</v>
      </c>
      <c r="F186" s="2" t="s">
        <v>271</v>
      </c>
      <c r="G186" s="2" t="s">
        <v>269</v>
      </c>
      <c r="H186" s="2">
        <v>0.69</v>
      </c>
      <c r="I186" s="2">
        <v>0.69</v>
      </c>
    </row>
    <row r="187" spans="2:9">
      <c r="B187" s="2">
        <v>1</v>
      </c>
      <c r="C187" s="2" t="s">
        <v>667</v>
      </c>
      <c r="D187" s="2" t="s">
        <v>267</v>
      </c>
      <c r="E187" s="2" t="s">
        <v>30</v>
      </c>
      <c r="F187" s="2" t="s">
        <v>273</v>
      </c>
      <c r="G187" s="2" t="s">
        <v>269</v>
      </c>
      <c r="H187" s="2">
        <v>0.69</v>
      </c>
      <c r="I187" s="2">
        <v>0.69</v>
      </c>
    </row>
    <row r="188" spans="2:9">
      <c r="B188" s="2">
        <v>1</v>
      </c>
      <c r="C188" s="2" t="s">
        <v>667</v>
      </c>
      <c r="D188" s="2" t="s">
        <v>267</v>
      </c>
      <c r="E188" s="2" t="s">
        <v>30</v>
      </c>
      <c r="F188" s="2" t="s">
        <v>315</v>
      </c>
      <c r="G188" s="2" t="s">
        <v>269</v>
      </c>
      <c r="H188" s="2">
        <v>0.69</v>
      </c>
      <c r="I188" s="2">
        <v>0.69</v>
      </c>
    </row>
    <row r="189" spans="2:9">
      <c r="B189" s="2">
        <v>1</v>
      </c>
      <c r="C189" s="2" t="s">
        <v>667</v>
      </c>
      <c r="D189" s="2" t="s">
        <v>267</v>
      </c>
      <c r="E189" s="2" t="s">
        <v>30</v>
      </c>
      <c r="F189" s="2" t="s">
        <v>274</v>
      </c>
      <c r="G189" s="2" t="s">
        <v>269</v>
      </c>
      <c r="H189" s="2">
        <v>0.69</v>
      </c>
      <c r="I189" s="2">
        <v>0.69</v>
      </c>
    </row>
    <row r="190" spans="2:9">
      <c r="B190" s="2">
        <v>1</v>
      </c>
      <c r="C190" s="2" t="s">
        <v>667</v>
      </c>
      <c r="D190" s="2" t="s">
        <v>267</v>
      </c>
      <c r="E190" s="2" t="s">
        <v>30</v>
      </c>
      <c r="F190" s="2" t="s">
        <v>668</v>
      </c>
      <c r="G190" s="2" t="s">
        <v>269</v>
      </c>
      <c r="H190" s="2">
        <v>0.69</v>
      </c>
      <c r="I190" s="2">
        <v>0.69</v>
      </c>
    </row>
    <row r="191" spans="2:9">
      <c r="B191" s="2">
        <v>1</v>
      </c>
      <c r="C191" s="2" t="s">
        <v>667</v>
      </c>
      <c r="D191" s="2" t="s">
        <v>267</v>
      </c>
      <c r="E191" s="2" t="s">
        <v>30</v>
      </c>
      <c r="F191" s="2" t="s">
        <v>669</v>
      </c>
      <c r="G191" s="2" t="s">
        <v>269</v>
      </c>
      <c r="H191" s="2">
        <v>0.69</v>
      </c>
      <c r="I191" s="2">
        <v>0.69</v>
      </c>
    </row>
    <row r="192" spans="2:9">
      <c r="B192" s="2">
        <v>1</v>
      </c>
      <c r="C192" s="2" t="s">
        <v>667</v>
      </c>
      <c r="D192" s="2" t="s">
        <v>267</v>
      </c>
      <c r="E192" s="2" t="s">
        <v>30</v>
      </c>
      <c r="F192" s="2" t="s">
        <v>316</v>
      </c>
      <c r="G192" s="2" t="s">
        <v>269</v>
      </c>
      <c r="H192" s="2">
        <v>0.69</v>
      </c>
      <c r="I192" s="2">
        <v>0.69</v>
      </c>
    </row>
    <row r="193" spans="2:9">
      <c r="B193" s="2">
        <v>1</v>
      </c>
      <c r="C193" s="2" t="s">
        <v>667</v>
      </c>
      <c r="D193" s="2" t="s">
        <v>267</v>
      </c>
      <c r="E193" s="2" t="s">
        <v>30</v>
      </c>
      <c r="F193" s="2" t="s">
        <v>307</v>
      </c>
      <c r="G193" s="2" t="s">
        <v>269</v>
      </c>
      <c r="H193" s="2">
        <v>0.69</v>
      </c>
      <c r="I193" s="2">
        <v>0.69</v>
      </c>
    </row>
    <row r="194" spans="2:9">
      <c r="B194" s="2">
        <v>1</v>
      </c>
      <c r="C194" s="2" t="s">
        <v>667</v>
      </c>
      <c r="D194" s="2" t="s">
        <v>267</v>
      </c>
      <c r="E194" s="2" t="s">
        <v>31</v>
      </c>
      <c r="F194" s="2" t="s">
        <v>112</v>
      </c>
      <c r="G194" s="2" t="s">
        <v>269</v>
      </c>
      <c r="H194" s="2">
        <v>0.69</v>
      </c>
      <c r="I194" s="2">
        <v>0.69</v>
      </c>
    </row>
    <row r="195" spans="2:9">
      <c r="B195" s="2">
        <v>1</v>
      </c>
      <c r="C195" s="2" t="s">
        <v>667</v>
      </c>
      <c r="D195" s="2" t="s">
        <v>267</v>
      </c>
      <c r="E195" s="2" t="s">
        <v>31</v>
      </c>
      <c r="F195" s="2" t="s">
        <v>215</v>
      </c>
      <c r="G195" s="2" t="s">
        <v>269</v>
      </c>
      <c r="H195" s="2">
        <v>0.69</v>
      </c>
      <c r="I195" s="2">
        <v>0.69</v>
      </c>
    </row>
    <row r="196" spans="2:9">
      <c r="B196" s="2">
        <v>1</v>
      </c>
      <c r="C196" s="2" t="s">
        <v>667</v>
      </c>
      <c r="D196" s="2" t="s">
        <v>267</v>
      </c>
      <c r="E196" s="2" t="s">
        <v>31</v>
      </c>
      <c r="F196" s="2" t="s">
        <v>217</v>
      </c>
      <c r="G196" s="2" t="s">
        <v>269</v>
      </c>
      <c r="H196" s="2">
        <v>0.69</v>
      </c>
      <c r="I196" s="2">
        <v>0.69</v>
      </c>
    </row>
    <row r="197" spans="2:9">
      <c r="B197" s="2">
        <v>1</v>
      </c>
      <c r="C197" s="2" t="s">
        <v>667</v>
      </c>
      <c r="D197" s="2" t="s">
        <v>267</v>
      </c>
      <c r="E197" s="2" t="s">
        <v>31</v>
      </c>
      <c r="F197" s="2" t="s">
        <v>218</v>
      </c>
      <c r="G197" s="2" t="s">
        <v>269</v>
      </c>
      <c r="H197" s="2">
        <v>0.69</v>
      </c>
      <c r="I197" s="2">
        <v>0.69</v>
      </c>
    </row>
    <row r="198" spans="2:9">
      <c r="B198" s="2">
        <v>1</v>
      </c>
      <c r="C198" s="2" t="s">
        <v>667</v>
      </c>
      <c r="D198" s="2" t="s">
        <v>267</v>
      </c>
      <c r="E198" s="2" t="s">
        <v>31</v>
      </c>
      <c r="F198" s="2" t="s">
        <v>268</v>
      </c>
      <c r="G198" s="2" t="s">
        <v>269</v>
      </c>
      <c r="H198" s="2">
        <v>0.69</v>
      </c>
      <c r="I198" s="2">
        <v>0.69</v>
      </c>
    </row>
    <row r="199" spans="2:9">
      <c r="B199" s="2">
        <v>1</v>
      </c>
      <c r="C199" s="2" t="s">
        <v>667</v>
      </c>
      <c r="D199" s="2" t="s">
        <v>267</v>
      </c>
      <c r="E199" s="2" t="s">
        <v>31</v>
      </c>
      <c r="F199" s="2" t="s">
        <v>219</v>
      </c>
      <c r="G199" s="2" t="s">
        <v>269</v>
      </c>
      <c r="H199" s="2">
        <v>0.69</v>
      </c>
      <c r="I199" s="2">
        <v>0.69</v>
      </c>
    </row>
    <row r="200" spans="2:9">
      <c r="B200" s="2">
        <v>1</v>
      </c>
      <c r="C200" s="2" t="s">
        <v>667</v>
      </c>
      <c r="D200" s="2" t="s">
        <v>267</v>
      </c>
      <c r="E200" s="2" t="s">
        <v>31</v>
      </c>
      <c r="F200" s="2" t="s">
        <v>270</v>
      </c>
      <c r="G200" s="2" t="s">
        <v>269</v>
      </c>
      <c r="H200" s="2">
        <v>0.69</v>
      </c>
      <c r="I200" s="2">
        <v>0.69</v>
      </c>
    </row>
    <row r="201" spans="2:9">
      <c r="B201" s="2">
        <v>11</v>
      </c>
      <c r="C201" s="2" t="s">
        <v>667</v>
      </c>
      <c r="D201" s="2" t="s">
        <v>267</v>
      </c>
      <c r="E201" s="2" t="s">
        <v>31</v>
      </c>
      <c r="F201" s="2" t="s">
        <v>271</v>
      </c>
      <c r="G201" s="2" t="s">
        <v>269</v>
      </c>
      <c r="H201" s="2">
        <v>0.69</v>
      </c>
      <c r="I201" s="2">
        <v>7.59</v>
      </c>
    </row>
    <row r="202" spans="2:9">
      <c r="B202" s="2">
        <v>11</v>
      </c>
      <c r="C202" s="2" t="s">
        <v>667</v>
      </c>
      <c r="D202" s="2" t="s">
        <v>267</v>
      </c>
      <c r="E202" s="2" t="s">
        <v>31</v>
      </c>
      <c r="F202" s="2" t="s">
        <v>273</v>
      </c>
      <c r="G202" s="2" t="s">
        <v>269</v>
      </c>
      <c r="H202" s="2">
        <v>0.69</v>
      </c>
      <c r="I202" s="2">
        <v>7.59</v>
      </c>
    </row>
    <row r="203" spans="2:9">
      <c r="B203" s="2">
        <v>1</v>
      </c>
      <c r="C203" s="2" t="s">
        <v>667</v>
      </c>
      <c r="D203" s="2" t="s">
        <v>267</v>
      </c>
      <c r="E203" s="2" t="s">
        <v>31</v>
      </c>
      <c r="F203" s="2" t="s">
        <v>315</v>
      </c>
      <c r="G203" s="2" t="s">
        <v>269</v>
      </c>
      <c r="H203" s="2">
        <v>0.69</v>
      </c>
      <c r="I203" s="2">
        <v>0.69</v>
      </c>
    </row>
    <row r="204" spans="2:9">
      <c r="B204" s="2">
        <v>11</v>
      </c>
      <c r="C204" s="2" t="s">
        <v>667</v>
      </c>
      <c r="D204" s="2" t="s">
        <v>267</v>
      </c>
      <c r="E204" s="2" t="s">
        <v>31</v>
      </c>
      <c r="F204" s="2" t="s">
        <v>668</v>
      </c>
      <c r="G204" s="2" t="s">
        <v>269</v>
      </c>
      <c r="H204" s="2">
        <v>0.69</v>
      </c>
      <c r="I204" s="2">
        <v>7.59</v>
      </c>
    </row>
    <row r="205" spans="2:9">
      <c r="B205" s="2">
        <v>11</v>
      </c>
      <c r="C205" s="2" t="s">
        <v>667</v>
      </c>
      <c r="D205" s="2" t="s">
        <v>267</v>
      </c>
      <c r="E205" s="2" t="s">
        <v>31</v>
      </c>
      <c r="F205" s="2" t="s">
        <v>316</v>
      </c>
      <c r="G205" s="2" t="s">
        <v>269</v>
      </c>
      <c r="H205" s="2">
        <v>0.69</v>
      </c>
      <c r="I205" s="2">
        <v>7.59</v>
      </c>
    </row>
    <row r="206" spans="2:9">
      <c r="B206" s="2">
        <v>11</v>
      </c>
      <c r="C206" s="2" t="s">
        <v>667</v>
      </c>
      <c r="D206" s="2" t="s">
        <v>267</v>
      </c>
      <c r="E206" s="2" t="s">
        <v>31</v>
      </c>
      <c r="F206" s="2" t="s">
        <v>307</v>
      </c>
      <c r="G206" s="2" t="s">
        <v>269</v>
      </c>
      <c r="H206" s="2">
        <v>0.69</v>
      </c>
      <c r="I206" s="2">
        <v>7.59</v>
      </c>
    </row>
    <row r="207" spans="2:9">
      <c r="B207" s="2">
        <v>1</v>
      </c>
      <c r="C207" s="2" t="s">
        <v>667</v>
      </c>
      <c r="D207" s="2" t="s">
        <v>267</v>
      </c>
      <c r="E207" s="2" t="s">
        <v>95</v>
      </c>
      <c r="F207" s="2" t="s">
        <v>112</v>
      </c>
      <c r="G207" s="2" t="s">
        <v>269</v>
      </c>
      <c r="H207" s="2">
        <v>0.69</v>
      </c>
      <c r="I207" s="2">
        <v>0.69</v>
      </c>
    </row>
    <row r="208" spans="2:9">
      <c r="B208" s="2">
        <v>1</v>
      </c>
      <c r="C208" s="2" t="s">
        <v>667</v>
      </c>
      <c r="D208" s="2" t="s">
        <v>267</v>
      </c>
      <c r="E208" s="2" t="s">
        <v>95</v>
      </c>
      <c r="F208" s="2" t="s">
        <v>215</v>
      </c>
      <c r="G208" s="2" t="s">
        <v>269</v>
      </c>
      <c r="H208" s="2">
        <v>0.69</v>
      </c>
      <c r="I208" s="2">
        <v>0.69</v>
      </c>
    </row>
    <row r="209" spans="2:9">
      <c r="B209" s="2">
        <v>1</v>
      </c>
      <c r="C209" s="2" t="s">
        <v>667</v>
      </c>
      <c r="D209" s="2" t="s">
        <v>267</v>
      </c>
      <c r="E209" s="2" t="s">
        <v>95</v>
      </c>
      <c r="F209" s="2" t="s">
        <v>217</v>
      </c>
      <c r="G209" s="2" t="s">
        <v>269</v>
      </c>
      <c r="H209" s="2">
        <v>0.69</v>
      </c>
      <c r="I209" s="2">
        <v>0.69</v>
      </c>
    </row>
    <row r="210" spans="2:9">
      <c r="B210" s="2">
        <v>1</v>
      </c>
      <c r="C210" s="2" t="s">
        <v>667</v>
      </c>
      <c r="D210" s="2" t="s">
        <v>267</v>
      </c>
      <c r="E210" s="2" t="s">
        <v>95</v>
      </c>
      <c r="F210" s="2" t="s">
        <v>218</v>
      </c>
      <c r="G210" s="2" t="s">
        <v>269</v>
      </c>
      <c r="H210" s="2">
        <v>0.69</v>
      </c>
      <c r="I210" s="2">
        <v>0.69</v>
      </c>
    </row>
    <row r="211" spans="2:9">
      <c r="B211" s="2">
        <v>1</v>
      </c>
      <c r="C211" s="2" t="s">
        <v>667</v>
      </c>
      <c r="D211" s="2" t="s">
        <v>267</v>
      </c>
      <c r="E211" s="2" t="s">
        <v>95</v>
      </c>
      <c r="F211" s="2" t="s">
        <v>268</v>
      </c>
      <c r="G211" s="2" t="s">
        <v>269</v>
      </c>
      <c r="H211" s="2">
        <v>0.69</v>
      </c>
      <c r="I211" s="2">
        <v>0.69</v>
      </c>
    </row>
    <row r="212" spans="2:9">
      <c r="B212" s="2">
        <v>1</v>
      </c>
      <c r="C212" s="2" t="s">
        <v>667</v>
      </c>
      <c r="D212" s="2" t="s">
        <v>267</v>
      </c>
      <c r="E212" s="2" t="s">
        <v>95</v>
      </c>
      <c r="F212" s="2" t="s">
        <v>219</v>
      </c>
      <c r="G212" s="2" t="s">
        <v>269</v>
      </c>
      <c r="H212" s="2">
        <v>0.69</v>
      </c>
      <c r="I212" s="2">
        <v>0.69</v>
      </c>
    </row>
    <row r="213" spans="2:9">
      <c r="B213" s="2">
        <v>1</v>
      </c>
      <c r="C213" s="2" t="s">
        <v>667</v>
      </c>
      <c r="D213" s="2" t="s">
        <v>267</v>
      </c>
      <c r="E213" s="2" t="s">
        <v>95</v>
      </c>
      <c r="F213" s="2" t="s">
        <v>270</v>
      </c>
      <c r="G213" s="2" t="s">
        <v>269</v>
      </c>
      <c r="H213" s="2">
        <v>0.69</v>
      </c>
      <c r="I213" s="2">
        <v>0.69</v>
      </c>
    </row>
    <row r="214" spans="2:9">
      <c r="B214" s="2">
        <v>1</v>
      </c>
      <c r="C214" s="2" t="s">
        <v>667</v>
      </c>
      <c r="D214" s="2" t="s">
        <v>267</v>
      </c>
      <c r="E214" s="2" t="s">
        <v>95</v>
      </c>
      <c r="F214" s="2" t="s">
        <v>271</v>
      </c>
      <c r="G214" s="2" t="s">
        <v>269</v>
      </c>
      <c r="H214" s="2">
        <v>0.69</v>
      </c>
      <c r="I214" s="2">
        <v>0.69</v>
      </c>
    </row>
    <row r="215" spans="2:9">
      <c r="B215" s="2">
        <v>1</v>
      </c>
      <c r="C215" s="2" t="s">
        <v>667</v>
      </c>
      <c r="D215" s="2" t="s">
        <v>267</v>
      </c>
      <c r="E215" s="2" t="s">
        <v>95</v>
      </c>
      <c r="F215" s="2" t="s">
        <v>272</v>
      </c>
      <c r="G215" s="2" t="s">
        <v>269</v>
      </c>
      <c r="H215" s="2">
        <v>0.69</v>
      </c>
      <c r="I215" s="2">
        <v>0.69</v>
      </c>
    </row>
    <row r="216" spans="2:9">
      <c r="B216" s="2">
        <v>1</v>
      </c>
      <c r="C216" s="2" t="s">
        <v>667</v>
      </c>
      <c r="D216" s="2" t="s">
        <v>267</v>
      </c>
      <c r="E216" s="2" t="s">
        <v>95</v>
      </c>
      <c r="F216" s="2" t="s">
        <v>273</v>
      </c>
      <c r="G216" s="2" t="s">
        <v>269</v>
      </c>
      <c r="H216" s="2">
        <v>0.69</v>
      </c>
      <c r="I216" s="2">
        <v>0.69</v>
      </c>
    </row>
    <row r="217" spans="2:9">
      <c r="B217" s="2">
        <v>1</v>
      </c>
      <c r="C217" s="2" t="s">
        <v>667</v>
      </c>
      <c r="D217" s="2" t="s">
        <v>267</v>
      </c>
      <c r="E217" s="2" t="s">
        <v>95</v>
      </c>
      <c r="F217" s="2" t="s">
        <v>315</v>
      </c>
      <c r="G217" s="2" t="s">
        <v>269</v>
      </c>
      <c r="H217" s="2">
        <v>0.69</v>
      </c>
      <c r="I217" s="2">
        <v>0.69</v>
      </c>
    </row>
    <row r="218" spans="2:9">
      <c r="B218" s="2">
        <v>1</v>
      </c>
      <c r="C218" s="2" t="s">
        <v>667</v>
      </c>
      <c r="D218" s="2" t="s">
        <v>267</v>
      </c>
      <c r="E218" s="2" t="s">
        <v>95</v>
      </c>
      <c r="F218" s="2" t="s">
        <v>274</v>
      </c>
      <c r="G218" s="2" t="s">
        <v>269</v>
      </c>
      <c r="H218" s="2">
        <v>0.69</v>
      </c>
      <c r="I218" s="2">
        <v>0.69</v>
      </c>
    </row>
    <row r="219" spans="2:9">
      <c r="B219" s="2">
        <v>1</v>
      </c>
      <c r="C219" s="2" t="s">
        <v>667</v>
      </c>
      <c r="D219" s="2" t="s">
        <v>267</v>
      </c>
      <c r="E219" s="2" t="s">
        <v>95</v>
      </c>
      <c r="F219" s="2" t="s">
        <v>668</v>
      </c>
      <c r="G219" s="2" t="s">
        <v>269</v>
      </c>
      <c r="H219" s="2">
        <v>0.69</v>
      </c>
      <c r="I219" s="2">
        <v>0.69</v>
      </c>
    </row>
    <row r="220" spans="2:9">
      <c r="B220" s="2">
        <v>1</v>
      </c>
      <c r="C220" s="2" t="s">
        <v>667</v>
      </c>
      <c r="D220" s="2" t="s">
        <v>267</v>
      </c>
      <c r="E220" s="2" t="s">
        <v>95</v>
      </c>
      <c r="F220" s="2" t="s">
        <v>669</v>
      </c>
      <c r="G220" s="2" t="s">
        <v>269</v>
      </c>
      <c r="H220" s="2">
        <v>0.69</v>
      </c>
      <c r="I220" s="2">
        <v>0.69</v>
      </c>
    </row>
    <row r="221" spans="2:9">
      <c r="B221" s="2">
        <v>1</v>
      </c>
      <c r="C221" s="2" t="s">
        <v>667</v>
      </c>
      <c r="D221" s="2" t="s">
        <v>267</v>
      </c>
      <c r="E221" s="2" t="s">
        <v>95</v>
      </c>
      <c r="F221" s="2" t="s">
        <v>316</v>
      </c>
      <c r="G221" s="2" t="s">
        <v>269</v>
      </c>
      <c r="H221" s="2">
        <v>0.69</v>
      </c>
      <c r="I221" s="2">
        <v>0.69</v>
      </c>
    </row>
    <row r="222" spans="2:9">
      <c r="B222" s="2">
        <v>1</v>
      </c>
      <c r="C222" s="2" t="s">
        <v>667</v>
      </c>
      <c r="D222" s="2" t="s">
        <v>267</v>
      </c>
      <c r="E222" s="2" t="s">
        <v>95</v>
      </c>
      <c r="F222" s="2" t="s">
        <v>275</v>
      </c>
      <c r="G222" s="2" t="s">
        <v>269</v>
      </c>
      <c r="H222" s="2">
        <v>0.69</v>
      </c>
      <c r="I222" s="2">
        <v>0.69</v>
      </c>
    </row>
    <row r="223" spans="2:9">
      <c r="B223" s="2">
        <v>1</v>
      </c>
      <c r="C223" s="2" t="s">
        <v>667</v>
      </c>
      <c r="D223" s="2" t="s">
        <v>267</v>
      </c>
      <c r="E223" s="2" t="s">
        <v>95</v>
      </c>
      <c r="F223" s="2" t="s">
        <v>307</v>
      </c>
      <c r="G223" s="2" t="s">
        <v>269</v>
      </c>
      <c r="H223" s="2">
        <v>0.69</v>
      </c>
      <c r="I223" s="2">
        <v>0.69</v>
      </c>
    </row>
    <row r="224" spans="2:9">
      <c r="B224" s="2">
        <v>1</v>
      </c>
      <c r="C224" s="2" t="s">
        <v>667</v>
      </c>
      <c r="D224" s="2" t="s">
        <v>267</v>
      </c>
      <c r="E224" s="2" t="s">
        <v>32</v>
      </c>
      <c r="F224" s="2" t="s">
        <v>112</v>
      </c>
      <c r="G224" s="2" t="s">
        <v>269</v>
      </c>
      <c r="H224" s="2">
        <v>0.69</v>
      </c>
      <c r="I224" s="2">
        <v>0.69</v>
      </c>
    </row>
    <row r="225" spans="2:9">
      <c r="B225" s="2">
        <v>1</v>
      </c>
      <c r="C225" s="2" t="s">
        <v>667</v>
      </c>
      <c r="D225" s="2" t="s">
        <v>267</v>
      </c>
      <c r="E225" s="2" t="s">
        <v>32</v>
      </c>
      <c r="F225" s="2" t="s">
        <v>215</v>
      </c>
      <c r="G225" s="2" t="s">
        <v>269</v>
      </c>
      <c r="H225" s="2">
        <v>0.69</v>
      </c>
      <c r="I225" s="2">
        <v>0.69</v>
      </c>
    </row>
    <row r="226" spans="2:9">
      <c r="B226" s="2">
        <v>1</v>
      </c>
      <c r="C226" s="2" t="s">
        <v>667</v>
      </c>
      <c r="D226" s="2" t="s">
        <v>267</v>
      </c>
      <c r="E226" s="2" t="s">
        <v>32</v>
      </c>
      <c r="F226" s="2" t="s">
        <v>217</v>
      </c>
      <c r="G226" s="2" t="s">
        <v>269</v>
      </c>
      <c r="H226" s="2">
        <v>0.69</v>
      </c>
      <c r="I226" s="2">
        <v>0.69</v>
      </c>
    </row>
    <row r="227" spans="2:9">
      <c r="B227" s="2">
        <v>1</v>
      </c>
      <c r="C227" s="2" t="s">
        <v>667</v>
      </c>
      <c r="D227" s="2" t="s">
        <v>267</v>
      </c>
      <c r="E227" s="2" t="s">
        <v>32</v>
      </c>
      <c r="F227" s="2" t="s">
        <v>218</v>
      </c>
      <c r="G227" s="2" t="s">
        <v>269</v>
      </c>
      <c r="H227" s="2">
        <v>0.69</v>
      </c>
      <c r="I227" s="2">
        <v>0.69</v>
      </c>
    </row>
    <row r="228" spans="2:9">
      <c r="B228" s="2">
        <v>11</v>
      </c>
      <c r="C228" s="2" t="s">
        <v>667</v>
      </c>
      <c r="D228" s="2" t="s">
        <v>267</v>
      </c>
      <c r="E228" s="2" t="s">
        <v>32</v>
      </c>
      <c r="F228" s="2" t="s">
        <v>219</v>
      </c>
      <c r="G228" s="2" t="s">
        <v>269</v>
      </c>
      <c r="H228" s="2">
        <v>0.69</v>
      </c>
      <c r="I228" s="2">
        <v>7.59</v>
      </c>
    </row>
    <row r="229" spans="2:9">
      <c r="B229" s="2">
        <v>1</v>
      </c>
      <c r="C229" s="2" t="s">
        <v>667</v>
      </c>
      <c r="D229" s="2" t="s">
        <v>267</v>
      </c>
      <c r="E229" s="2" t="s">
        <v>32</v>
      </c>
      <c r="F229" s="2" t="s">
        <v>270</v>
      </c>
      <c r="G229" s="2" t="s">
        <v>269</v>
      </c>
      <c r="H229" s="2">
        <v>0.69</v>
      </c>
      <c r="I229" s="2">
        <v>0.69</v>
      </c>
    </row>
    <row r="230" spans="2:9">
      <c r="B230" s="2">
        <v>1</v>
      </c>
      <c r="C230" s="2" t="s">
        <v>667</v>
      </c>
      <c r="D230" s="2" t="s">
        <v>267</v>
      </c>
      <c r="E230" s="2" t="s">
        <v>32</v>
      </c>
      <c r="F230" s="2" t="s">
        <v>271</v>
      </c>
      <c r="G230" s="2" t="s">
        <v>269</v>
      </c>
      <c r="H230" s="2">
        <v>0.69</v>
      </c>
      <c r="I230" s="2">
        <v>0.69</v>
      </c>
    </row>
    <row r="231" spans="2:9">
      <c r="B231" s="2">
        <v>1</v>
      </c>
      <c r="C231" s="2" t="s">
        <v>667</v>
      </c>
      <c r="D231" s="2" t="s">
        <v>267</v>
      </c>
      <c r="E231" s="2" t="s">
        <v>32</v>
      </c>
      <c r="F231" s="2" t="s">
        <v>272</v>
      </c>
      <c r="G231" s="2" t="s">
        <v>269</v>
      </c>
      <c r="H231" s="2">
        <v>0.69</v>
      </c>
      <c r="I231" s="2">
        <v>0.69</v>
      </c>
    </row>
    <row r="232" spans="2:9">
      <c r="B232" s="2">
        <v>1</v>
      </c>
      <c r="C232" s="2" t="s">
        <v>667</v>
      </c>
      <c r="D232" s="2" t="s">
        <v>267</v>
      </c>
      <c r="E232" s="2" t="s">
        <v>32</v>
      </c>
      <c r="F232" s="2" t="s">
        <v>273</v>
      </c>
      <c r="G232" s="2" t="s">
        <v>269</v>
      </c>
      <c r="H232" s="2">
        <v>0.69</v>
      </c>
      <c r="I232" s="2">
        <v>0.69</v>
      </c>
    </row>
    <row r="233" spans="2:9">
      <c r="B233" s="2">
        <v>1</v>
      </c>
      <c r="C233" s="2" t="s">
        <v>670</v>
      </c>
      <c r="D233" s="2" t="s">
        <v>671</v>
      </c>
      <c r="G233" s="2" t="s">
        <v>672</v>
      </c>
      <c r="H233" s="2">
        <v>37.36</v>
      </c>
      <c r="I233" s="2">
        <v>37.36</v>
      </c>
    </row>
    <row r="234" spans="2:9">
      <c r="B234" s="2">
        <v>2</v>
      </c>
      <c r="C234" s="2" t="s">
        <v>109</v>
      </c>
      <c r="D234" s="2" t="s">
        <v>673</v>
      </c>
      <c r="E234" s="2" t="s">
        <v>28</v>
      </c>
      <c r="G234" s="2" t="s">
        <v>674</v>
      </c>
      <c r="H234" s="2">
        <v>0.16</v>
      </c>
      <c r="I234" s="2">
        <v>0.32</v>
      </c>
    </row>
    <row r="235" spans="2:9">
      <c r="B235" s="2">
        <v>2</v>
      </c>
      <c r="C235" s="2" t="s">
        <v>109</v>
      </c>
      <c r="D235" s="2" t="s">
        <v>673</v>
      </c>
      <c r="E235" s="2" t="s">
        <v>72</v>
      </c>
      <c r="G235" s="2" t="s">
        <v>674</v>
      </c>
      <c r="H235" s="2">
        <v>0.16</v>
      </c>
      <c r="I235" s="2">
        <v>0.32</v>
      </c>
    </row>
    <row r="236" spans="2:9">
      <c r="B236" s="2">
        <v>334</v>
      </c>
      <c r="C236" s="2" t="s">
        <v>109</v>
      </c>
      <c r="D236" s="2" t="s">
        <v>673</v>
      </c>
      <c r="E236" s="2" t="s">
        <v>31</v>
      </c>
      <c r="G236" s="2" t="s">
        <v>674</v>
      </c>
      <c r="H236" s="2">
        <v>0.16</v>
      </c>
      <c r="I236" s="2">
        <v>53.44</v>
      </c>
    </row>
    <row r="237" spans="2:9">
      <c r="B237" s="2">
        <v>1</v>
      </c>
      <c r="C237" s="2" t="s">
        <v>675</v>
      </c>
      <c r="D237" s="2" t="s">
        <v>676</v>
      </c>
      <c r="E237" s="2" t="s">
        <v>28</v>
      </c>
      <c r="F237" s="2" t="s">
        <v>278</v>
      </c>
      <c r="G237" s="2" t="s">
        <v>677</v>
      </c>
      <c r="H237" s="2">
        <v>0.66</v>
      </c>
      <c r="I237" s="2">
        <v>0.66</v>
      </c>
    </row>
    <row r="238" spans="2:9">
      <c r="B238" s="2">
        <v>1</v>
      </c>
      <c r="C238" s="2" t="s">
        <v>675</v>
      </c>
      <c r="D238" s="2" t="s">
        <v>676</v>
      </c>
      <c r="E238" s="2" t="s">
        <v>28</v>
      </c>
      <c r="F238" s="2" t="s">
        <v>678</v>
      </c>
      <c r="G238" s="2" t="s">
        <v>677</v>
      </c>
      <c r="H238" s="2">
        <v>0.66</v>
      </c>
      <c r="I238" s="2">
        <v>0.66</v>
      </c>
    </row>
    <row r="239" spans="2:9">
      <c r="B239" s="2">
        <v>1</v>
      </c>
      <c r="C239" s="2" t="s">
        <v>675</v>
      </c>
      <c r="D239" s="2" t="s">
        <v>676</v>
      </c>
      <c r="E239" s="2" t="s">
        <v>28</v>
      </c>
      <c r="F239" s="2" t="s">
        <v>276</v>
      </c>
      <c r="G239" s="2" t="s">
        <v>677</v>
      </c>
      <c r="H239" s="2">
        <v>0.66</v>
      </c>
      <c r="I239" s="2">
        <v>0.66</v>
      </c>
    </row>
    <row r="240" spans="2:9">
      <c r="B240" s="2">
        <v>1</v>
      </c>
      <c r="C240" s="2" t="s">
        <v>675</v>
      </c>
      <c r="D240" s="2" t="s">
        <v>676</v>
      </c>
      <c r="E240" s="2" t="s">
        <v>28</v>
      </c>
      <c r="F240" s="2" t="s">
        <v>277</v>
      </c>
      <c r="G240" s="2" t="s">
        <v>677</v>
      </c>
      <c r="H240" s="2">
        <v>0.66</v>
      </c>
      <c r="I240" s="2">
        <v>0.66</v>
      </c>
    </row>
    <row r="241" spans="2:9">
      <c r="B241" s="2">
        <v>1</v>
      </c>
      <c r="C241" s="2" t="s">
        <v>675</v>
      </c>
      <c r="D241" s="2" t="s">
        <v>676</v>
      </c>
      <c r="E241" s="2" t="s">
        <v>30</v>
      </c>
      <c r="F241" s="2" t="s">
        <v>278</v>
      </c>
      <c r="G241" s="2" t="s">
        <v>677</v>
      </c>
      <c r="H241" s="2">
        <v>0.66</v>
      </c>
      <c r="I241" s="2">
        <v>0.66</v>
      </c>
    </row>
    <row r="242" spans="2:9">
      <c r="B242" s="2">
        <v>1</v>
      </c>
      <c r="C242" s="2" t="s">
        <v>675</v>
      </c>
      <c r="D242" s="2" t="s">
        <v>676</v>
      </c>
      <c r="E242" s="2" t="s">
        <v>30</v>
      </c>
      <c r="F242" s="2" t="s">
        <v>678</v>
      </c>
      <c r="G242" s="2" t="s">
        <v>677</v>
      </c>
      <c r="H242" s="2">
        <v>0.66</v>
      </c>
      <c r="I242" s="2">
        <v>0.66</v>
      </c>
    </row>
    <row r="243" spans="2:9">
      <c r="B243" s="2">
        <v>1</v>
      </c>
      <c r="C243" s="2" t="s">
        <v>675</v>
      </c>
      <c r="D243" s="2" t="s">
        <v>676</v>
      </c>
      <c r="E243" s="2" t="s">
        <v>30</v>
      </c>
      <c r="F243" s="2" t="s">
        <v>276</v>
      </c>
      <c r="G243" s="2" t="s">
        <v>677</v>
      </c>
      <c r="H243" s="2">
        <v>0.66</v>
      </c>
      <c r="I243" s="2">
        <v>0.66</v>
      </c>
    </row>
    <row r="244" spans="2:9">
      <c r="B244" s="2">
        <v>1</v>
      </c>
      <c r="C244" s="2" t="s">
        <v>675</v>
      </c>
      <c r="D244" s="2" t="s">
        <v>676</v>
      </c>
      <c r="E244" s="2" t="s">
        <v>30</v>
      </c>
      <c r="F244" s="2" t="s">
        <v>277</v>
      </c>
      <c r="G244" s="2" t="s">
        <v>677</v>
      </c>
      <c r="H244" s="2">
        <v>0.66</v>
      </c>
      <c r="I244" s="2">
        <v>0.66</v>
      </c>
    </row>
    <row r="245" spans="2:9">
      <c r="B245" s="2">
        <v>1</v>
      </c>
      <c r="C245" s="2" t="s">
        <v>675</v>
      </c>
      <c r="D245" s="2" t="s">
        <v>676</v>
      </c>
      <c r="E245" s="2" t="s">
        <v>31</v>
      </c>
      <c r="F245" s="2" t="s">
        <v>278</v>
      </c>
      <c r="G245" s="2" t="s">
        <v>677</v>
      </c>
      <c r="H245" s="2">
        <v>0.66</v>
      </c>
      <c r="I245" s="2">
        <v>0.66</v>
      </c>
    </row>
    <row r="246" spans="2:9">
      <c r="B246" s="2">
        <v>1</v>
      </c>
      <c r="C246" s="2" t="s">
        <v>675</v>
      </c>
      <c r="D246" s="2" t="s">
        <v>676</v>
      </c>
      <c r="E246" s="2" t="s">
        <v>31</v>
      </c>
      <c r="F246" s="2" t="s">
        <v>678</v>
      </c>
      <c r="G246" s="2" t="s">
        <v>677</v>
      </c>
      <c r="H246" s="2">
        <v>0.66</v>
      </c>
      <c r="I246" s="2">
        <v>0.66</v>
      </c>
    </row>
    <row r="247" spans="2:9">
      <c r="B247" s="2">
        <v>1</v>
      </c>
      <c r="C247" s="2" t="s">
        <v>675</v>
      </c>
      <c r="D247" s="2" t="s">
        <v>676</v>
      </c>
      <c r="E247" s="2" t="s">
        <v>31</v>
      </c>
      <c r="F247" s="2" t="s">
        <v>276</v>
      </c>
      <c r="G247" s="2" t="s">
        <v>677</v>
      </c>
      <c r="H247" s="2">
        <v>0.66</v>
      </c>
      <c r="I247" s="2">
        <v>0.66</v>
      </c>
    </row>
    <row r="248" spans="2:9">
      <c r="B248" s="2">
        <v>1</v>
      </c>
      <c r="C248" s="2" t="s">
        <v>675</v>
      </c>
      <c r="D248" s="2" t="s">
        <v>676</v>
      </c>
      <c r="E248" s="2" t="s">
        <v>31</v>
      </c>
      <c r="F248" s="2" t="s">
        <v>277</v>
      </c>
      <c r="G248" s="2" t="s">
        <v>677</v>
      </c>
      <c r="H248" s="2">
        <v>0.66</v>
      </c>
      <c r="I248" s="2">
        <v>0.66</v>
      </c>
    </row>
    <row r="249" spans="2:9">
      <c r="B249" s="2">
        <v>1</v>
      </c>
      <c r="C249" s="2" t="s">
        <v>675</v>
      </c>
      <c r="D249" s="2" t="s">
        <v>676</v>
      </c>
      <c r="E249" s="2" t="s">
        <v>32</v>
      </c>
      <c r="F249" s="2" t="s">
        <v>678</v>
      </c>
      <c r="G249" s="2" t="s">
        <v>677</v>
      </c>
      <c r="H249" s="2">
        <v>0.66</v>
      </c>
      <c r="I249" s="2">
        <v>0.66</v>
      </c>
    </row>
    <row r="250" spans="2:9">
      <c r="B250" s="2">
        <v>1</v>
      </c>
      <c r="C250" s="2" t="s">
        <v>679</v>
      </c>
      <c r="D250" s="2" t="s">
        <v>680</v>
      </c>
      <c r="E250" s="2" t="s">
        <v>28</v>
      </c>
      <c r="F250" s="2" t="s">
        <v>278</v>
      </c>
      <c r="G250" s="2" t="s">
        <v>681</v>
      </c>
      <c r="H250" s="2">
        <v>0.61</v>
      </c>
      <c r="I250" s="2">
        <v>0.61</v>
      </c>
    </row>
    <row r="251" spans="2:9">
      <c r="B251" s="2">
        <v>1</v>
      </c>
      <c r="C251" s="2" t="s">
        <v>682</v>
      </c>
      <c r="D251" s="2" t="s">
        <v>683</v>
      </c>
      <c r="E251" s="2" t="s">
        <v>28</v>
      </c>
      <c r="G251" s="2" t="s">
        <v>684</v>
      </c>
      <c r="H251" s="2">
        <v>0.14000000000000001</v>
      </c>
      <c r="I251" s="2">
        <v>0.14000000000000001</v>
      </c>
    </row>
    <row r="252" spans="2:9">
      <c r="B252" s="2">
        <v>1</v>
      </c>
      <c r="C252" s="2" t="s">
        <v>685</v>
      </c>
      <c r="D252" s="2" t="s">
        <v>686</v>
      </c>
      <c r="E252" s="2" t="s">
        <v>278</v>
      </c>
      <c r="G252" s="2" t="s">
        <v>687</v>
      </c>
      <c r="H252" s="2">
        <v>0.14000000000000001</v>
      </c>
      <c r="I252" s="2">
        <v>0.14000000000000001</v>
      </c>
    </row>
    <row r="253" spans="2:9">
      <c r="B253" s="2">
        <v>1</v>
      </c>
      <c r="C253" s="2" t="s">
        <v>688</v>
      </c>
      <c r="D253" s="2" t="s">
        <v>689</v>
      </c>
      <c r="E253" s="2" t="s">
        <v>640</v>
      </c>
      <c r="G253" s="2" t="s">
        <v>690</v>
      </c>
      <c r="H253" s="2">
        <v>0.14000000000000001</v>
      </c>
      <c r="I253" s="2">
        <v>0.14000000000000001</v>
      </c>
    </row>
    <row r="254" spans="2:9">
      <c r="B254" s="2">
        <v>1</v>
      </c>
      <c r="C254" s="2" t="s">
        <v>691</v>
      </c>
      <c r="D254" s="2" t="s">
        <v>692</v>
      </c>
      <c r="G254" s="2" t="s">
        <v>693</v>
      </c>
      <c r="H254" s="2">
        <v>0.14000000000000001</v>
      </c>
      <c r="I254" s="2">
        <v>0.14000000000000001</v>
      </c>
    </row>
    <row r="255" spans="2:9">
      <c r="B255" s="2">
        <v>1</v>
      </c>
      <c r="C255" s="2" t="s">
        <v>694</v>
      </c>
      <c r="D255" s="2" t="s">
        <v>695</v>
      </c>
      <c r="G255" s="2" t="s">
        <v>696</v>
      </c>
      <c r="H255" s="2">
        <v>0.14000000000000001</v>
      </c>
      <c r="I255" s="2">
        <v>0.14000000000000001</v>
      </c>
    </row>
    <row r="256" spans="2:9">
      <c r="B256" s="2">
        <v>1</v>
      </c>
      <c r="C256" s="2" t="s">
        <v>697</v>
      </c>
      <c r="D256" s="2" t="s">
        <v>698</v>
      </c>
      <c r="E256" s="2" t="s">
        <v>31</v>
      </c>
      <c r="F256" s="2" t="s">
        <v>112</v>
      </c>
      <c r="G256" s="2" t="s">
        <v>699</v>
      </c>
      <c r="H256" s="2">
        <v>0.55000000000000004</v>
      </c>
      <c r="I256" s="2">
        <v>0.55000000000000004</v>
      </c>
    </row>
    <row r="257" spans="2:9">
      <c r="B257" s="2">
        <v>1</v>
      </c>
      <c r="C257" s="2" t="s">
        <v>132</v>
      </c>
      <c r="D257" s="2" t="s">
        <v>700</v>
      </c>
      <c r="E257" s="2" t="s">
        <v>31</v>
      </c>
      <c r="F257" s="2" t="s">
        <v>112</v>
      </c>
      <c r="G257" s="2" t="s">
        <v>701</v>
      </c>
      <c r="H257" s="2">
        <v>0.56000000000000005</v>
      </c>
      <c r="I257" s="2">
        <v>0.56000000000000005</v>
      </c>
    </row>
    <row r="258" spans="2:9">
      <c r="B258" s="2">
        <v>1</v>
      </c>
      <c r="C258" s="2" t="s">
        <v>702</v>
      </c>
      <c r="D258" s="2" t="s">
        <v>703</v>
      </c>
      <c r="E258" s="2" t="s">
        <v>704</v>
      </c>
      <c r="G258" s="2" t="s">
        <v>705</v>
      </c>
      <c r="H258" s="2">
        <v>24.43</v>
      </c>
      <c r="I258" s="2">
        <v>24.43</v>
      </c>
    </row>
    <row r="259" spans="2:9">
      <c r="B259" s="2">
        <v>2</v>
      </c>
      <c r="C259" s="2" t="s">
        <v>132</v>
      </c>
      <c r="D259" s="2" t="s">
        <v>700</v>
      </c>
      <c r="E259" s="2" t="s">
        <v>706</v>
      </c>
      <c r="F259" s="2" t="s">
        <v>244</v>
      </c>
      <c r="G259" s="2" t="s">
        <v>701</v>
      </c>
      <c r="H259" s="2">
        <v>0.56000000000000005</v>
      </c>
      <c r="I259" s="2">
        <v>1.1200000000000001</v>
      </c>
    </row>
    <row r="260" spans="2:9">
      <c r="B260" s="2">
        <v>1</v>
      </c>
      <c r="C260" s="2" t="s">
        <v>707</v>
      </c>
      <c r="D260" s="2" t="s">
        <v>708</v>
      </c>
      <c r="E260" s="2" t="s">
        <v>30</v>
      </c>
      <c r="G260" s="2" t="s">
        <v>709</v>
      </c>
      <c r="H260" s="2">
        <v>1.1599999999999999</v>
      </c>
      <c r="I260" s="2">
        <v>1.1599999999999999</v>
      </c>
    </row>
    <row r="261" spans="2:9">
      <c r="F261" s="2" t="s">
        <v>260</v>
      </c>
      <c r="G261" s="97">
        <v>41893.03</v>
      </c>
    </row>
    <row r="262" spans="2:9">
      <c r="F262" s="2" t="s">
        <v>261</v>
      </c>
      <c r="G262" s="97">
        <v>6283.95</v>
      </c>
    </row>
    <row r="263" spans="2:9">
      <c r="F263" s="2" t="s">
        <v>262</v>
      </c>
      <c r="G263" s="97">
        <v>35609.08</v>
      </c>
    </row>
    <row r="264" spans="2:9">
      <c r="F264" s="2" t="s">
        <v>263</v>
      </c>
      <c r="G264" s="2"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2024-08-21T04:34:40Z</cp:lastPrinted>
  <dcterms:created xsi:type="dcterms:W3CDTF">2009-06-02T18:56:54Z</dcterms:created>
  <dcterms:modified xsi:type="dcterms:W3CDTF">2024-08-21T04:34:44Z</dcterms:modified>
</cp:coreProperties>
</file>